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6.Июн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73" i="28" l="1"/>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<sst xmlns="http://schemas.openxmlformats.org/spreadsheetml/2006/main" count="1034" uniqueCount="191">
  <si>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</si>
  <si>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</si>
  <si>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</si>
  <si>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</si>
  <si>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</si>
  <si>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</si>
  <si>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</si>
  <si>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</si>
  <si>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</si>
  <si>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</si>
  <si>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</si>
  <si>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</si>
  <si>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</si>
  <si>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</si>
  <si>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</si>
  <si>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</si>
  <si>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</si>
  <si>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</si>
  <si>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</si>
  <si>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</si>
  <si>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</si>
  <si>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</si>
  <si>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</si>
  <si>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</si>
  <si>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</si>
  <si>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</si>
  <si>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</si>
  <si>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</si>
  <si>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</si>
  <si>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</si>
  <si>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</si>
  <si>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</si>
  <si>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</si>
  <si>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</si>
  <si>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</si>
  <si>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</si>
  <si>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</si>
  <si>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</si>
  <si>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</si>
  <si>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</si>
  <si>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</si>
  <si>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</si>
  <si>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</si>
  <si>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</si>
  <si>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</si>
  <si>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</si>
  <si>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</si>
  <si>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</si>
  <si>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</si>
  <si>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</si>
  <si>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</si>
  <si>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</si>
  <si>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</si>
  <si>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</si>
  <si>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</si>
  <si>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</si>
  <si>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</si>
  <si>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</si>
  <si>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</si>
  <si>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</si>
  <si>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</si>
  <si>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</si>
  <si>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</si>
  <si>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</si>
  <si>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</si>
  <si>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</si>
  <si>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</si>
  <si>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</si>
  <si>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</si>
  <si>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</si>
  <si>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</si>
  <si>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</si>
  <si>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</si>
  <si>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</si>
  <si>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</si>
  <si>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</si>
  <si>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</si>
  <si>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</si>
  <si>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</si>
  <si>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</si>
  <si>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</si>
  <si>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</si>
  <si>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</si>
  <si>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</si>
  <si>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</si>
  <si>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</si>
  <si>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</si>
  <si>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</si>
  <si>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</si>
  <si>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</si>
  <si>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</si>
  <si>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</si>
  <si>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</si>
  <si>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</si>
  <si>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</si>
  <si>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</si>
  <si>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</si>
  <si>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</si>
  <si>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</si>
  <si>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</si>
  <si>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</si>
  <si>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</si>
  <si>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</si>
  <si>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</si>
  <si>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</si>
  <si>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</si>
  <si>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</si>
  <si>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</si>
  <si>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</si>
  <si>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</si>
  <si>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</si>
  <si>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</si>
  <si>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</si>
  <si>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</si>
  <si>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</si>
  <si>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</si>
  <si>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</si>
  <si>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</si>
  <si>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</si>
  <si>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</si>
  <si>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</si>
  <si>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</si>
  <si>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</si>
  <si>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</si>
  <si>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</si>
  <si>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</si>
  <si>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</si>
  <si>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</si>
  <si>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</si>
  <si>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</si>
  <si>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</si>
  <si>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</si>
  <si>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</si>
  <si>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</si>
  <si>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</si>
  <si>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</si>
  <si>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</si>
  <si>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</si>
  <si>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</si>
  <si>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</si>
  <si>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</si>
  <si>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</si>
  <si>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</si>
  <si>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</si>
  <si>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</si>
  <si>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</si>
  <si>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</si>
  <si>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</si>
  <si>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</si>
  <si>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</si>
  <si>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</si>
  <si>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</si>
  <si>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</si>
  <si>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</si>
  <si>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</si>
  <si>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</si>
  <si>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</si>
  <si>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</si>
  <si>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2023 г.</t>
  </si>
  <si>
    <t>2310,76</t>
  </si>
  <si>
    <t>июнь 2023 года</t>
  </si>
  <si>
    <t>01.06.2023</t>
  </si>
  <si>
    <t>02.06.2023</t>
  </si>
  <si>
    <t>03.06.2023</t>
  </si>
  <si>
    <t>04.06.2023</t>
  </si>
  <si>
    <t>05.06.2023</t>
  </si>
  <si>
    <t>06.06.2023</t>
  </si>
  <si>
    <t>07.06.2023</t>
  </si>
  <si>
    <t>08.06.2023</t>
  </si>
  <si>
    <t>09.06.2023</t>
  </si>
  <si>
    <t>10.06.2023</t>
  </si>
  <si>
    <t>11.06.2023</t>
  </si>
  <si>
    <t>12.06.2023</t>
  </si>
  <si>
    <t>13.06.2023</t>
  </si>
  <si>
    <t>14.06.2023</t>
  </si>
  <si>
    <t>15.06.2023</t>
  </si>
  <si>
    <t>16.06.2023</t>
  </si>
  <si>
    <t>17.06.2023</t>
  </si>
  <si>
    <t>18.06.2023</t>
  </si>
  <si>
    <t>19.06.2023</t>
  </si>
  <si>
    <t>20.06.2023</t>
  </si>
  <si>
    <t>21.06.2023</t>
  </si>
  <si>
    <t>22.06.2023</t>
  </si>
  <si>
    <t>23.06.2023</t>
  </si>
  <si>
    <t>24.06.2023</t>
  </si>
  <si>
    <t>25.06.2023</t>
  </si>
  <si>
    <t>26.06.2023</t>
  </si>
  <si>
    <t>27.06.2023</t>
  </si>
  <si>
    <t>28.06.2023</t>
  </si>
  <si>
    <t>29.06.2023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</si>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</sst>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e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e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33617</xdr:colOff>
      <xdr:row>10</xdr:row>
      <xdr:rowOff>323850</xdr:rowOff>
    </xdr:from>
    <xdr:to>
      <xdr:col>2</xdr:col>
      <xdr:colOff>862292</xdr:colOff>
      <xdr:row>10</xdr:row>
      <xdr:rowOff>600075</xdr:rowOff>
    </xdr:to>
    <xdr:pic>
      <xdr:nvPicPr>
        <xdr:cNvPr id="17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1176" y="23857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pic>
      <xdr:nvPicPr>
        <xdr:cNvPr id="18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28575</xdr:colOff>
      <xdr:row>26</xdr:row>
      <xdr:rowOff>104775</xdr:rowOff>
    </xdr:from>
    <xdr:to>
      <xdr:col>2</xdr:col>
      <xdr:colOff>742950</xdr:colOff>
      <xdr:row>26</xdr:row>
      <xdr:rowOff>304800</xdr:rowOff>
    </xdr:to>
    <xdr:pic>
      <xdr:nvPicPr>
        <xdr:cNvPr id="206"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15"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38"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0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5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490" name="Object 466" hidden="1">
              <a:extLst>
                <a:ext uri="{63B3BB69-23CF-44E3-9099-C40C66FF867C}">
                  <a14:compatExt spid="_x0000_s14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621" name="Object 597" hidden="1">
              <a:extLst>
                <a:ext uri="{63B3BB69-23CF-44E3-9099-C40C66FF867C}">
                  <a14:compatExt spid="_x0000_s16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2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7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7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4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2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2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2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2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6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123825</xdr:colOff>
          <xdr:row>20</xdr:row>
          <xdr:rowOff>171450</xdr:rowOff>
        </xdr:from>
        <xdr:to>
          <xdr:col>2</xdr:col>
          <xdr:colOff>1162050</xdr:colOff>
          <xdr:row>20</xdr:row>
          <xdr:rowOff>400050</xdr:rowOff>
        </xdr:to>
        <xdr:sp macro="" textlink="">
          <xdr:nvSpPr>
            <xdr:cNvPr id="1987" name="Object 963" hidden="1">
              <a:extLst>
                <a:ext uri="{63B3BB69-23CF-44E3-9099-C40C66FF867C}">
                  <a14:compatExt spid="_x0000_s19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21</xdr:row>
          <xdr:rowOff>190500</xdr:rowOff>
        </xdr:from>
        <xdr:to>
          <xdr:col>2</xdr:col>
          <xdr:colOff>1143000</xdr:colOff>
          <xdr:row>21</xdr:row>
          <xdr:rowOff>419100</xdr:rowOff>
        </xdr:to>
        <xdr:sp macro="" textlink="">
          <xdr:nvSpPr>
            <xdr:cNvPr id="1988" name="Object 964" hidden="1">
              <a:extLst>
                <a:ext uri="{63B3BB69-23CF-44E3-9099-C40C66FF867C}">
                  <a14:compatExt spid="_x0000_s19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22</xdr:row>
          <xdr:rowOff>133350</xdr:rowOff>
        </xdr:from>
        <xdr:to>
          <xdr:col>2</xdr:col>
          <xdr:colOff>1028700</xdr:colOff>
          <xdr:row>22</xdr:row>
          <xdr:rowOff>390525</xdr:rowOff>
        </xdr:to>
        <xdr:sp macro="" textlink="">
          <xdr:nvSpPr>
            <xdr:cNvPr id="1989" name="Object 965" hidden="1">
              <a:extLst>
                <a:ext uri="{63B3BB69-23CF-44E3-9099-C40C66FF867C}">
                  <a14:compatExt spid="_x0000_s19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23</xdr:row>
          <xdr:rowOff>114300</xdr:rowOff>
        </xdr:from>
        <xdr:to>
          <xdr:col>2</xdr:col>
          <xdr:colOff>1009650</xdr:colOff>
          <xdr:row>23</xdr:row>
          <xdr:rowOff>371475</xdr:rowOff>
        </xdr:to>
        <xdr:sp macro="" textlink="">
          <xdr:nvSpPr>
            <xdr:cNvPr id="1990" name="Object 966" hidden="1">
              <a:extLst>
                <a:ext uri="{63B3BB69-23CF-44E3-9099-C40C66FF867C}">
                  <a14:compatExt spid="_x0000_s19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37</xdr:row>
          <xdr:rowOff>28575</xdr:rowOff>
        </xdr:from>
        <xdr:to>
          <xdr:col>2</xdr:col>
          <xdr:colOff>1162050</xdr:colOff>
          <xdr:row>37</xdr:row>
          <xdr:rowOff>381000</xdr:rowOff>
        </xdr:to>
        <xdr:sp macro="" textlink="">
          <xdr:nvSpPr>
            <xdr:cNvPr id="1991" name="Object 967" hidden="1">
              <a:extLst>
                <a:ext uri="{63B3BB69-23CF-44E3-9099-C40C66FF867C}">
                  <a14:compatExt spid="_x0000_s19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37</xdr:row>
          <xdr:rowOff>38100</xdr:rowOff>
        </xdr:from>
        <xdr:to>
          <xdr:col>3</xdr:col>
          <xdr:colOff>1076325</xdr:colOff>
          <xdr:row>37</xdr:row>
          <xdr:rowOff>381000</xdr:rowOff>
        </xdr:to>
        <xdr:sp macro="" textlink="">
          <xdr:nvSpPr>
            <xdr:cNvPr id="1992" name="Object 968" hidden="1">
              <a:extLst>
                <a:ext uri="{63B3BB69-23CF-44E3-9099-C40C66FF867C}">
                  <a14:compatExt spid="_x0000_s19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37</xdr:row>
          <xdr:rowOff>38100</xdr:rowOff>
        </xdr:from>
        <xdr:to>
          <xdr:col>4</xdr:col>
          <xdr:colOff>1285875</xdr:colOff>
          <xdr:row>37</xdr:row>
          <xdr:rowOff>381000</xdr:rowOff>
        </xdr:to>
        <xdr:sp macro="" textlink="">
          <xdr:nvSpPr>
            <xdr:cNvPr id="1993" name="Object 969" hidden="1">
              <a:extLst>
                <a:ext uri="{63B3BB69-23CF-44E3-9099-C40C66FF867C}">
                  <a14:compatExt spid="_x0000_s19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504825</xdr:colOff>
          <xdr:row>37</xdr:row>
          <xdr:rowOff>47625</xdr:rowOff>
        </xdr:from>
        <xdr:to>
          <xdr:col>5</xdr:col>
          <xdr:colOff>1095375</xdr:colOff>
          <xdr:row>37</xdr:row>
          <xdr:rowOff>342900</xdr:rowOff>
        </xdr:to>
        <xdr:sp macro="" textlink="">
          <xdr:nvSpPr>
            <xdr:cNvPr id="1995" name="Object 971" hidden="1">
              <a:extLst>
                <a:ext uri="{63B3BB69-23CF-44E3-9099-C40C66FF867C}">
                  <a14:compatExt spid="_x0000_s19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7.wmf"/><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1.bin"/><Relationship Id="rId47" Type="http://schemas.openxmlformats.org/officeDocument/2006/relationships/image" Target="../media/image21.wmf"/><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6.bin"/><Relationship Id="rId37" Type="http://schemas.openxmlformats.org/officeDocument/2006/relationships/image" Target="../media/image16.wmf"/><Relationship Id="rId40" Type="http://schemas.openxmlformats.org/officeDocument/2006/relationships/oleObject" Target="../embeddings/oleObject20.bin"/><Relationship Id="rId45" Type="http://schemas.openxmlformats.org/officeDocument/2006/relationships/image" Target="../media/image20.emf"/><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8.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oleObject" Target="../embeddings/oleObject15.bin"/><Relationship Id="rId44" Type="http://schemas.openxmlformats.org/officeDocument/2006/relationships/oleObject" Target="../embeddings/oleObject22.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5.wmf"/><Relationship Id="rId43" Type="http://schemas.openxmlformats.org/officeDocument/2006/relationships/image" Target="../media/image19.e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4.wmf"/><Relationship Id="rId38" Type="http://schemas.openxmlformats.org/officeDocument/2006/relationships/oleObject" Target="../embeddings/oleObject19.bin"/><Relationship Id="rId46" Type="http://schemas.openxmlformats.org/officeDocument/2006/relationships/oleObject" Target="../embeddings/oleObject23.bin"/><Relationship Id="rId20" Type="http://schemas.openxmlformats.org/officeDocument/2006/relationships/oleObject" Target="../embeddings/oleObject9.bin"/><Relationship Id="rId41" Type="http://schemas.openxmlformats.org/officeDocument/2006/relationships/image" Target="../media/image1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6" sqref="K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2739.8485894300002</v>
      </c>
      <c r="D7" s="4">
        <f>$F$12+'СЕТ СН'!G5+СВЦЭМ!$D$10+'СЕТ СН'!G11-'СЕТ СН'!G$18</f>
        <v>3598.06858943</v>
      </c>
      <c r="E7" s="4">
        <f>$F$12+'СЕТ СН'!H5+СВЦЭМ!$D$10+'СЕТ СН'!H11-'СЕТ СН'!H$18</f>
        <v>3755.9285894300001</v>
      </c>
      <c r="F7" s="4">
        <f>$F$12+'СЕТ СН'!I5+СВЦЭМ!$D$10+'СЕТ СН'!I11-'СЕТ СН'!I$18</f>
        <v>4272.4585894299998</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1593.5476258799999</v>
      </c>
      <c r="H12" s="2" t="s">
        <v>41</v>
      </c>
    </row>
    <row r="13" spans="1:8" ht="31.5" x14ac:dyDescent="0.25">
      <c r="A13" s="12">
        <v>2</v>
      </c>
      <c r="B13" s="107" t="s">
        <v>48</v>
      </c>
      <c r="C13" s="107"/>
      <c r="D13" s="107"/>
      <c r="E13" s="13" t="s">
        <v>22</v>
      </c>
      <c r="F13" s="11">
        <f>СВЦЭМ!$D$11</f>
        <v>1593.5476258799999</v>
      </c>
    </row>
    <row r="14" spans="1:8" ht="36" customHeight="1" x14ac:dyDescent="0.25">
      <c r="A14" s="12">
        <v>3</v>
      </c>
      <c r="B14" s="107" t="s">
        <v>49</v>
      </c>
      <c r="C14" s="107"/>
      <c r="D14" s="107"/>
      <c r="E14" s="13" t="s">
        <v>23</v>
      </c>
      <c r="F14" s="11">
        <f>СВЦЭМ!$D$12</f>
        <v>623540.88381330681</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1.0069999999999999</v>
      </c>
    </row>
    <row r="17" spans="1:6" ht="33" customHeight="1" x14ac:dyDescent="0.25">
      <c r="A17" s="12">
        <v>6</v>
      </c>
      <c r="B17" s="107" t="s">
        <v>53</v>
      </c>
      <c r="C17" s="107" t="s">
        <v>25</v>
      </c>
      <c r="D17" s="107" t="s">
        <v>6</v>
      </c>
      <c r="E17" s="13" t="s">
        <v>6</v>
      </c>
      <c r="F17" s="16">
        <f>SUM(F19:F23)</f>
        <v>1.0069999999999999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1.0069999999999999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626.03300000000002</v>
      </c>
    </row>
    <row r="26" spans="1:6" ht="30.75" customHeight="1" x14ac:dyDescent="0.25">
      <c r="A26" s="12">
        <v>9</v>
      </c>
      <c r="B26" s="107" t="s">
        <v>62</v>
      </c>
      <c r="C26" s="107" t="s">
        <v>27</v>
      </c>
      <c r="D26" s="107" t="s">
        <v>28</v>
      </c>
      <c r="E26" s="13" t="s">
        <v>61</v>
      </c>
      <c r="F26" s="16">
        <f>SUM(F28:F32)</f>
        <v>626.03300000000002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626.03300000000002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2023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2891.2531487000001</v>
      </c>
      <c r="C9" s="4">
        <f>СВЦЭМ!$D$14+'СЕТ СН'!G5+СВЦЭМ!$D$10+'СЕТ СН'!G11-'СЕТ СН'!G$19</f>
        <v>3749.4731486999999</v>
      </c>
      <c r="D9" s="4">
        <f>СВЦЭМ!$D$14+'СЕТ СН'!H5+СВЦЭМ!$D$10+'СЕТ СН'!H11-'СЕТ СН'!H$19</f>
        <v>3907.3331487000005</v>
      </c>
      <c r="E9" s="4">
        <f>СВЦЭМ!$D$14+'СЕТ СН'!I5+СВЦЭМ!$D$10+'СЕТ СН'!I11-'СЕТ СН'!I$19</f>
        <v>4423.8631487000002</v>
      </c>
    </row>
    <row r="10" spans="1:6" x14ac:dyDescent="0.25">
      <c r="A10" s="26" t="s">
        <v>35</v>
      </c>
      <c r="B10" s="4">
        <f>СВЦЭМ!$D$15+'СЕТ СН'!F5+СВЦЭМ!$D$10+'СЕТ СН'!F11-'СЕТ СН'!F$19</f>
        <v>3730.2391362400003</v>
      </c>
      <c r="C10" s="4">
        <f>СВЦЭМ!$D$15+'СЕТ СН'!G5+СВЦЭМ!$D$10+'СЕТ СН'!G11-'СЕТ СН'!G$19</f>
        <v>4588.4591362399997</v>
      </c>
      <c r="D10" s="4">
        <f>СВЦЭМ!$D$15+'СЕТ СН'!H5+СВЦЭМ!$D$10+'СЕТ СН'!H11-'СЕТ СН'!H$19</f>
        <v>4746.3191362400003</v>
      </c>
      <c r="E10" s="4">
        <f>СВЦЭМ!$D$15+'СЕТ СН'!I5+СВЦЭМ!$D$10+'СЕТ СН'!I11-'СЕТ СН'!I$19</f>
        <v>5262.84913624</v>
      </c>
    </row>
    <row r="11" spans="1:6" x14ac:dyDescent="0.25">
      <c r="A11" s="26" t="s">
        <v>36</v>
      </c>
      <c r="B11" s="4">
        <f>СВЦЭМ!$D$16+'СЕТ СН'!F5+СВЦЭМ!$D$10+'СЕТ СН'!F11-'СЕТ СН'!F$19</f>
        <v>4618.9693016700003</v>
      </c>
      <c r="C11" s="4">
        <f>СВЦЭМ!$D$16+'СЕТ СН'!G5+СВЦЭМ!$D$10+'СЕТ СН'!G11-'СЕТ СН'!G$19</f>
        <v>5477.1893016700005</v>
      </c>
      <c r="D11" s="4">
        <f>СВЦЭМ!$D$16+'СЕТ СН'!H5+СВЦЭМ!$D$10+'СЕТ СН'!H11-'СЕТ СН'!H$19</f>
        <v>5635.0493016700002</v>
      </c>
      <c r="E11" s="4">
        <f>СВЦЭМ!$D$16+'СЕТ СН'!I5+СВЦЭМ!$D$10+'СЕТ СН'!I11-'СЕТ СН'!I$19</f>
        <v>6151.5793016699999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2891.2531487000001</v>
      </c>
      <c r="C16" s="28">
        <f>СВЦЭМ!$D$14+'СЕТ СН'!G5+СВЦЭМ!$D$10+'СЕТ СН'!G11-'СЕТ СН'!G$19</f>
        <v>3749.4731486999999</v>
      </c>
      <c r="D16" s="28">
        <f>СВЦЭМ!$D$14+'СЕТ СН'!H5+СВЦЭМ!$D$10+'СЕТ СН'!H11-'СЕТ СН'!H$19</f>
        <v>3907.3331487000005</v>
      </c>
      <c r="E16" s="28">
        <f>СВЦЭМ!$D$14+'СЕТ СН'!I5+СВЦЭМ!$D$10+'СЕТ СН'!I11-'СЕТ СН'!I$19</f>
        <v>4423.8631487000002</v>
      </c>
    </row>
    <row r="17" spans="1:5" x14ac:dyDescent="0.25">
      <c r="A17" s="26" t="s">
        <v>37</v>
      </c>
      <c r="B17" s="28">
        <f>СВЦЭМ!$D$17+'СЕТ СН'!F5+СВЦЭМ!$D$10+'СЕТ СН'!F11-'СЕТ СН'!F$19</f>
        <v>4164.1997469799999</v>
      </c>
      <c r="C17" s="28">
        <f>СВЦЭМ!$D$17+'СЕТ СН'!G5+СВЦЭМ!$D$10+'СЕТ СН'!G11-'СЕТ СН'!G$19</f>
        <v>5022.4197469800001</v>
      </c>
      <c r="D17" s="28">
        <f>СВЦЭМ!$D$17+'СЕТ СН'!H5+СВЦЭМ!$D$10+'СЕТ СН'!H11-'СЕТ СН'!H$19</f>
        <v>5180.2797469799998</v>
      </c>
      <c r="E17" s="28">
        <f>СВЦЭМ!$D$17+'СЕТ СН'!I5+СВЦЭМ!$D$10+'СЕТ СН'!I11-'СЕТ СН'!I$19</f>
        <v>5696.8097469800005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SUMIFS(СВЦЭМ!$C$39:$C$782,СВЦЭМ!$A$39:$A$782,$A12,СВЦЭМ!$B$39:$B$782,B$11)+'СЕТ СН'!$F$12+СВЦЭМ!$D$10+'СЕТ СН'!$F$5-'СЕТ СН'!$F$20</f>
        <v>2883.5629864100001</v>
      </c>
      <c r="C12" s="36">
        <f>SUMIFS(СВЦЭМ!$C$39:$C$782,СВЦЭМ!$A$39:$A$782,$A12,СВЦЭМ!$B$39:$B$782,C$11)+'СЕТ СН'!$F$12+СВЦЭМ!$D$10+'СЕТ СН'!$F$5-'СЕТ СН'!$F$20</f>
        <v>2967.4136992599997</v>
      </c>
      <c r="D12" s="36">
        <f>SUMIFS(СВЦЭМ!$C$39:$C$782,СВЦЭМ!$A$39:$A$782,$A12,СВЦЭМ!$B$39:$B$782,D$11)+'СЕТ СН'!$F$12+СВЦЭМ!$D$10+'СЕТ СН'!$F$5-'СЕТ СН'!$F$20</f>
        <v>3015.1019169000001</v>
      </c>
      <c r="E12" s="36">
        <f>SUMIFS(СВЦЭМ!$C$39:$C$782,СВЦЭМ!$A$39:$A$782,$A12,СВЦЭМ!$B$39:$B$782,E$11)+'СЕТ СН'!$F$12+СВЦЭМ!$D$10+'СЕТ СН'!$F$5-'СЕТ СН'!$F$20</f>
        <v>3050.8543098800001</v>
      </c>
      <c r="F12" s="36">
        <f>SUMIFS(СВЦЭМ!$C$39:$C$782,СВЦЭМ!$A$39:$A$782,$A12,СВЦЭМ!$B$39:$B$782,F$11)+'СЕТ СН'!$F$12+СВЦЭМ!$D$10+'СЕТ СН'!$F$5-'СЕТ СН'!$F$20</f>
        <v>3050.4128771200003</v>
      </c>
      <c r="G12" s="36">
        <f>SUMIFS(СВЦЭМ!$C$39:$C$782,СВЦЭМ!$A$39:$A$782,$A12,СВЦЭМ!$B$39:$B$782,G$11)+'СЕТ СН'!$F$12+СВЦЭМ!$D$10+'СЕТ СН'!$F$5-'СЕТ СН'!$F$20</f>
        <v>3037.5630441000003</v>
      </c>
      <c r="H12" s="36">
        <f>SUMIFS(СВЦЭМ!$C$39:$C$782,СВЦЭМ!$A$39:$A$782,$A12,СВЦЭМ!$B$39:$B$782,H$11)+'СЕТ СН'!$F$12+СВЦЭМ!$D$10+'СЕТ СН'!$F$5-'СЕТ СН'!$F$20</f>
        <v>2900.0147096299997</v>
      </c>
      <c r="I12" s="36">
        <f>SUMIFS(СВЦЭМ!$C$39:$C$782,СВЦЭМ!$A$39:$A$782,$A12,СВЦЭМ!$B$39:$B$782,I$11)+'СЕТ СН'!$F$12+СВЦЭМ!$D$10+'СЕТ СН'!$F$5-'СЕТ СН'!$F$20</f>
        <v>2823.6103298500002</v>
      </c>
      <c r="J12" s="36">
        <f>SUMIFS(СВЦЭМ!$C$39:$C$782,СВЦЭМ!$A$39:$A$782,$A12,СВЦЭМ!$B$39:$B$782,J$11)+'СЕТ СН'!$F$12+СВЦЭМ!$D$10+'СЕТ СН'!$F$5-'СЕТ СН'!$F$20</f>
        <v>2761.99485181</v>
      </c>
      <c r="K12" s="36">
        <f>SUMIFS(СВЦЭМ!$C$39:$C$782,СВЦЭМ!$A$39:$A$782,$A12,СВЦЭМ!$B$39:$B$782,K$11)+'СЕТ СН'!$F$12+СВЦЭМ!$D$10+'СЕТ СН'!$F$5-'СЕТ СН'!$F$20</f>
        <v>2766.26289864</v>
      </c>
      <c r="L12" s="36">
        <f>SUMIFS(СВЦЭМ!$C$39:$C$782,СВЦЭМ!$A$39:$A$782,$A12,СВЦЭМ!$B$39:$B$782,L$11)+'СЕТ СН'!$F$12+СВЦЭМ!$D$10+'СЕТ СН'!$F$5-'СЕТ СН'!$F$20</f>
        <v>2763.4111580399999</v>
      </c>
      <c r="M12" s="36">
        <f>SUMIFS(СВЦЭМ!$C$39:$C$782,СВЦЭМ!$A$39:$A$782,$A12,СВЦЭМ!$B$39:$B$782,M$11)+'СЕТ СН'!$F$12+СВЦЭМ!$D$10+'СЕТ СН'!$F$5-'СЕТ СН'!$F$20</f>
        <v>2788.4273649199999</v>
      </c>
      <c r="N12" s="36">
        <f>SUMIFS(СВЦЭМ!$C$39:$C$782,СВЦЭМ!$A$39:$A$782,$A12,СВЦЭМ!$B$39:$B$782,N$11)+'СЕТ СН'!$F$12+СВЦЭМ!$D$10+'СЕТ СН'!$F$5-'СЕТ СН'!$F$20</f>
        <v>2809.6118231600003</v>
      </c>
      <c r="O12" s="36">
        <f>SUMIFS(СВЦЭМ!$C$39:$C$782,СВЦЭМ!$A$39:$A$782,$A12,СВЦЭМ!$B$39:$B$782,O$11)+'СЕТ СН'!$F$12+СВЦЭМ!$D$10+'СЕТ СН'!$F$5-'СЕТ СН'!$F$20</f>
        <v>2806.1516873</v>
      </c>
      <c r="P12" s="36">
        <f>SUMIFS(СВЦЭМ!$C$39:$C$782,СВЦЭМ!$A$39:$A$782,$A12,СВЦЭМ!$B$39:$B$782,P$11)+'СЕТ СН'!$F$12+СВЦЭМ!$D$10+'СЕТ СН'!$F$5-'СЕТ СН'!$F$20</f>
        <v>2822.5364050600001</v>
      </c>
      <c r="Q12" s="36">
        <f>SUMIFS(СВЦЭМ!$C$39:$C$782,СВЦЭМ!$A$39:$A$782,$A12,СВЦЭМ!$B$39:$B$782,Q$11)+'СЕТ СН'!$F$12+СВЦЭМ!$D$10+'СЕТ СН'!$F$5-'СЕТ СН'!$F$20</f>
        <v>2835.3737649499999</v>
      </c>
      <c r="R12" s="36">
        <f>SUMIFS(СВЦЭМ!$C$39:$C$782,СВЦЭМ!$A$39:$A$782,$A12,СВЦЭМ!$B$39:$B$782,R$11)+'СЕТ СН'!$F$12+СВЦЭМ!$D$10+'СЕТ СН'!$F$5-'СЕТ СН'!$F$20</f>
        <v>2822.8655435999999</v>
      </c>
      <c r="S12" s="36">
        <f>SUMIFS(СВЦЭМ!$C$39:$C$782,СВЦЭМ!$A$39:$A$782,$A12,СВЦЭМ!$B$39:$B$782,S$11)+'СЕТ СН'!$F$12+СВЦЭМ!$D$10+'СЕТ СН'!$F$5-'СЕТ СН'!$F$20</f>
        <v>2802.8541933500001</v>
      </c>
      <c r="T12" s="36">
        <f>SUMIFS(СВЦЭМ!$C$39:$C$782,СВЦЭМ!$A$39:$A$782,$A12,СВЦЭМ!$B$39:$B$782,T$11)+'СЕТ СН'!$F$12+СВЦЭМ!$D$10+'СЕТ СН'!$F$5-'СЕТ СН'!$F$20</f>
        <v>2794.0707117000002</v>
      </c>
      <c r="U12" s="36">
        <f>SUMIFS(СВЦЭМ!$C$39:$C$782,СВЦЭМ!$A$39:$A$782,$A12,СВЦЭМ!$B$39:$B$782,U$11)+'СЕТ СН'!$F$12+СВЦЭМ!$D$10+'СЕТ СН'!$F$5-'СЕТ СН'!$F$20</f>
        <v>2779.0405910999998</v>
      </c>
      <c r="V12" s="36">
        <f>SUMIFS(СВЦЭМ!$C$39:$C$782,СВЦЭМ!$A$39:$A$782,$A12,СВЦЭМ!$B$39:$B$782,V$11)+'СЕТ СН'!$F$12+СВЦЭМ!$D$10+'СЕТ СН'!$F$5-'СЕТ СН'!$F$20</f>
        <v>2787.99310126</v>
      </c>
      <c r="W12" s="36">
        <f>SUMIFS(СВЦЭМ!$C$39:$C$782,СВЦЭМ!$A$39:$A$782,$A12,СВЦЭМ!$B$39:$B$782,W$11)+'СЕТ СН'!$F$12+СВЦЭМ!$D$10+'СЕТ СН'!$F$5-'СЕТ СН'!$F$20</f>
        <v>2729.0831057699997</v>
      </c>
      <c r="X12" s="36">
        <f>SUMIFS(СВЦЭМ!$C$39:$C$782,СВЦЭМ!$A$39:$A$782,$A12,СВЦЭМ!$B$39:$B$782,X$11)+'СЕТ СН'!$F$12+СВЦЭМ!$D$10+'СЕТ СН'!$F$5-'СЕТ СН'!$F$20</f>
        <v>2780.5860463899999</v>
      </c>
      <c r="Y12" s="36">
        <f>SUMIFS(СВЦЭМ!$C$39:$C$782,СВЦЭМ!$A$39:$A$782,$A12,СВЦЭМ!$B$39:$B$782,Y$11)+'СЕТ СН'!$F$12+СВЦЭМ!$D$10+'СЕТ СН'!$F$5-'СЕТ СН'!$F$20</f>
        <v>2820.7706203899997</v>
      </c>
      <c r="AA12" s="37"/>
    </row>
    <row r="13" spans="1:27" ht="15.75" x14ac:dyDescent="0.2">
      <c r="A13" s="35">
        <f>A12+1</f>
        <v>45079</v>
      </c>
      <c r="B13" s="36">
        <f>SUMIFS(СВЦЭМ!$C$39:$C$782,СВЦЭМ!$A$39:$A$782,$A13,СВЦЭМ!$B$39:$B$782,B$11)+'СЕТ СН'!$F$12+СВЦЭМ!$D$10+'СЕТ СН'!$F$5-'СЕТ СН'!$F$20</f>
        <v>2916.1829261499997</v>
      </c>
      <c r="C13" s="36">
        <f>SUMIFS(СВЦЭМ!$C$39:$C$782,СВЦЭМ!$A$39:$A$782,$A13,СВЦЭМ!$B$39:$B$782,C$11)+'СЕТ СН'!$F$12+СВЦЭМ!$D$10+'СЕТ СН'!$F$5-'СЕТ СН'!$F$20</f>
        <v>2948.5439967900002</v>
      </c>
      <c r="D13" s="36">
        <f>SUMIFS(СВЦЭМ!$C$39:$C$782,СВЦЭМ!$A$39:$A$782,$A13,СВЦЭМ!$B$39:$B$782,D$11)+'СЕТ СН'!$F$12+СВЦЭМ!$D$10+'СЕТ СН'!$F$5-'СЕТ СН'!$F$20</f>
        <v>2994.4206133299999</v>
      </c>
      <c r="E13" s="36">
        <f>SUMIFS(СВЦЭМ!$C$39:$C$782,СВЦЭМ!$A$39:$A$782,$A13,СВЦЭМ!$B$39:$B$782,E$11)+'СЕТ СН'!$F$12+СВЦЭМ!$D$10+'СЕТ СН'!$F$5-'СЕТ СН'!$F$20</f>
        <v>2997.5613448300001</v>
      </c>
      <c r="F13" s="36">
        <f>SUMIFS(СВЦЭМ!$C$39:$C$782,СВЦЭМ!$A$39:$A$782,$A13,СВЦЭМ!$B$39:$B$782,F$11)+'СЕТ СН'!$F$12+СВЦЭМ!$D$10+'СЕТ СН'!$F$5-'СЕТ СН'!$F$20</f>
        <v>2984.64670411</v>
      </c>
      <c r="G13" s="36">
        <f>SUMIFS(СВЦЭМ!$C$39:$C$782,СВЦЭМ!$A$39:$A$782,$A13,СВЦЭМ!$B$39:$B$782,G$11)+'СЕТ СН'!$F$12+СВЦЭМ!$D$10+'СЕТ СН'!$F$5-'СЕТ СН'!$F$20</f>
        <v>2945.6375862699997</v>
      </c>
      <c r="H13" s="36">
        <f>SUMIFS(СВЦЭМ!$C$39:$C$782,СВЦЭМ!$A$39:$A$782,$A13,СВЦЭМ!$B$39:$B$782,H$11)+'СЕТ СН'!$F$12+СВЦЭМ!$D$10+'СЕТ СН'!$F$5-'СЕТ СН'!$F$20</f>
        <v>2786.0481174900001</v>
      </c>
      <c r="I13" s="36">
        <f>SUMIFS(СВЦЭМ!$C$39:$C$782,СВЦЭМ!$A$39:$A$782,$A13,СВЦЭМ!$B$39:$B$782,I$11)+'СЕТ СН'!$F$12+СВЦЭМ!$D$10+'СЕТ СН'!$F$5-'СЕТ СН'!$F$20</f>
        <v>2833.7820670299998</v>
      </c>
      <c r="J13" s="36">
        <f>SUMIFS(СВЦЭМ!$C$39:$C$782,СВЦЭМ!$A$39:$A$782,$A13,СВЦЭМ!$B$39:$B$782,J$11)+'СЕТ СН'!$F$12+СВЦЭМ!$D$10+'СЕТ СН'!$F$5-'СЕТ СН'!$F$20</f>
        <v>2803.0840253699998</v>
      </c>
      <c r="K13" s="36">
        <f>SUMIFS(СВЦЭМ!$C$39:$C$782,СВЦЭМ!$A$39:$A$782,$A13,СВЦЭМ!$B$39:$B$782,K$11)+'СЕТ СН'!$F$12+СВЦЭМ!$D$10+'СЕТ СН'!$F$5-'СЕТ СН'!$F$20</f>
        <v>2771.3997759900003</v>
      </c>
      <c r="L13" s="36">
        <f>SUMIFS(СВЦЭМ!$C$39:$C$782,СВЦЭМ!$A$39:$A$782,$A13,СВЦЭМ!$B$39:$B$782,L$11)+'СЕТ СН'!$F$12+СВЦЭМ!$D$10+'СЕТ СН'!$F$5-'СЕТ СН'!$F$20</f>
        <v>2760.54748509</v>
      </c>
      <c r="M13" s="36">
        <f>SUMIFS(СВЦЭМ!$C$39:$C$782,СВЦЭМ!$A$39:$A$782,$A13,СВЦЭМ!$B$39:$B$782,M$11)+'СЕТ СН'!$F$12+СВЦЭМ!$D$10+'СЕТ СН'!$F$5-'СЕТ СН'!$F$20</f>
        <v>2786.8478447799998</v>
      </c>
      <c r="N13" s="36">
        <f>SUMIFS(СВЦЭМ!$C$39:$C$782,СВЦЭМ!$A$39:$A$782,$A13,СВЦЭМ!$B$39:$B$782,N$11)+'СЕТ СН'!$F$12+СВЦЭМ!$D$10+'СЕТ СН'!$F$5-'СЕТ СН'!$F$20</f>
        <v>2821.3107819799998</v>
      </c>
      <c r="O13" s="36">
        <f>SUMIFS(СВЦЭМ!$C$39:$C$782,СВЦЭМ!$A$39:$A$782,$A13,СВЦЭМ!$B$39:$B$782,O$11)+'СЕТ СН'!$F$12+СВЦЭМ!$D$10+'СЕТ СН'!$F$5-'СЕТ СН'!$F$20</f>
        <v>2815.5772808900001</v>
      </c>
      <c r="P13" s="36">
        <f>SUMIFS(СВЦЭМ!$C$39:$C$782,СВЦЭМ!$A$39:$A$782,$A13,СВЦЭМ!$B$39:$B$782,P$11)+'СЕТ СН'!$F$12+СВЦЭМ!$D$10+'СЕТ СН'!$F$5-'СЕТ СН'!$F$20</f>
        <v>2821.0755857300001</v>
      </c>
      <c r="Q13" s="36">
        <f>SUMIFS(СВЦЭМ!$C$39:$C$782,СВЦЭМ!$A$39:$A$782,$A13,СВЦЭМ!$B$39:$B$782,Q$11)+'СЕТ СН'!$F$12+СВЦЭМ!$D$10+'СЕТ СН'!$F$5-'СЕТ СН'!$F$20</f>
        <v>2833.1976266399997</v>
      </c>
      <c r="R13" s="36">
        <f>SUMIFS(СВЦЭМ!$C$39:$C$782,СВЦЭМ!$A$39:$A$782,$A13,СВЦЭМ!$B$39:$B$782,R$11)+'СЕТ СН'!$F$12+СВЦЭМ!$D$10+'СЕТ СН'!$F$5-'СЕТ СН'!$F$20</f>
        <v>2818.7600352999998</v>
      </c>
      <c r="S13" s="36">
        <f>SUMIFS(СВЦЭМ!$C$39:$C$782,СВЦЭМ!$A$39:$A$782,$A13,СВЦЭМ!$B$39:$B$782,S$11)+'СЕТ СН'!$F$12+СВЦЭМ!$D$10+'СЕТ СН'!$F$5-'СЕТ СН'!$F$20</f>
        <v>2806.9895383800003</v>
      </c>
      <c r="T13" s="36">
        <f>SUMIFS(СВЦЭМ!$C$39:$C$782,СВЦЭМ!$A$39:$A$782,$A13,СВЦЭМ!$B$39:$B$782,T$11)+'СЕТ СН'!$F$12+СВЦЭМ!$D$10+'СЕТ СН'!$F$5-'СЕТ СН'!$F$20</f>
        <v>2805.3278658999998</v>
      </c>
      <c r="U13" s="36">
        <f>SUMIFS(СВЦЭМ!$C$39:$C$782,СВЦЭМ!$A$39:$A$782,$A13,СВЦЭМ!$B$39:$B$782,U$11)+'СЕТ СН'!$F$12+СВЦЭМ!$D$10+'СЕТ СН'!$F$5-'СЕТ СН'!$F$20</f>
        <v>2743.6163457000002</v>
      </c>
      <c r="V13" s="36">
        <f>SUMIFS(СВЦЭМ!$C$39:$C$782,СВЦЭМ!$A$39:$A$782,$A13,СВЦЭМ!$B$39:$B$782,V$11)+'СЕТ СН'!$F$12+СВЦЭМ!$D$10+'СЕТ СН'!$F$5-'СЕТ СН'!$F$20</f>
        <v>2705.6822999599999</v>
      </c>
      <c r="W13" s="36">
        <f>SUMIFS(СВЦЭМ!$C$39:$C$782,СВЦЭМ!$A$39:$A$782,$A13,СВЦЭМ!$B$39:$B$782,W$11)+'СЕТ СН'!$F$12+СВЦЭМ!$D$10+'СЕТ СН'!$F$5-'СЕТ СН'!$F$20</f>
        <v>2714.6639181</v>
      </c>
      <c r="X13" s="36">
        <f>SUMIFS(СВЦЭМ!$C$39:$C$782,СВЦЭМ!$A$39:$A$782,$A13,СВЦЭМ!$B$39:$B$782,X$11)+'СЕТ СН'!$F$12+СВЦЭМ!$D$10+'СЕТ СН'!$F$5-'СЕТ СН'!$F$20</f>
        <v>2758.6267643599999</v>
      </c>
      <c r="Y13" s="36">
        <f>SUMIFS(СВЦЭМ!$C$39:$C$782,СВЦЭМ!$A$39:$A$782,$A13,СВЦЭМ!$B$39:$B$782,Y$11)+'СЕТ СН'!$F$12+СВЦЭМ!$D$10+'СЕТ СН'!$F$5-'СЕТ СН'!$F$20</f>
        <v>2803.8468799299999</v>
      </c>
    </row>
    <row r="14" spans="1:27" ht="15.75" x14ac:dyDescent="0.2">
      <c r="A14" s="35">
        <f t="shared" ref="A14:A41" si="0">A13+1</f>
        <v>45080</v>
      </c>
      <c r="B14" s="36">
        <f>SUMIFS(СВЦЭМ!$C$39:$C$782,СВЦЭМ!$A$39:$A$782,$A14,СВЦЭМ!$B$39:$B$782,B$11)+'СЕТ СН'!$F$12+СВЦЭМ!$D$10+'СЕТ СН'!$F$5-'СЕТ СН'!$F$20</f>
        <v>2840.4059445299999</v>
      </c>
      <c r="C14" s="36">
        <f>SUMIFS(СВЦЭМ!$C$39:$C$782,СВЦЭМ!$A$39:$A$782,$A14,СВЦЭМ!$B$39:$B$782,C$11)+'СЕТ СН'!$F$12+СВЦЭМ!$D$10+'СЕТ СН'!$F$5-'СЕТ СН'!$F$20</f>
        <v>2888.54861265</v>
      </c>
      <c r="D14" s="36">
        <f>SUMIFS(СВЦЭМ!$C$39:$C$782,СВЦЭМ!$A$39:$A$782,$A14,СВЦЭМ!$B$39:$B$782,D$11)+'СЕТ СН'!$F$12+СВЦЭМ!$D$10+'СЕТ СН'!$F$5-'СЕТ СН'!$F$20</f>
        <v>2994.08855795</v>
      </c>
      <c r="E14" s="36">
        <f>SUMIFS(СВЦЭМ!$C$39:$C$782,СВЦЭМ!$A$39:$A$782,$A14,СВЦЭМ!$B$39:$B$782,E$11)+'СЕТ СН'!$F$12+СВЦЭМ!$D$10+'СЕТ СН'!$F$5-'СЕТ СН'!$F$20</f>
        <v>3064.1925803700001</v>
      </c>
      <c r="F14" s="36">
        <f>SUMIFS(СВЦЭМ!$C$39:$C$782,СВЦЭМ!$A$39:$A$782,$A14,СВЦЭМ!$B$39:$B$782,F$11)+'СЕТ СН'!$F$12+СВЦЭМ!$D$10+'СЕТ СН'!$F$5-'СЕТ СН'!$F$20</f>
        <v>3018.0666107500001</v>
      </c>
      <c r="G14" s="36">
        <f>SUMIFS(СВЦЭМ!$C$39:$C$782,СВЦЭМ!$A$39:$A$782,$A14,СВЦЭМ!$B$39:$B$782,G$11)+'СЕТ СН'!$F$12+СВЦЭМ!$D$10+'СЕТ СН'!$F$5-'СЕТ СН'!$F$20</f>
        <v>3020.21597402</v>
      </c>
      <c r="H14" s="36">
        <f>SUMIFS(СВЦЭМ!$C$39:$C$782,СВЦЭМ!$A$39:$A$782,$A14,СВЦЭМ!$B$39:$B$782,H$11)+'СЕТ СН'!$F$12+СВЦЭМ!$D$10+'СЕТ СН'!$F$5-'СЕТ СН'!$F$20</f>
        <v>2930.35003155</v>
      </c>
      <c r="I14" s="36">
        <f>SUMIFS(СВЦЭМ!$C$39:$C$782,СВЦЭМ!$A$39:$A$782,$A14,СВЦЭМ!$B$39:$B$782,I$11)+'СЕТ СН'!$F$12+СВЦЭМ!$D$10+'СЕТ СН'!$F$5-'СЕТ СН'!$F$20</f>
        <v>2825.8028618099997</v>
      </c>
      <c r="J14" s="36">
        <f>SUMIFS(СВЦЭМ!$C$39:$C$782,СВЦЭМ!$A$39:$A$782,$A14,СВЦЭМ!$B$39:$B$782,J$11)+'СЕТ СН'!$F$12+СВЦЭМ!$D$10+'СЕТ СН'!$F$5-'СЕТ СН'!$F$20</f>
        <v>2715.3436316300003</v>
      </c>
      <c r="K14" s="36">
        <f>SUMIFS(СВЦЭМ!$C$39:$C$782,СВЦЭМ!$A$39:$A$782,$A14,СВЦЭМ!$B$39:$B$782,K$11)+'СЕТ СН'!$F$12+СВЦЭМ!$D$10+'СЕТ СН'!$F$5-'СЕТ СН'!$F$20</f>
        <v>2661.2153245</v>
      </c>
      <c r="L14" s="36">
        <f>SUMIFS(СВЦЭМ!$C$39:$C$782,СВЦЭМ!$A$39:$A$782,$A14,СВЦЭМ!$B$39:$B$782,L$11)+'СЕТ СН'!$F$12+СВЦЭМ!$D$10+'СЕТ СН'!$F$5-'СЕТ СН'!$F$20</f>
        <v>2650.4297169700003</v>
      </c>
      <c r="M14" s="36">
        <f>SUMIFS(СВЦЭМ!$C$39:$C$782,СВЦЭМ!$A$39:$A$782,$A14,СВЦЭМ!$B$39:$B$782,M$11)+'СЕТ СН'!$F$12+СВЦЭМ!$D$10+'СЕТ СН'!$F$5-'СЕТ СН'!$F$20</f>
        <v>2667.13707987</v>
      </c>
      <c r="N14" s="36">
        <f>SUMIFS(СВЦЭМ!$C$39:$C$782,СВЦЭМ!$A$39:$A$782,$A14,СВЦЭМ!$B$39:$B$782,N$11)+'СЕТ СН'!$F$12+СВЦЭМ!$D$10+'СЕТ СН'!$F$5-'СЕТ СН'!$F$20</f>
        <v>2681.3653879200001</v>
      </c>
      <c r="O14" s="36">
        <f>SUMIFS(СВЦЭМ!$C$39:$C$782,СВЦЭМ!$A$39:$A$782,$A14,СВЦЭМ!$B$39:$B$782,O$11)+'СЕТ СН'!$F$12+СВЦЭМ!$D$10+'СЕТ СН'!$F$5-'СЕТ СН'!$F$20</f>
        <v>2682.3491577699997</v>
      </c>
      <c r="P14" s="36">
        <f>SUMIFS(СВЦЭМ!$C$39:$C$782,СВЦЭМ!$A$39:$A$782,$A14,СВЦЭМ!$B$39:$B$782,P$11)+'СЕТ СН'!$F$12+СВЦЭМ!$D$10+'СЕТ СН'!$F$5-'СЕТ СН'!$F$20</f>
        <v>2690.9418174900002</v>
      </c>
      <c r="Q14" s="36">
        <f>SUMIFS(СВЦЭМ!$C$39:$C$782,СВЦЭМ!$A$39:$A$782,$A14,СВЦЭМ!$B$39:$B$782,Q$11)+'СЕТ СН'!$F$12+СВЦЭМ!$D$10+'СЕТ СН'!$F$5-'СЕТ СН'!$F$20</f>
        <v>2732.9385198600003</v>
      </c>
      <c r="R14" s="36">
        <f>SUMIFS(СВЦЭМ!$C$39:$C$782,СВЦЭМ!$A$39:$A$782,$A14,СВЦЭМ!$B$39:$B$782,R$11)+'СЕТ СН'!$F$12+СВЦЭМ!$D$10+'СЕТ СН'!$F$5-'СЕТ СН'!$F$20</f>
        <v>2710.7790041500002</v>
      </c>
      <c r="S14" s="36">
        <f>SUMIFS(СВЦЭМ!$C$39:$C$782,СВЦЭМ!$A$39:$A$782,$A14,СВЦЭМ!$B$39:$B$782,S$11)+'СЕТ СН'!$F$12+СВЦЭМ!$D$10+'СЕТ СН'!$F$5-'СЕТ СН'!$F$20</f>
        <v>2695.2318647299999</v>
      </c>
      <c r="T14" s="36">
        <f>SUMIFS(СВЦЭМ!$C$39:$C$782,СВЦЭМ!$A$39:$A$782,$A14,СВЦЭМ!$B$39:$B$782,T$11)+'СЕТ СН'!$F$12+СВЦЭМ!$D$10+'СЕТ СН'!$F$5-'СЕТ СН'!$F$20</f>
        <v>2701.7000338099997</v>
      </c>
      <c r="U14" s="36">
        <f>SUMIFS(СВЦЭМ!$C$39:$C$782,СВЦЭМ!$A$39:$A$782,$A14,СВЦЭМ!$B$39:$B$782,U$11)+'СЕТ СН'!$F$12+СВЦЭМ!$D$10+'СЕТ СН'!$F$5-'СЕТ СН'!$F$20</f>
        <v>2684.85653404</v>
      </c>
      <c r="V14" s="36">
        <f>SUMIFS(СВЦЭМ!$C$39:$C$782,СВЦЭМ!$A$39:$A$782,$A14,СВЦЭМ!$B$39:$B$782,V$11)+'СЕТ СН'!$F$12+СВЦЭМ!$D$10+'СЕТ СН'!$F$5-'СЕТ СН'!$F$20</f>
        <v>2664.17826186</v>
      </c>
      <c r="W14" s="36">
        <f>SUMIFS(СВЦЭМ!$C$39:$C$782,СВЦЭМ!$A$39:$A$782,$A14,СВЦЭМ!$B$39:$B$782,W$11)+'СЕТ СН'!$F$12+СВЦЭМ!$D$10+'СЕТ СН'!$F$5-'СЕТ СН'!$F$20</f>
        <v>2632.6141758799999</v>
      </c>
      <c r="X14" s="36">
        <f>SUMIFS(СВЦЭМ!$C$39:$C$782,СВЦЭМ!$A$39:$A$782,$A14,СВЦЭМ!$B$39:$B$782,X$11)+'СЕТ СН'!$F$12+СВЦЭМ!$D$10+'СЕТ СН'!$F$5-'СЕТ СН'!$F$20</f>
        <v>2668.6671855100003</v>
      </c>
      <c r="Y14" s="36">
        <f>SUMIFS(СВЦЭМ!$C$39:$C$782,СВЦЭМ!$A$39:$A$782,$A14,СВЦЭМ!$B$39:$B$782,Y$11)+'СЕТ СН'!$F$12+СВЦЭМ!$D$10+'СЕТ СН'!$F$5-'СЕТ СН'!$F$20</f>
        <v>2757.0474562300001</v>
      </c>
    </row>
    <row r="15" spans="1:27" ht="15.75" x14ac:dyDescent="0.2">
      <c r="A15" s="35">
        <f t="shared" si="0"/>
        <v>45081</v>
      </c>
      <c r="B15" s="36">
        <f>SUMIFS(СВЦЭМ!$C$39:$C$782,СВЦЭМ!$A$39:$A$782,$A15,СВЦЭМ!$B$39:$B$782,B$11)+'СЕТ СН'!$F$12+СВЦЭМ!$D$10+'СЕТ СН'!$F$5-'СЕТ СН'!$F$20</f>
        <v>2855.4126543900002</v>
      </c>
      <c r="C15" s="36">
        <f>SUMIFS(СВЦЭМ!$C$39:$C$782,СВЦЭМ!$A$39:$A$782,$A15,СВЦЭМ!$B$39:$B$782,C$11)+'СЕТ СН'!$F$12+СВЦЭМ!$D$10+'СЕТ СН'!$F$5-'СЕТ СН'!$F$20</f>
        <v>2947.4488427199999</v>
      </c>
      <c r="D15" s="36">
        <f>SUMIFS(СВЦЭМ!$C$39:$C$782,СВЦЭМ!$A$39:$A$782,$A15,СВЦЭМ!$B$39:$B$782,D$11)+'СЕТ СН'!$F$12+СВЦЭМ!$D$10+'СЕТ СН'!$F$5-'СЕТ СН'!$F$20</f>
        <v>3040.6238008099999</v>
      </c>
      <c r="E15" s="36">
        <f>SUMIFS(СВЦЭМ!$C$39:$C$782,СВЦЭМ!$A$39:$A$782,$A15,СВЦЭМ!$B$39:$B$782,E$11)+'СЕТ СН'!$F$12+СВЦЭМ!$D$10+'СЕТ СН'!$F$5-'СЕТ СН'!$F$20</f>
        <v>3063.62154005</v>
      </c>
      <c r="F15" s="36">
        <f>SUMIFS(СВЦЭМ!$C$39:$C$782,СВЦЭМ!$A$39:$A$782,$A15,СВЦЭМ!$B$39:$B$782,F$11)+'СЕТ СН'!$F$12+СВЦЭМ!$D$10+'СЕТ СН'!$F$5-'СЕТ СН'!$F$20</f>
        <v>3077.3379926099997</v>
      </c>
      <c r="G15" s="36">
        <f>SUMIFS(СВЦЭМ!$C$39:$C$782,СВЦЭМ!$A$39:$A$782,$A15,СВЦЭМ!$B$39:$B$782,G$11)+'СЕТ СН'!$F$12+СВЦЭМ!$D$10+'СЕТ СН'!$F$5-'СЕТ СН'!$F$20</f>
        <v>3047.9326286599999</v>
      </c>
      <c r="H15" s="36">
        <f>SUMIFS(СВЦЭМ!$C$39:$C$782,СВЦЭМ!$A$39:$A$782,$A15,СВЦЭМ!$B$39:$B$782,H$11)+'СЕТ СН'!$F$12+СВЦЭМ!$D$10+'СЕТ СН'!$F$5-'СЕТ СН'!$F$20</f>
        <v>2930.3575719999999</v>
      </c>
      <c r="I15" s="36">
        <f>SUMIFS(СВЦЭМ!$C$39:$C$782,СВЦЭМ!$A$39:$A$782,$A15,СВЦЭМ!$B$39:$B$782,I$11)+'СЕТ СН'!$F$12+СВЦЭМ!$D$10+'СЕТ СН'!$F$5-'СЕТ СН'!$F$20</f>
        <v>2843.3850404499999</v>
      </c>
      <c r="J15" s="36">
        <f>SUMIFS(СВЦЭМ!$C$39:$C$782,СВЦЭМ!$A$39:$A$782,$A15,СВЦЭМ!$B$39:$B$782,J$11)+'СЕТ СН'!$F$12+СВЦЭМ!$D$10+'СЕТ СН'!$F$5-'СЕТ СН'!$F$20</f>
        <v>2722.40930222</v>
      </c>
      <c r="K15" s="36">
        <f>SUMIFS(СВЦЭМ!$C$39:$C$782,СВЦЭМ!$A$39:$A$782,$A15,СВЦЭМ!$B$39:$B$782,K$11)+'СЕТ СН'!$F$12+СВЦЭМ!$D$10+'СЕТ СН'!$F$5-'СЕТ СН'!$F$20</f>
        <v>2693.4407103200001</v>
      </c>
      <c r="L15" s="36">
        <f>SUMIFS(СВЦЭМ!$C$39:$C$782,СВЦЭМ!$A$39:$A$782,$A15,СВЦЭМ!$B$39:$B$782,L$11)+'СЕТ СН'!$F$12+СВЦЭМ!$D$10+'СЕТ СН'!$F$5-'СЕТ СН'!$F$20</f>
        <v>2671.2792720799998</v>
      </c>
      <c r="M15" s="36">
        <f>SUMIFS(СВЦЭМ!$C$39:$C$782,СВЦЭМ!$A$39:$A$782,$A15,СВЦЭМ!$B$39:$B$782,M$11)+'СЕТ СН'!$F$12+СВЦЭМ!$D$10+'СЕТ СН'!$F$5-'СЕТ СН'!$F$20</f>
        <v>2684.6818954099999</v>
      </c>
      <c r="N15" s="36">
        <f>SUMIFS(СВЦЭМ!$C$39:$C$782,СВЦЭМ!$A$39:$A$782,$A15,СВЦЭМ!$B$39:$B$782,N$11)+'СЕТ СН'!$F$12+СВЦЭМ!$D$10+'СЕТ СН'!$F$5-'СЕТ СН'!$F$20</f>
        <v>2729.8472003300003</v>
      </c>
      <c r="O15" s="36">
        <f>SUMIFS(СВЦЭМ!$C$39:$C$782,СВЦЭМ!$A$39:$A$782,$A15,СВЦЭМ!$B$39:$B$782,O$11)+'СЕТ СН'!$F$12+СВЦЭМ!$D$10+'СЕТ СН'!$F$5-'СЕТ СН'!$F$20</f>
        <v>2735.3512420300003</v>
      </c>
      <c r="P15" s="36">
        <f>SUMIFS(СВЦЭМ!$C$39:$C$782,СВЦЭМ!$A$39:$A$782,$A15,СВЦЭМ!$B$39:$B$782,P$11)+'СЕТ СН'!$F$12+СВЦЭМ!$D$10+'СЕТ СН'!$F$5-'СЕТ СН'!$F$20</f>
        <v>2736.97329021</v>
      </c>
      <c r="Q15" s="36">
        <f>SUMIFS(СВЦЭМ!$C$39:$C$782,СВЦЭМ!$A$39:$A$782,$A15,СВЦЭМ!$B$39:$B$782,Q$11)+'СЕТ СН'!$F$12+СВЦЭМ!$D$10+'СЕТ СН'!$F$5-'СЕТ СН'!$F$20</f>
        <v>2757.00625644</v>
      </c>
      <c r="R15" s="36">
        <f>SUMIFS(СВЦЭМ!$C$39:$C$782,СВЦЭМ!$A$39:$A$782,$A15,СВЦЭМ!$B$39:$B$782,R$11)+'СЕТ СН'!$F$12+СВЦЭМ!$D$10+'СЕТ СН'!$F$5-'СЕТ СН'!$F$20</f>
        <v>2742.71836768</v>
      </c>
      <c r="S15" s="36">
        <f>SUMIFS(СВЦЭМ!$C$39:$C$782,СВЦЭМ!$A$39:$A$782,$A15,СВЦЭМ!$B$39:$B$782,S$11)+'СЕТ СН'!$F$12+СВЦЭМ!$D$10+'СЕТ СН'!$F$5-'СЕТ СН'!$F$20</f>
        <v>2730.0386208099999</v>
      </c>
      <c r="T15" s="36">
        <f>SUMIFS(СВЦЭМ!$C$39:$C$782,СВЦЭМ!$A$39:$A$782,$A15,СВЦЭМ!$B$39:$B$782,T$11)+'СЕТ СН'!$F$12+СВЦЭМ!$D$10+'СЕТ СН'!$F$5-'СЕТ СН'!$F$20</f>
        <v>2734.2562800400001</v>
      </c>
      <c r="U15" s="36">
        <f>SUMIFS(СВЦЭМ!$C$39:$C$782,СВЦЭМ!$A$39:$A$782,$A15,СВЦЭМ!$B$39:$B$782,U$11)+'СЕТ СН'!$F$12+СВЦЭМ!$D$10+'СЕТ СН'!$F$5-'СЕТ СН'!$F$20</f>
        <v>2659.7309511799999</v>
      </c>
      <c r="V15" s="36">
        <f>SUMIFS(СВЦЭМ!$C$39:$C$782,СВЦЭМ!$A$39:$A$782,$A15,СВЦЭМ!$B$39:$B$782,V$11)+'СЕТ СН'!$F$12+СВЦЭМ!$D$10+'СЕТ СН'!$F$5-'СЕТ СН'!$F$20</f>
        <v>2619.2026992800002</v>
      </c>
      <c r="W15" s="36">
        <f>SUMIFS(СВЦЭМ!$C$39:$C$782,СВЦЭМ!$A$39:$A$782,$A15,СВЦЭМ!$B$39:$B$782,W$11)+'СЕТ СН'!$F$12+СВЦЭМ!$D$10+'СЕТ СН'!$F$5-'СЕТ СН'!$F$20</f>
        <v>2628.91381301</v>
      </c>
      <c r="X15" s="36">
        <f>SUMIFS(СВЦЭМ!$C$39:$C$782,СВЦЭМ!$A$39:$A$782,$A15,СВЦЭМ!$B$39:$B$782,X$11)+'СЕТ СН'!$F$12+СВЦЭМ!$D$10+'СЕТ СН'!$F$5-'СЕТ СН'!$F$20</f>
        <v>2704.38026145</v>
      </c>
      <c r="Y15" s="36">
        <f>SUMIFS(СВЦЭМ!$C$39:$C$782,СВЦЭМ!$A$39:$A$782,$A15,СВЦЭМ!$B$39:$B$782,Y$11)+'СЕТ СН'!$F$12+СВЦЭМ!$D$10+'СЕТ СН'!$F$5-'СЕТ СН'!$F$20</f>
        <v>2780.8261279400003</v>
      </c>
    </row>
    <row r="16" spans="1:27" ht="15.75" x14ac:dyDescent="0.2">
      <c r="A16" s="35">
        <f t="shared" si="0"/>
        <v>45082</v>
      </c>
      <c r="B16" s="36">
        <f>SUMIFS(СВЦЭМ!$C$39:$C$782,СВЦЭМ!$A$39:$A$782,$A16,СВЦЭМ!$B$39:$B$782,B$11)+'СЕТ СН'!$F$12+СВЦЭМ!$D$10+'СЕТ СН'!$F$5-'СЕТ СН'!$F$20</f>
        <v>2825.4607246999999</v>
      </c>
      <c r="C16" s="36">
        <f>SUMIFS(СВЦЭМ!$C$39:$C$782,СВЦЭМ!$A$39:$A$782,$A16,СВЦЭМ!$B$39:$B$782,C$11)+'СЕТ СН'!$F$12+СВЦЭМ!$D$10+'СЕТ СН'!$F$5-'СЕТ СН'!$F$20</f>
        <v>2878.2069990499999</v>
      </c>
      <c r="D16" s="36">
        <f>SUMIFS(СВЦЭМ!$C$39:$C$782,СВЦЭМ!$A$39:$A$782,$A16,СВЦЭМ!$B$39:$B$782,D$11)+'СЕТ СН'!$F$12+СВЦЭМ!$D$10+'СЕТ СН'!$F$5-'СЕТ СН'!$F$20</f>
        <v>2930.50946613</v>
      </c>
      <c r="E16" s="36">
        <f>SUMIFS(СВЦЭМ!$C$39:$C$782,СВЦЭМ!$A$39:$A$782,$A16,СВЦЭМ!$B$39:$B$782,E$11)+'СЕТ СН'!$F$12+СВЦЭМ!$D$10+'СЕТ СН'!$F$5-'СЕТ СН'!$F$20</f>
        <v>2909.4005845800002</v>
      </c>
      <c r="F16" s="36">
        <f>SUMIFS(СВЦЭМ!$C$39:$C$782,СВЦЭМ!$A$39:$A$782,$A16,СВЦЭМ!$B$39:$B$782,F$11)+'СЕТ СН'!$F$12+СВЦЭМ!$D$10+'СЕТ СН'!$F$5-'СЕТ СН'!$F$20</f>
        <v>2903.2116923399999</v>
      </c>
      <c r="G16" s="36">
        <f>SUMIFS(СВЦЭМ!$C$39:$C$782,СВЦЭМ!$A$39:$A$782,$A16,СВЦЭМ!$B$39:$B$782,G$11)+'СЕТ СН'!$F$12+СВЦЭМ!$D$10+'СЕТ СН'!$F$5-'СЕТ СН'!$F$20</f>
        <v>2890.3068538400003</v>
      </c>
      <c r="H16" s="36">
        <f>SUMIFS(СВЦЭМ!$C$39:$C$782,СВЦЭМ!$A$39:$A$782,$A16,СВЦЭМ!$B$39:$B$782,H$11)+'СЕТ СН'!$F$12+СВЦЭМ!$D$10+'СЕТ СН'!$F$5-'СЕТ СН'!$F$20</f>
        <v>2853.3737018800002</v>
      </c>
      <c r="I16" s="36">
        <f>SUMIFS(СВЦЭМ!$C$39:$C$782,СВЦЭМ!$A$39:$A$782,$A16,СВЦЭМ!$B$39:$B$782,I$11)+'СЕТ СН'!$F$12+СВЦЭМ!$D$10+'СЕТ СН'!$F$5-'СЕТ СН'!$F$20</f>
        <v>2796.1041860099999</v>
      </c>
      <c r="J16" s="36">
        <f>SUMIFS(СВЦЭМ!$C$39:$C$782,СВЦЭМ!$A$39:$A$782,$A16,СВЦЭМ!$B$39:$B$782,J$11)+'СЕТ СН'!$F$12+СВЦЭМ!$D$10+'СЕТ СН'!$F$5-'СЕТ СН'!$F$20</f>
        <v>2822.9733533600001</v>
      </c>
      <c r="K16" s="36">
        <f>SUMIFS(СВЦЭМ!$C$39:$C$782,СВЦЭМ!$A$39:$A$782,$A16,СВЦЭМ!$B$39:$B$782,K$11)+'СЕТ СН'!$F$12+СВЦЭМ!$D$10+'СЕТ СН'!$F$5-'СЕТ СН'!$F$20</f>
        <v>2715.15875142</v>
      </c>
      <c r="L16" s="36">
        <f>SUMIFS(СВЦЭМ!$C$39:$C$782,СВЦЭМ!$A$39:$A$782,$A16,СВЦЭМ!$B$39:$B$782,L$11)+'СЕТ СН'!$F$12+СВЦЭМ!$D$10+'СЕТ СН'!$F$5-'СЕТ СН'!$F$20</f>
        <v>2698.04397922</v>
      </c>
      <c r="M16" s="36">
        <f>SUMIFS(СВЦЭМ!$C$39:$C$782,СВЦЭМ!$A$39:$A$782,$A16,СВЦЭМ!$B$39:$B$782,M$11)+'СЕТ СН'!$F$12+СВЦЭМ!$D$10+'СЕТ СН'!$F$5-'СЕТ СН'!$F$20</f>
        <v>2715.5416134300003</v>
      </c>
      <c r="N16" s="36">
        <f>SUMIFS(СВЦЭМ!$C$39:$C$782,СВЦЭМ!$A$39:$A$782,$A16,СВЦЭМ!$B$39:$B$782,N$11)+'СЕТ СН'!$F$12+СВЦЭМ!$D$10+'СЕТ СН'!$F$5-'СЕТ СН'!$F$20</f>
        <v>2750.4081543699999</v>
      </c>
      <c r="O16" s="36">
        <f>SUMIFS(СВЦЭМ!$C$39:$C$782,СВЦЭМ!$A$39:$A$782,$A16,СВЦЭМ!$B$39:$B$782,O$11)+'СЕТ СН'!$F$12+СВЦЭМ!$D$10+'СЕТ СН'!$F$5-'СЕТ СН'!$F$20</f>
        <v>2763.5412642199999</v>
      </c>
      <c r="P16" s="36">
        <f>SUMIFS(СВЦЭМ!$C$39:$C$782,СВЦЭМ!$A$39:$A$782,$A16,СВЦЭМ!$B$39:$B$782,P$11)+'СЕТ СН'!$F$12+СВЦЭМ!$D$10+'СЕТ СН'!$F$5-'СЕТ СН'!$F$20</f>
        <v>2781.1096463100002</v>
      </c>
      <c r="Q16" s="36">
        <f>SUMIFS(СВЦЭМ!$C$39:$C$782,СВЦЭМ!$A$39:$A$782,$A16,СВЦЭМ!$B$39:$B$782,Q$11)+'СЕТ СН'!$F$12+СВЦЭМ!$D$10+'СЕТ СН'!$F$5-'СЕТ СН'!$F$20</f>
        <v>2795.4009034600003</v>
      </c>
      <c r="R16" s="36">
        <f>SUMIFS(СВЦЭМ!$C$39:$C$782,СВЦЭМ!$A$39:$A$782,$A16,СВЦЭМ!$B$39:$B$782,R$11)+'СЕТ СН'!$F$12+СВЦЭМ!$D$10+'СЕТ СН'!$F$5-'СЕТ СН'!$F$20</f>
        <v>2813.85972266</v>
      </c>
      <c r="S16" s="36">
        <f>SUMIFS(СВЦЭМ!$C$39:$C$782,СВЦЭМ!$A$39:$A$782,$A16,СВЦЭМ!$B$39:$B$782,S$11)+'СЕТ СН'!$F$12+СВЦЭМ!$D$10+'СЕТ СН'!$F$5-'СЕТ СН'!$F$20</f>
        <v>2819.7559630699998</v>
      </c>
      <c r="T16" s="36">
        <f>SUMIFS(СВЦЭМ!$C$39:$C$782,СВЦЭМ!$A$39:$A$782,$A16,СВЦЭМ!$B$39:$B$782,T$11)+'СЕТ СН'!$F$12+СВЦЭМ!$D$10+'СЕТ СН'!$F$5-'СЕТ СН'!$F$20</f>
        <v>2803.7368942000003</v>
      </c>
      <c r="U16" s="36">
        <f>SUMIFS(СВЦЭМ!$C$39:$C$782,СВЦЭМ!$A$39:$A$782,$A16,СВЦЭМ!$B$39:$B$782,U$11)+'СЕТ СН'!$F$12+СВЦЭМ!$D$10+'СЕТ СН'!$F$5-'СЕТ СН'!$F$20</f>
        <v>2758.6564540300001</v>
      </c>
      <c r="V16" s="36">
        <f>SUMIFS(СВЦЭМ!$C$39:$C$782,СВЦЭМ!$A$39:$A$782,$A16,СВЦЭМ!$B$39:$B$782,V$11)+'СЕТ СН'!$F$12+СВЦЭМ!$D$10+'СЕТ СН'!$F$5-'СЕТ СН'!$F$20</f>
        <v>2686.1180989700001</v>
      </c>
      <c r="W16" s="36">
        <f>SUMIFS(СВЦЭМ!$C$39:$C$782,СВЦЭМ!$A$39:$A$782,$A16,СВЦЭМ!$B$39:$B$782,W$11)+'СЕТ СН'!$F$12+СВЦЭМ!$D$10+'СЕТ СН'!$F$5-'СЕТ СН'!$F$20</f>
        <v>2763.8581276300001</v>
      </c>
      <c r="X16" s="36">
        <f>SUMIFS(СВЦЭМ!$C$39:$C$782,СВЦЭМ!$A$39:$A$782,$A16,СВЦЭМ!$B$39:$B$782,X$11)+'СЕТ СН'!$F$12+СВЦЭМ!$D$10+'СЕТ СН'!$F$5-'СЕТ СН'!$F$20</f>
        <v>2820.7805611700001</v>
      </c>
      <c r="Y16" s="36">
        <f>SUMIFS(СВЦЭМ!$C$39:$C$782,СВЦЭМ!$A$39:$A$782,$A16,СВЦЭМ!$B$39:$B$782,Y$11)+'СЕТ СН'!$F$12+СВЦЭМ!$D$10+'СЕТ СН'!$F$5-'СЕТ СН'!$F$20</f>
        <v>2905.9433825799997</v>
      </c>
    </row>
    <row r="17" spans="1:25" ht="15.75" x14ac:dyDescent="0.2">
      <c r="A17" s="35">
        <f t="shared" si="0"/>
        <v>45083</v>
      </c>
      <c r="B17" s="36">
        <f>SUMIFS(СВЦЭМ!$C$39:$C$782,СВЦЭМ!$A$39:$A$782,$A17,СВЦЭМ!$B$39:$B$782,B$11)+'СЕТ СН'!$F$12+СВЦЭМ!$D$10+'СЕТ СН'!$F$5-'СЕТ СН'!$F$20</f>
        <v>2882.2545808499999</v>
      </c>
      <c r="C17" s="36">
        <f>SUMIFS(СВЦЭМ!$C$39:$C$782,СВЦЭМ!$A$39:$A$782,$A17,СВЦЭМ!$B$39:$B$782,C$11)+'СЕТ СН'!$F$12+СВЦЭМ!$D$10+'СЕТ СН'!$F$5-'СЕТ СН'!$F$20</f>
        <v>2983.1704324299999</v>
      </c>
      <c r="D17" s="36">
        <f>SUMIFS(СВЦЭМ!$C$39:$C$782,СВЦЭМ!$A$39:$A$782,$A17,СВЦЭМ!$B$39:$B$782,D$11)+'СЕТ СН'!$F$12+СВЦЭМ!$D$10+'СЕТ СН'!$F$5-'СЕТ СН'!$F$20</f>
        <v>3100.77541032</v>
      </c>
      <c r="E17" s="36">
        <f>SUMIFS(СВЦЭМ!$C$39:$C$782,СВЦЭМ!$A$39:$A$782,$A17,СВЦЭМ!$B$39:$B$782,E$11)+'СЕТ СН'!$F$12+СВЦЭМ!$D$10+'СЕТ СН'!$F$5-'СЕТ СН'!$F$20</f>
        <v>3092.80411233</v>
      </c>
      <c r="F17" s="36">
        <f>SUMIFS(СВЦЭМ!$C$39:$C$782,СВЦЭМ!$A$39:$A$782,$A17,СВЦЭМ!$B$39:$B$782,F$11)+'СЕТ СН'!$F$12+СВЦЭМ!$D$10+'СЕТ СН'!$F$5-'СЕТ СН'!$F$20</f>
        <v>3088.40035876</v>
      </c>
      <c r="G17" s="36">
        <f>SUMIFS(СВЦЭМ!$C$39:$C$782,СВЦЭМ!$A$39:$A$782,$A17,СВЦЭМ!$B$39:$B$782,G$11)+'СЕТ СН'!$F$12+СВЦЭМ!$D$10+'СЕТ СН'!$F$5-'СЕТ СН'!$F$20</f>
        <v>2991.36042868</v>
      </c>
      <c r="H17" s="36">
        <f>SUMIFS(СВЦЭМ!$C$39:$C$782,СВЦЭМ!$A$39:$A$782,$A17,СВЦЭМ!$B$39:$B$782,H$11)+'СЕТ СН'!$F$12+СВЦЭМ!$D$10+'СЕТ СН'!$F$5-'СЕТ СН'!$F$20</f>
        <v>2838.5984415800003</v>
      </c>
      <c r="I17" s="36">
        <f>SUMIFS(СВЦЭМ!$C$39:$C$782,СВЦЭМ!$A$39:$A$782,$A17,СВЦЭМ!$B$39:$B$782,I$11)+'СЕТ СН'!$F$12+СВЦЭМ!$D$10+'СЕТ СН'!$F$5-'СЕТ СН'!$F$20</f>
        <v>2774.4792272699997</v>
      </c>
      <c r="J17" s="36">
        <f>SUMIFS(СВЦЭМ!$C$39:$C$782,СВЦЭМ!$A$39:$A$782,$A17,СВЦЭМ!$B$39:$B$782,J$11)+'СЕТ СН'!$F$12+СВЦЭМ!$D$10+'СЕТ СН'!$F$5-'СЕТ СН'!$F$20</f>
        <v>2681.7616314899997</v>
      </c>
      <c r="K17" s="36">
        <f>SUMIFS(СВЦЭМ!$C$39:$C$782,СВЦЭМ!$A$39:$A$782,$A17,СВЦЭМ!$B$39:$B$782,K$11)+'СЕТ СН'!$F$12+СВЦЭМ!$D$10+'СЕТ СН'!$F$5-'СЕТ СН'!$F$20</f>
        <v>2636.0868659299999</v>
      </c>
      <c r="L17" s="36">
        <f>SUMIFS(СВЦЭМ!$C$39:$C$782,СВЦЭМ!$A$39:$A$782,$A17,СВЦЭМ!$B$39:$B$782,L$11)+'СЕТ СН'!$F$12+СВЦЭМ!$D$10+'СЕТ СН'!$F$5-'СЕТ СН'!$F$20</f>
        <v>2642.08064431</v>
      </c>
      <c r="M17" s="36">
        <f>SUMIFS(СВЦЭМ!$C$39:$C$782,СВЦЭМ!$A$39:$A$782,$A17,СВЦЭМ!$B$39:$B$782,M$11)+'СЕТ СН'!$F$12+СВЦЭМ!$D$10+'СЕТ СН'!$F$5-'СЕТ СН'!$F$20</f>
        <v>2642.4187106600002</v>
      </c>
      <c r="N17" s="36">
        <f>SUMIFS(СВЦЭМ!$C$39:$C$782,СВЦЭМ!$A$39:$A$782,$A17,СВЦЭМ!$B$39:$B$782,N$11)+'СЕТ СН'!$F$12+СВЦЭМ!$D$10+'СЕТ СН'!$F$5-'СЕТ СН'!$F$20</f>
        <v>2667.3934293900002</v>
      </c>
      <c r="O17" s="36">
        <f>SUMIFS(СВЦЭМ!$C$39:$C$782,СВЦЭМ!$A$39:$A$782,$A17,СВЦЭМ!$B$39:$B$782,O$11)+'СЕТ СН'!$F$12+СВЦЭМ!$D$10+'СЕТ СН'!$F$5-'СЕТ СН'!$F$20</f>
        <v>2665.97611203</v>
      </c>
      <c r="P17" s="36">
        <f>SUMIFS(СВЦЭМ!$C$39:$C$782,СВЦЭМ!$A$39:$A$782,$A17,СВЦЭМ!$B$39:$B$782,P$11)+'СЕТ СН'!$F$12+СВЦЭМ!$D$10+'СЕТ СН'!$F$5-'СЕТ СН'!$F$20</f>
        <v>2684.8206670899999</v>
      </c>
      <c r="Q17" s="36">
        <f>SUMIFS(СВЦЭМ!$C$39:$C$782,СВЦЭМ!$A$39:$A$782,$A17,СВЦЭМ!$B$39:$B$782,Q$11)+'СЕТ СН'!$F$12+СВЦЭМ!$D$10+'СЕТ СН'!$F$5-'СЕТ СН'!$F$20</f>
        <v>2691.0593402599998</v>
      </c>
      <c r="R17" s="36">
        <f>SUMIFS(СВЦЭМ!$C$39:$C$782,СВЦЭМ!$A$39:$A$782,$A17,СВЦЭМ!$B$39:$B$782,R$11)+'СЕТ СН'!$F$12+СВЦЭМ!$D$10+'СЕТ СН'!$F$5-'СЕТ СН'!$F$20</f>
        <v>2684.6880937400001</v>
      </c>
      <c r="S17" s="36">
        <f>SUMIFS(СВЦЭМ!$C$39:$C$782,СВЦЭМ!$A$39:$A$782,$A17,СВЦЭМ!$B$39:$B$782,S$11)+'СЕТ СН'!$F$12+СВЦЭМ!$D$10+'СЕТ СН'!$F$5-'СЕТ СН'!$F$20</f>
        <v>2675.7097377299997</v>
      </c>
      <c r="T17" s="36">
        <f>SUMIFS(СВЦЭМ!$C$39:$C$782,СВЦЭМ!$A$39:$A$782,$A17,СВЦЭМ!$B$39:$B$782,T$11)+'СЕТ СН'!$F$12+СВЦЭМ!$D$10+'СЕТ СН'!$F$5-'СЕТ СН'!$F$20</f>
        <v>2709.80524324</v>
      </c>
      <c r="U17" s="36">
        <f>SUMIFS(СВЦЭМ!$C$39:$C$782,СВЦЭМ!$A$39:$A$782,$A17,СВЦЭМ!$B$39:$B$782,U$11)+'СЕТ СН'!$F$12+СВЦЭМ!$D$10+'СЕТ СН'!$F$5-'СЕТ СН'!$F$20</f>
        <v>2657.5964360600001</v>
      </c>
      <c r="V17" s="36">
        <f>SUMIFS(СВЦЭМ!$C$39:$C$782,СВЦЭМ!$A$39:$A$782,$A17,СВЦЭМ!$B$39:$B$782,V$11)+'СЕТ СН'!$F$12+СВЦЭМ!$D$10+'СЕТ СН'!$F$5-'СЕТ СН'!$F$20</f>
        <v>2634.0940186600001</v>
      </c>
      <c r="W17" s="36">
        <f>SUMIFS(СВЦЭМ!$C$39:$C$782,СВЦЭМ!$A$39:$A$782,$A17,СВЦЭМ!$B$39:$B$782,W$11)+'СЕТ СН'!$F$12+СВЦЭМ!$D$10+'СЕТ СН'!$F$5-'СЕТ СН'!$F$20</f>
        <v>2646.22925872</v>
      </c>
      <c r="X17" s="36">
        <f>SUMIFS(СВЦЭМ!$C$39:$C$782,СВЦЭМ!$A$39:$A$782,$A17,СВЦЭМ!$B$39:$B$782,X$11)+'СЕТ СН'!$F$12+СВЦЭМ!$D$10+'СЕТ СН'!$F$5-'СЕТ СН'!$F$20</f>
        <v>2677.9087544700001</v>
      </c>
      <c r="Y17" s="36">
        <f>SUMIFS(СВЦЭМ!$C$39:$C$782,СВЦЭМ!$A$39:$A$782,$A17,СВЦЭМ!$B$39:$B$782,Y$11)+'СЕТ СН'!$F$12+СВЦЭМ!$D$10+'СЕТ СН'!$F$5-'СЕТ СН'!$F$20</f>
        <v>2770.2037300699999</v>
      </c>
    </row>
    <row r="18" spans="1:25" ht="15.75" x14ac:dyDescent="0.2">
      <c r="A18" s="35">
        <f t="shared" si="0"/>
        <v>45084</v>
      </c>
      <c r="B18" s="36">
        <f>SUMIFS(СВЦЭМ!$C$39:$C$782,СВЦЭМ!$A$39:$A$782,$A18,СВЦЭМ!$B$39:$B$782,B$11)+'СЕТ СН'!$F$12+СВЦЭМ!$D$10+'СЕТ СН'!$F$5-'СЕТ СН'!$F$20</f>
        <v>2922.5464576700001</v>
      </c>
      <c r="C18" s="36">
        <f>SUMIFS(СВЦЭМ!$C$39:$C$782,СВЦЭМ!$A$39:$A$782,$A18,СВЦЭМ!$B$39:$B$782,C$11)+'СЕТ СН'!$F$12+СВЦЭМ!$D$10+'СЕТ СН'!$F$5-'СЕТ СН'!$F$20</f>
        <v>2852.1568406799997</v>
      </c>
      <c r="D18" s="36">
        <f>SUMIFS(СВЦЭМ!$C$39:$C$782,СВЦЭМ!$A$39:$A$782,$A18,СВЦЭМ!$B$39:$B$782,D$11)+'СЕТ СН'!$F$12+СВЦЭМ!$D$10+'СЕТ СН'!$F$5-'СЕТ СН'!$F$20</f>
        <v>3049.6550261499997</v>
      </c>
      <c r="E18" s="36">
        <f>SUMIFS(СВЦЭМ!$C$39:$C$782,СВЦЭМ!$A$39:$A$782,$A18,СВЦЭМ!$B$39:$B$782,E$11)+'СЕТ СН'!$F$12+СВЦЭМ!$D$10+'СЕТ СН'!$F$5-'СЕТ СН'!$F$20</f>
        <v>3062.7534196699999</v>
      </c>
      <c r="F18" s="36">
        <f>SUMIFS(СВЦЭМ!$C$39:$C$782,СВЦЭМ!$A$39:$A$782,$A18,СВЦЭМ!$B$39:$B$782,F$11)+'СЕТ СН'!$F$12+СВЦЭМ!$D$10+'СЕТ СН'!$F$5-'СЕТ СН'!$F$20</f>
        <v>3054.46812043</v>
      </c>
      <c r="G18" s="36">
        <f>SUMIFS(СВЦЭМ!$C$39:$C$782,СВЦЭМ!$A$39:$A$782,$A18,СВЦЭМ!$B$39:$B$782,G$11)+'СЕТ СН'!$F$12+СВЦЭМ!$D$10+'СЕТ СН'!$F$5-'СЕТ СН'!$F$20</f>
        <v>2980.4497921399998</v>
      </c>
      <c r="H18" s="36">
        <f>SUMIFS(СВЦЭМ!$C$39:$C$782,СВЦЭМ!$A$39:$A$782,$A18,СВЦЭМ!$B$39:$B$782,H$11)+'СЕТ СН'!$F$12+СВЦЭМ!$D$10+'СЕТ СН'!$F$5-'СЕТ СН'!$F$20</f>
        <v>2845.7407461499997</v>
      </c>
      <c r="I18" s="36">
        <f>SUMIFS(СВЦЭМ!$C$39:$C$782,СВЦЭМ!$A$39:$A$782,$A18,СВЦЭМ!$B$39:$B$782,I$11)+'СЕТ СН'!$F$12+СВЦЭМ!$D$10+'СЕТ СН'!$F$5-'СЕТ СН'!$F$20</f>
        <v>2820.1421040300002</v>
      </c>
      <c r="J18" s="36">
        <f>SUMIFS(СВЦЭМ!$C$39:$C$782,СВЦЭМ!$A$39:$A$782,$A18,СВЦЭМ!$B$39:$B$782,J$11)+'СЕТ СН'!$F$12+СВЦЭМ!$D$10+'СЕТ СН'!$F$5-'СЕТ СН'!$F$20</f>
        <v>2709.5761989100001</v>
      </c>
      <c r="K18" s="36">
        <f>SUMIFS(СВЦЭМ!$C$39:$C$782,СВЦЭМ!$A$39:$A$782,$A18,СВЦЭМ!$B$39:$B$782,K$11)+'СЕТ СН'!$F$12+СВЦЭМ!$D$10+'СЕТ СН'!$F$5-'СЕТ СН'!$F$20</f>
        <v>2722.27212968</v>
      </c>
      <c r="L18" s="36">
        <f>SUMIFS(СВЦЭМ!$C$39:$C$782,СВЦЭМ!$A$39:$A$782,$A18,СВЦЭМ!$B$39:$B$782,L$11)+'СЕТ СН'!$F$12+СВЦЭМ!$D$10+'СЕТ СН'!$F$5-'СЕТ СН'!$F$20</f>
        <v>2737.4662694399999</v>
      </c>
      <c r="M18" s="36">
        <f>SUMIFS(СВЦЭМ!$C$39:$C$782,СВЦЭМ!$A$39:$A$782,$A18,СВЦЭМ!$B$39:$B$782,M$11)+'СЕТ СН'!$F$12+СВЦЭМ!$D$10+'СЕТ СН'!$F$5-'СЕТ СН'!$F$20</f>
        <v>2746.7793131500002</v>
      </c>
      <c r="N18" s="36">
        <f>SUMIFS(СВЦЭМ!$C$39:$C$782,СВЦЭМ!$A$39:$A$782,$A18,СВЦЭМ!$B$39:$B$782,N$11)+'СЕТ СН'!$F$12+СВЦЭМ!$D$10+'СЕТ СН'!$F$5-'СЕТ СН'!$F$20</f>
        <v>2764.8350894599998</v>
      </c>
      <c r="O18" s="36">
        <f>SUMIFS(СВЦЭМ!$C$39:$C$782,СВЦЭМ!$A$39:$A$782,$A18,СВЦЭМ!$B$39:$B$782,O$11)+'СЕТ СН'!$F$12+СВЦЭМ!$D$10+'СЕТ СН'!$F$5-'СЕТ СН'!$F$20</f>
        <v>2789.8942371000003</v>
      </c>
      <c r="P18" s="36">
        <f>SUMIFS(СВЦЭМ!$C$39:$C$782,СВЦЭМ!$A$39:$A$782,$A18,СВЦЭМ!$B$39:$B$782,P$11)+'СЕТ СН'!$F$12+СВЦЭМ!$D$10+'СЕТ СН'!$F$5-'СЕТ СН'!$F$20</f>
        <v>2808.8044597099997</v>
      </c>
      <c r="Q18" s="36">
        <f>SUMIFS(СВЦЭМ!$C$39:$C$782,СВЦЭМ!$A$39:$A$782,$A18,СВЦЭМ!$B$39:$B$782,Q$11)+'СЕТ СН'!$F$12+СВЦЭМ!$D$10+'СЕТ СН'!$F$5-'СЕТ СН'!$F$20</f>
        <v>2812.0877865399998</v>
      </c>
      <c r="R18" s="36">
        <f>SUMIFS(СВЦЭМ!$C$39:$C$782,СВЦЭМ!$A$39:$A$782,$A18,СВЦЭМ!$B$39:$B$782,R$11)+'СЕТ СН'!$F$12+СВЦЭМ!$D$10+'СЕТ СН'!$F$5-'СЕТ СН'!$F$20</f>
        <v>2792.6529007999998</v>
      </c>
      <c r="S18" s="36">
        <f>SUMIFS(СВЦЭМ!$C$39:$C$782,СВЦЭМ!$A$39:$A$782,$A18,СВЦЭМ!$B$39:$B$782,S$11)+'СЕТ СН'!$F$12+СВЦЭМ!$D$10+'СЕТ СН'!$F$5-'СЕТ СН'!$F$20</f>
        <v>2767.76885232</v>
      </c>
      <c r="T18" s="36">
        <f>SUMIFS(СВЦЭМ!$C$39:$C$782,СВЦЭМ!$A$39:$A$782,$A18,СВЦЭМ!$B$39:$B$782,T$11)+'СЕТ СН'!$F$12+СВЦЭМ!$D$10+'СЕТ СН'!$F$5-'СЕТ СН'!$F$20</f>
        <v>2760.7589416999999</v>
      </c>
      <c r="U18" s="36">
        <f>SUMIFS(СВЦЭМ!$C$39:$C$782,СВЦЭМ!$A$39:$A$782,$A18,СВЦЭМ!$B$39:$B$782,U$11)+'СЕТ СН'!$F$12+СВЦЭМ!$D$10+'СЕТ СН'!$F$5-'СЕТ СН'!$F$20</f>
        <v>2670.0980007600001</v>
      </c>
      <c r="V18" s="36">
        <f>SUMIFS(СВЦЭМ!$C$39:$C$782,СВЦЭМ!$A$39:$A$782,$A18,СВЦЭМ!$B$39:$B$782,V$11)+'СЕТ СН'!$F$12+СВЦЭМ!$D$10+'СЕТ СН'!$F$5-'СЕТ СН'!$F$20</f>
        <v>2697.1137500200002</v>
      </c>
      <c r="W18" s="36">
        <f>SUMIFS(СВЦЭМ!$C$39:$C$782,СВЦЭМ!$A$39:$A$782,$A18,СВЦЭМ!$B$39:$B$782,W$11)+'СЕТ СН'!$F$12+СВЦЭМ!$D$10+'СЕТ СН'!$F$5-'СЕТ СН'!$F$20</f>
        <v>2728.3225508999999</v>
      </c>
      <c r="X18" s="36">
        <f>SUMIFS(СВЦЭМ!$C$39:$C$782,СВЦЭМ!$A$39:$A$782,$A18,СВЦЭМ!$B$39:$B$782,X$11)+'СЕТ СН'!$F$12+СВЦЭМ!$D$10+'СЕТ СН'!$F$5-'СЕТ СН'!$F$20</f>
        <v>2797.3029932700001</v>
      </c>
      <c r="Y18" s="36">
        <f>SUMIFS(СВЦЭМ!$C$39:$C$782,СВЦЭМ!$A$39:$A$782,$A18,СВЦЭМ!$B$39:$B$782,Y$11)+'СЕТ СН'!$F$12+СВЦЭМ!$D$10+'СЕТ СН'!$F$5-'СЕТ СН'!$F$20</f>
        <v>2838.0558369700002</v>
      </c>
    </row>
    <row r="19" spans="1:25" ht="15.75" x14ac:dyDescent="0.2">
      <c r="A19" s="35">
        <f t="shared" si="0"/>
        <v>45085</v>
      </c>
      <c r="B19" s="36">
        <f>SUMIFS(СВЦЭМ!$C$39:$C$782,СВЦЭМ!$A$39:$A$782,$A19,СВЦЭМ!$B$39:$B$782,B$11)+'СЕТ СН'!$F$12+СВЦЭМ!$D$10+'СЕТ СН'!$F$5-'СЕТ СН'!$F$20</f>
        <v>2974.65151741</v>
      </c>
      <c r="C19" s="36">
        <f>SUMIFS(СВЦЭМ!$C$39:$C$782,СВЦЭМ!$A$39:$A$782,$A19,СВЦЭМ!$B$39:$B$782,C$11)+'СЕТ СН'!$F$12+СВЦЭМ!$D$10+'СЕТ СН'!$F$5-'СЕТ СН'!$F$20</f>
        <v>3023.5088686199997</v>
      </c>
      <c r="D19" s="36">
        <f>SUMIFS(СВЦЭМ!$C$39:$C$782,СВЦЭМ!$A$39:$A$782,$A19,СВЦЭМ!$B$39:$B$782,D$11)+'СЕТ СН'!$F$12+СВЦЭМ!$D$10+'СЕТ СН'!$F$5-'СЕТ СН'!$F$20</f>
        <v>3036.1757706899998</v>
      </c>
      <c r="E19" s="36">
        <f>SUMIFS(СВЦЭМ!$C$39:$C$782,СВЦЭМ!$A$39:$A$782,$A19,СВЦЭМ!$B$39:$B$782,E$11)+'СЕТ СН'!$F$12+СВЦЭМ!$D$10+'СЕТ СН'!$F$5-'СЕТ СН'!$F$20</f>
        <v>3033.7432549699997</v>
      </c>
      <c r="F19" s="36">
        <f>SUMIFS(СВЦЭМ!$C$39:$C$782,СВЦЭМ!$A$39:$A$782,$A19,СВЦЭМ!$B$39:$B$782,F$11)+'СЕТ СН'!$F$12+СВЦЭМ!$D$10+'СЕТ СН'!$F$5-'СЕТ СН'!$F$20</f>
        <v>3017.6272097000001</v>
      </c>
      <c r="G19" s="36">
        <f>SUMIFS(СВЦЭМ!$C$39:$C$782,СВЦЭМ!$A$39:$A$782,$A19,СВЦЭМ!$B$39:$B$782,G$11)+'СЕТ СН'!$F$12+СВЦЭМ!$D$10+'СЕТ СН'!$F$5-'СЕТ СН'!$F$20</f>
        <v>2973.0909590199999</v>
      </c>
      <c r="H19" s="36">
        <f>SUMIFS(СВЦЭМ!$C$39:$C$782,СВЦЭМ!$A$39:$A$782,$A19,СВЦЭМ!$B$39:$B$782,H$11)+'СЕТ СН'!$F$12+СВЦЭМ!$D$10+'СЕТ СН'!$F$5-'СЕТ СН'!$F$20</f>
        <v>2821.3176992099998</v>
      </c>
      <c r="I19" s="36">
        <f>SUMIFS(СВЦЭМ!$C$39:$C$782,СВЦЭМ!$A$39:$A$782,$A19,СВЦЭМ!$B$39:$B$782,I$11)+'СЕТ СН'!$F$12+СВЦЭМ!$D$10+'СЕТ СН'!$F$5-'СЕТ СН'!$F$20</f>
        <v>2792.2758371</v>
      </c>
      <c r="J19" s="36">
        <f>SUMIFS(СВЦЭМ!$C$39:$C$782,СВЦЭМ!$A$39:$A$782,$A19,СВЦЭМ!$B$39:$B$782,J$11)+'СЕТ СН'!$F$12+СВЦЭМ!$D$10+'СЕТ СН'!$F$5-'СЕТ СН'!$F$20</f>
        <v>2746.82233021</v>
      </c>
      <c r="K19" s="36">
        <f>SUMIFS(СВЦЭМ!$C$39:$C$782,СВЦЭМ!$A$39:$A$782,$A19,СВЦЭМ!$B$39:$B$782,K$11)+'СЕТ СН'!$F$12+СВЦЭМ!$D$10+'СЕТ СН'!$F$5-'СЕТ СН'!$F$20</f>
        <v>2721.7047978999999</v>
      </c>
      <c r="L19" s="36">
        <f>SUMIFS(СВЦЭМ!$C$39:$C$782,СВЦЭМ!$A$39:$A$782,$A19,СВЦЭМ!$B$39:$B$782,L$11)+'СЕТ СН'!$F$12+СВЦЭМ!$D$10+'СЕТ СН'!$F$5-'СЕТ СН'!$F$20</f>
        <v>2722.9718022400002</v>
      </c>
      <c r="M19" s="36">
        <f>SUMIFS(СВЦЭМ!$C$39:$C$782,СВЦЭМ!$A$39:$A$782,$A19,СВЦЭМ!$B$39:$B$782,M$11)+'СЕТ СН'!$F$12+СВЦЭМ!$D$10+'СЕТ СН'!$F$5-'СЕТ СН'!$F$20</f>
        <v>2747.97217619</v>
      </c>
      <c r="N19" s="36">
        <f>SUMIFS(СВЦЭМ!$C$39:$C$782,СВЦЭМ!$A$39:$A$782,$A19,СВЦЭМ!$B$39:$B$782,N$11)+'СЕТ СН'!$F$12+СВЦЭМ!$D$10+'СЕТ СН'!$F$5-'СЕТ СН'!$F$20</f>
        <v>2785.8959099499998</v>
      </c>
      <c r="O19" s="36">
        <f>SUMIFS(СВЦЭМ!$C$39:$C$782,СВЦЭМ!$A$39:$A$782,$A19,СВЦЭМ!$B$39:$B$782,O$11)+'СЕТ СН'!$F$12+СВЦЭМ!$D$10+'СЕТ СН'!$F$5-'СЕТ СН'!$F$20</f>
        <v>2787.6529313800002</v>
      </c>
      <c r="P19" s="36">
        <f>SUMIFS(СВЦЭМ!$C$39:$C$782,СВЦЭМ!$A$39:$A$782,$A19,СВЦЭМ!$B$39:$B$782,P$11)+'СЕТ СН'!$F$12+СВЦЭМ!$D$10+'СЕТ СН'!$F$5-'СЕТ СН'!$F$20</f>
        <v>2799.4970534300001</v>
      </c>
      <c r="Q19" s="36">
        <f>SUMIFS(СВЦЭМ!$C$39:$C$782,СВЦЭМ!$A$39:$A$782,$A19,СВЦЭМ!$B$39:$B$782,Q$11)+'СЕТ СН'!$F$12+СВЦЭМ!$D$10+'СЕТ СН'!$F$5-'СЕТ СН'!$F$20</f>
        <v>2810.31525336</v>
      </c>
      <c r="R19" s="36">
        <f>SUMIFS(СВЦЭМ!$C$39:$C$782,СВЦЭМ!$A$39:$A$782,$A19,СВЦЭМ!$B$39:$B$782,R$11)+'СЕТ СН'!$F$12+СВЦЭМ!$D$10+'СЕТ СН'!$F$5-'СЕТ СН'!$F$20</f>
        <v>2787.8404299200001</v>
      </c>
      <c r="S19" s="36">
        <f>SUMIFS(СВЦЭМ!$C$39:$C$782,СВЦЭМ!$A$39:$A$782,$A19,СВЦЭМ!$B$39:$B$782,S$11)+'СЕТ СН'!$F$12+СВЦЭМ!$D$10+'СЕТ СН'!$F$5-'СЕТ СН'!$F$20</f>
        <v>2763.0445020400002</v>
      </c>
      <c r="T19" s="36">
        <f>SUMIFS(СВЦЭМ!$C$39:$C$782,СВЦЭМ!$A$39:$A$782,$A19,СВЦЭМ!$B$39:$B$782,T$11)+'СЕТ СН'!$F$12+СВЦЭМ!$D$10+'СЕТ СН'!$F$5-'СЕТ СН'!$F$20</f>
        <v>2758.7959609199997</v>
      </c>
      <c r="U19" s="36">
        <f>SUMIFS(СВЦЭМ!$C$39:$C$782,СВЦЭМ!$A$39:$A$782,$A19,СВЦЭМ!$B$39:$B$782,U$11)+'СЕТ СН'!$F$12+СВЦЭМ!$D$10+'СЕТ СН'!$F$5-'СЕТ СН'!$F$20</f>
        <v>2837.5060472499999</v>
      </c>
      <c r="V19" s="36">
        <f>SUMIFS(СВЦЭМ!$C$39:$C$782,СВЦЭМ!$A$39:$A$782,$A19,СВЦЭМ!$B$39:$B$782,V$11)+'СЕТ СН'!$F$12+СВЦЭМ!$D$10+'СЕТ СН'!$F$5-'СЕТ СН'!$F$20</f>
        <v>2716.8068841700001</v>
      </c>
      <c r="W19" s="36">
        <f>SUMIFS(СВЦЭМ!$C$39:$C$782,СВЦЭМ!$A$39:$A$782,$A19,СВЦЭМ!$B$39:$B$782,W$11)+'СЕТ СН'!$F$12+СВЦЭМ!$D$10+'СЕТ СН'!$F$5-'СЕТ СН'!$F$20</f>
        <v>2701.72975443</v>
      </c>
      <c r="X19" s="36">
        <f>SUMIFS(СВЦЭМ!$C$39:$C$782,СВЦЭМ!$A$39:$A$782,$A19,СВЦЭМ!$B$39:$B$782,X$11)+'СЕТ СН'!$F$12+СВЦЭМ!$D$10+'СЕТ СН'!$F$5-'СЕТ СН'!$F$20</f>
        <v>2758.01528899</v>
      </c>
      <c r="Y19" s="36">
        <f>SUMIFS(СВЦЭМ!$C$39:$C$782,СВЦЭМ!$A$39:$A$782,$A19,СВЦЭМ!$B$39:$B$782,Y$11)+'СЕТ СН'!$F$12+СВЦЭМ!$D$10+'СЕТ СН'!$F$5-'СЕТ СН'!$F$20</f>
        <v>2889.3157349100002</v>
      </c>
    </row>
    <row r="20" spans="1:25" ht="15.75" x14ac:dyDescent="0.2">
      <c r="A20" s="35">
        <f t="shared" si="0"/>
        <v>45086</v>
      </c>
      <c r="B20" s="36">
        <f>SUMIFS(СВЦЭМ!$C$39:$C$782,СВЦЭМ!$A$39:$A$782,$A20,СВЦЭМ!$B$39:$B$782,B$11)+'СЕТ СН'!$F$12+СВЦЭМ!$D$10+'СЕТ СН'!$F$5-'СЕТ СН'!$F$20</f>
        <v>2842.3098837899997</v>
      </c>
      <c r="C20" s="36">
        <f>SUMIFS(СВЦЭМ!$C$39:$C$782,СВЦЭМ!$A$39:$A$782,$A20,СВЦЭМ!$B$39:$B$782,C$11)+'СЕТ СН'!$F$12+СВЦЭМ!$D$10+'СЕТ СН'!$F$5-'СЕТ СН'!$F$20</f>
        <v>2732.5322463100001</v>
      </c>
      <c r="D20" s="36">
        <f>SUMIFS(СВЦЭМ!$C$39:$C$782,СВЦЭМ!$A$39:$A$782,$A20,СВЦЭМ!$B$39:$B$782,D$11)+'СЕТ СН'!$F$12+СВЦЭМ!$D$10+'СЕТ СН'!$F$5-'СЕТ СН'!$F$20</f>
        <v>2793.5244620000003</v>
      </c>
      <c r="E20" s="36">
        <f>SUMIFS(СВЦЭМ!$C$39:$C$782,СВЦЭМ!$A$39:$A$782,$A20,СВЦЭМ!$B$39:$B$782,E$11)+'СЕТ СН'!$F$12+СВЦЭМ!$D$10+'СЕТ СН'!$F$5-'СЕТ СН'!$F$20</f>
        <v>2943.13802063</v>
      </c>
      <c r="F20" s="36">
        <f>SUMIFS(СВЦЭМ!$C$39:$C$782,СВЦЭМ!$A$39:$A$782,$A20,СВЦЭМ!$B$39:$B$782,F$11)+'СЕТ СН'!$F$12+СВЦЭМ!$D$10+'СЕТ СН'!$F$5-'СЕТ СН'!$F$20</f>
        <v>2925.87941727</v>
      </c>
      <c r="G20" s="36">
        <f>SUMIFS(СВЦЭМ!$C$39:$C$782,СВЦЭМ!$A$39:$A$782,$A20,СВЦЭМ!$B$39:$B$782,G$11)+'СЕТ СН'!$F$12+СВЦЭМ!$D$10+'СЕТ СН'!$F$5-'СЕТ СН'!$F$20</f>
        <v>2854.0828381700003</v>
      </c>
      <c r="H20" s="36">
        <f>SUMIFS(СВЦЭМ!$C$39:$C$782,СВЦЭМ!$A$39:$A$782,$A20,СВЦЭМ!$B$39:$B$782,H$11)+'СЕТ СН'!$F$12+СВЦЭМ!$D$10+'СЕТ СН'!$F$5-'СЕТ СН'!$F$20</f>
        <v>2702.0891762800002</v>
      </c>
      <c r="I20" s="36">
        <f>SUMIFS(СВЦЭМ!$C$39:$C$782,СВЦЭМ!$A$39:$A$782,$A20,СВЦЭМ!$B$39:$B$782,I$11)+'СЕТ СН'!$F$12+СВЦЭМ!$D$10+'СЕТ СН'!$F$5-'СЕТ СН'!$F$20</f>
        <v>2641.1673185199998</v>
      </c>
      <c r="J20" s="36">
        <f>SUMIFS(СВЦЭМ!$C$39:$C$782,СВЦЭМ!$A$39:$A$782,$A20,СВЦЭМ!$B$39:$B$782,J$11)+'СЕТ СН'!$F$12+СВЦЭМ!$D$10+'СЕТ СН'!$F$5-'СЕТ СН'!$F$20</f>
        <v>2545.6939135800003</v>
      </c>
      <c r="K20" s="36">
        <f>SUMIFS(СВЦЭМ!$C$39:$C$782,СВЦЭМ!$A$39:$A$782,$A20,СВЦЭМ!$B$39:$B$782,K$11)+'СЕТ СН'!$F$12+СВЦЭМ!$D$10+'СЕТ СН'!$F$5-'СЕТ СН'!$F$20</f>
        <v>2511.9737313699998</v>
      </c>
      <c r="L20" s="36">
        <f>SUMIFS(СВЦЭМ!$C$39:$C$782,СВЦЭМ!$A$39:$A$782,$A20,СВЦЭМ!$B$39:$B$782,L$11)+'СЕТ СН'!$F$12+СВЦЭМ!$D$10+'СЕТ СН'!$F$5-'СЕТ СН'!$F$20</f>
        <v>2489.8378078200003</v>
      </c>
      <c r="M20" s="36">
        <f>SUMIFS(СВЦЭМ!$C$39:$C$782,СВЦЭМ!$A$39:$A$782,$A20,СВЦЭМ!$B$39:$B$782,M$11)+'СЕТ СН'!$F$12+СВЦЭМ!$D$10+'СЕТ СН'!$F$5-'СЕТ СН'!$F$20</f>
        <v>2534.8433531199998</v>
      </c>
      <c r="N20" s="36">
        <f>SUMIFS(СВЦЭМ!$C$39:$C$782,СВЦЭМ!$A$39:$A$782,$A20,СВЦЭМ!$B$39:$B$782,N$11)+'СЕТ СН'!$F$12+СВЦЭМ!$D$10+'СЕТ СН'!$F$5-'СЕТ СН'!$F$20</f>
        <v>2562.3358608999997</v>
      </c>
      <c r="O20" s="36">
        <f>SUMIFS(СВЦЭМ!$C$39:$C$782,СВЦЭМ!$A$39:$A$782,$A20,СВЦЭМ!$B$39:$B$782,O$11)+'СЕТ СН'!$F$12+СВЦЭМ!$D$10+'СЕТ СН'!$F$5-'СЕТ СН'!$F$20</f>
        <v>2554.26329283</v>
      </c>
      <c r="P20" s="36">
        <f>SUMIFS(СВЦЭМ!$C$39:$C$782,СВЦЭМ!$A$39:$A$782,$A20,СВЦЭМ!$B$39:$B$782,P$11)+'СЕТ СН'!$F$12+СВЦЭМ!$D$10+'СЕТ СН'!$F$5-'СЕТ СН'!$F$20</f>
        <v>2564.5611365300001</v>
      </c>
      <c r="Q20" s="36">
        <f>SUMIFS(СВЦЭМ!$C$39:$C$782,СВЦЭМ!$A$39:$A$782,$A20,СВЦЭМ!$B$39:$B$782,Q$11)+'СЕТ СН'!$F$12+СВЦЭМ!$D$10+'СЕТ СН'!$F$5-'СЕТ СН'!$F$20</f>
        <v>2568.0780162599999</v>
      </c>
      <c r="R20" s="36">
        <f>SUMIFS(СВЦЭМ!$C$39:$C$782,СВЦЭМ!$A$39:$A$782,$A20,СВЦЭМ!$B$39:$B$782,R$11)+'СЕТ СН'!$F$12+СВЦЭМ!$D$10+'СЕТ СН'!$F$5-'СЕТ СН'!$F$20</f>
        <v>2564.3299296</v>
      </c>
      <c r="S20" s="36">
        <f>SUMIFS(СВЦЭМ!$C$39:$C$782,СВЦЭМ!$A$39:$A$782,$A20,СВЦЭМ!$B$39:$B$782,S$11)+'СЕТ СН'!$F$12+СВЦЭМ!$D$10+'СЕТ СН'!$F$5-'СЕТ СН'!$F$20</f>
        <v>2563.7301032400001</v>
      </c>
      <c r="T20" s="36">
        <f>SUMIFS(СВЦЭМ!$C$39:$C$782,СВЦЭМ!$A$39:$A$782,$A20,СВЦЭМ!$B$39:$B$782,T$11)+'СЕТ СН'!$F$12+СВЦЭМ!$D$10+'СЕТ СН'!$F$5-'СЕТ СН'!$F$20</f>
        <v>2557.2858756699998</v>
      </c>
      <c r="U20" s="36">
        <f>SUMIFS(СВЦЭМ!$C$39:$C$782,СВЦЭМ!$A$39:$A$782,$A20,СВЦЭМ!$B$39:$B$782,U$11)+'СЕТ СН'!$F$12+СВЦЭМ!$D$10+'СЕТ СН'!$F$5-'СЕТ СН'!$F$20</f>
        <v>2547.8534398199999</v>
      </c>
      <c r="V20" s="36">
        <f>SUMIFS(СВЦЭМ!$C$39:$C$782,СВЦЭМ!$A$39:$A$782,$A20,СВЦЭМ!$B$39:$B$782,V$11)+'СЕТ СН'!$F$12+СВЦЭМ!$D$10+'СЕТ СН'!$F$5-'СЕТ СН'!$F$20</f>
        <v>2511.6620818399997</v>
      </c>
      <c r="W20" s="36">
        <f>SUMIFS(СВЦЭМ!$C$39:$C$782,СВЦЭМ!$A$39:$A$782,$A20,СВЦЭМ!$B$39:$B$782,W$11)+'СЕТ СН'!$F$12+СВЦЭМ!$D$10+'СЕТ СН'!$F$5-'СЕТ СН'!$F$20</f>
        <v>2546.7133623199998</v>
      </c>
      <c r="X20" s="36">
        <f>SUMIFS(СВЦЭМ!$C$39:$C$782,СВЦЭМ!$A$39:$A$782,$A20,СВЦЭМ!$B$39:$B$782,X$11)+'СЕТ СН'!$F$12+СВЦЭМ!$D$10+'СЕТ СН'!$F$5-'СЕТ СН'!$F$20</f>
        <v>2559.2928483300002</v>
      </c>
      <c r="Y20" s="36">
        <f>SUMIFS(СВЦЭМ!$C$39:$C$782,СВЦЭМ!$A$39:$A$782,$A20,СВЦЭМ!$B$39:$B$782,Y$11)+'СЕТ СН'!$F$12+СВЦЭМ!$D$10+'СЕТ СН'!$F$5-'СЕТ СН'!$F$20</f>
        <v>2737.5029325</v>
      </c>
    </row>
    <row r="21" spans="1:25" ht="15.75" x14ac:dyDescent="0.2">
      <c r="A21" s="35">
        <f t="shared" si="0"/>
        <v>45087</v>
      </c>
      <c r="B21" s="36">
        <f>SUMIFS(СВЦЭМ!$C$39:$C$782,СВЦЭМ!$A$39:$A$782,$A21,СВЦЭМ!$B$39:$B$782,B$11)+'СЕТ СН'!$F$12+СВЦЭМ!$D$10+'СЕТ СН'!$F$5-'СЕТ СН'!$F$20</f>
        <v>2746.13988703</v>
      </c>
      <c r="C21" s="36">
        <f>SUMIFS(СВЦЭМ!$C$39:$C$782,СВЦЭМ!$A$39:$A$782,$A21,СВЦЭМ!$B$39:$B$782,C$11)+'СЕТ СН'!$F$12+СВЦЭМ!$D$10+'СЕТ СН'!$F$5-'СЕТ СН'!$F$20</f>
        <v>2783.68036278</v>
      </c>
      <c r="D21" s="36">
        <f>SUMIFS(СВЦЭМ!$C$39:$C$782,СВЦЭМ!$A$39:$A$782,$A21,СВЦЭМ!$B$39:$B$782,D$11)+'СЕТ СН'!$F$12+СВЦЭМ!$D$10+'СЕТ СН'!$F$5-'СЕТ СН'!$F$20</f>
        <v>2841.8949360199999</v>
      </c>
      <c r="E21" s="36">
        <f>SUMIFS(СВЦЭМ!$C$39:$C$782,СВЦЭМ!$A$39:$A$782,$A21,СВЦЭМ!$B$39:$B$782,E$11)+'СЕТ СН'!$F$12+СВЦЭМ!$D$10+'СЕТ СН'!$F$5-'СЕТ СН'!$F$20</f>
        <v>2870.2876054200001</v>
      </c>
      <c r="F21" s="36">
        <f>SUMIFS(СВЦЭМ!$C$39:$C$782,СВЦЭМ!$A$39:$A$782,$A21,СВЦЭМ!$B$39:$B$782,F$11)+'СЕТ СН'!$F$12+СВЦЭМ!$D$10+'СЕТ СН'!$F$5-'СЕТ СН'!$F$20</f>
        <v>2901.3149649799998</v>
      </c>
      <c r="G21" s="36">
        <f>SUMIFS(СВЦЭМ!$C$39:$C$782,СВЦЭМ!$A$39:$A$782,$A21,СВЦЭМ!$B$39:$B$782,G$11)+'СЕТ СН'!$F$12+СВЦЭМ!$D$10+'СЕТ СН'!$F$5-'СЕТ СН'!$F$20</f>
        <v>2888.28259441</v>
      </c>
      <c r="H21" s="36">
        <f>SUMIFS(СВЦЭМ!$C$39:$C$782,СВЦЭМ!$A$39:$A$782,$A21,СВЦЭМ!$B$39:$B$782,H$11)+'СЕТ СН'!$F$12+СВЦЭМ!$D$10+'СЕТ СН'!$F$5-'СЕТ СН'!$F$20</f>
        <v>2789.87157656</v>
      </c>
      <c r="I21" s="36">
        <f>SUMIFS(СВЦЭМ!$C$39:$C$782,СВЦЭМ!$A$39:$A$782,$A21,СВЦЭМ!$B$39:$B$782,I$11)+'СЕТ СН'!$F$12+СВЦЭМ!$D$10+'СЕТ СН'!$F$5-'СЕТ СН'!$F$20</f>
        <v>2800.8957658500003</v>
      </c>
      <c r="J21" s="36">
        <f>SUMIFS(СВЦЭМ!$C$39:$C$782,СВЦЭМ!$A$39:$A$782,$A21,СВЦЭМ!$B$39:$B$782,J$11)+'СЕТ СН'!$F$12+СВЦЭМ!$D$10+'СЕТ СН'!$F$5-'СЕТ СН'!$F$20</f>
        <v>2683.8641870599999</v>
      </c>
      <c r="K21" s="36">
        <f>SUMIFS(СВЦЭМ!$C$39:$C$782,СВЦЭМ!$A$39:$A$782,$A21,СВЦЭМ!$B$39:$B$782,K$11)+'СЕТ СН'!$F$12+СВЦЭМ!$D$10+'СЕТ СН'!$F$5-'СЕТ СН'!$F$20</f>
        <v>2606.03779747</v>
      </c>
      <c r="L21" s="36">
        <f>SUMIFS(СВЦЭМ!$C$39:$C$782,СВЦЭМ!$A$39:$A$782,$A21,СВЦЭМ!$B$39:$B$782,L$11)+'СЕТ СН'!$F$12+СВЦЭМ!$D$10+'СЕТ СН'!$F$5-'СЕТ СН'!$F$20</f>
        <v>2569.5169441099997</v>
      </c>
      <c r="M21" s="36">
        <f>SUMIFS(СВЦЭМ!$C$39:$C$782,СВЦЭМ!$A$39:$A$782,$A21,СВЦЭМ!$B$39:$B$782,M$11)+'СЕТ СН'!$F$12+СВЦЭМ!$D$10+'СЕТ СН'!$F$5-'СЕТ СН'!$F$20</f>
        <v>2559.7587210900001</v>
      </c>
      <c r="N21" s="36">
        <f>SUMIFS(СВЦЭМ!$C$39:$C$782,СВЦЭМ!$A$39:$A$782,$A21,СВЦЭМ!$B$39:$B$782,N$11)+'СЕТ СН'!$F$12+СВЦЭМ!$D$10+'СЕТ СН'!$F$5-'СЕТ СН'!$F$20</f>
        <v>2576.9004691499999</v>
      </c>
      <c r="O21" s="36">
        <f>SUMIFS(СВЦЭМ!$C$39:$C$782,СВЦЭМ!$A$39:$A$782,$A21,СВЦЭМ!$B$39:$B$782,O$11)+'СЕТ СН'!$F$12+СВЦЭМ!$D$10+'СЕТ СН'!$F$5-'СЕТ СН'!$F$20</f>
        <v>2578.7821770400001</v>
      </c>
      <c r="P21" s="36">
        <f>SUMIFS(СВЦЭМ!$C$39:$C$782,СВЦЭМ!$A$39:$A$782,$A21,СВЦЭМ!$B$39:$B$782,P$11)+'СЕТ СН'!$F$12+СВЦЭМ!$D$10+'СЕТ СН'!$F$5-'СЕТ СН'!$F$20</f>
        <v>2583.6187230099999</v>
      </c>
      <c r="Q21" s="36">
        <f>SUMIFS(СВЦЭМ!$C$39:$C$782,СВЦЭМ!$A$39:$A$782,$A21,СВЦЭМ!$B$39:$B$782,Q$11)+'СЕТ СН'!$F$12+СВЦЭМ!$D$10+'СЕТ СН'!$F$5-'СЕТ СН'!$F$20</f>
        <v>2606.83267892</v>
      </c>
      <c r="R21" s="36">
        <f>SUMIFS(СВЦЭМ!$C$39:$C$782,СВЦЭМ!$A$39:$A$782,$A21,СВЦЭМ!$B$39:$B$782,R$11)+'СЕТ СН'!$F$12+СВЦЭМ!$D$10+'СЕТ СН'!$F$5-'СЕТ СН'!$F$20</f>
        <v>2601.2566812300001</v>
      </c>
      <c r="S21" s="36">
        <f>SUMIFS(СВЦЭМ!$C$39:$C$782,СВЦЭМ!$A$39:$A$782,$A21,СВЦЭМ!$B$39:$B$782,S$11)+'СЕТ СН'!$F$12+СВЦЭМ!$D$10+'СЕТ СН'!$F$5-'СЕТ СН'!$F$20</f>
        <v>2570.2631981200002</v>
      </c>
      <c r="T21" s="36">
        <f>SUMIFS(СВЦЭМ!$C$39:$C$782,СВЦЭМ!$A$39:$A$782,$A21,СВЦЭМ!$B$39:$B$782,T$11)+'СЕТ СН'!$F$12+СВЦЭМ!$D$10+'СЕТ СН'!$F$5-'СЕТ СН'!$F$20</f>
        <v>2577.60206444</v>
      </c>
      <c r="U21" s="36">
        <f>SUMIFS(СВЦЭМ!$C$39:$C$782,СВЦЭМ!$A$39:$A$782,$A21,СВЦЭМ!$B$39:$B$782,U$11)+'СЕТ СН'!$F$12+СВЦЭМ!$D$10+'СЕТ СН'!$F$5-'СЕТ СН'!$F$20</f>
        <v>2582.2185146100001</v>
      </c>
      <c r="V21" s="36">
        <f>SUMIFS(СВЦЭМ!$C$39:$C$782,СВЦЭМ!$A$39:$A$782,$A21,СВЦЭМ!$B$39:$B$782,V$11)+'СЕТ СН'!$F$12+СВЦЭМ!$D$10+'СЕТ СН'!$F$5-'СЕТ СН'!$F$20</f>
        <v>2561.46947654</v>
      </c>
      <c r="W21" s="36">
        <f>SUMIFS(СВЦЭМ!$C$39:$C$782,СВЦЭМ!$A$39:$A$782,$A21,СВЦЭМ!$B$39:$B$782,W$11)+'СЕТ СН'!$F$12+СВЦЭМ!$D$10+'СЕТ СН'!$F$5-'СЕТ СН'!$F$20</f>
        <v>2526.2998354299998</v>
      </c>
      <c r="X21" s="36">
        <f>SUMIFS(СВЦЭМ!$C$39:$C$782,СВЦЭМ!$A$39:$A$782,$A21,СВЦЭМ!$B$39:$B$782,X$11)+'СЕТ СН'!$F$12+СВЦЭМ!$D$10+'СЕТ СН'!$F$5-'СЕТ СН'!$F$20</f>
        <v>2552.2277934399999</v>
      </c>
      <c r="Y21" s="36">
        <f>SUMIFS(СВЦЭМ!$C$39:$C$782,СВЦЭМ!$A$39:$A$782,$A21,СВЦЭМ!$B$39:$B$782,Y$11)+'СЕТ СН'!$F$12+СВЦЭМ!$D$10+'СЕТ СН'!$F$5-'СЕТ СН'!$F$20</f>
        <v>2640.2199699800003</v>
      </c>
    </row>
    <row r="22" spans="1:25" ht="15.75" x14ac:dyDescent="0.2">
      <c r="A22" s="35">
        <f t="shared" si="0"/>
        <v>45088</v>
      </c>
      <c r="B22" s="36">
        <f>SUMIFS(СВЦЭМ!$C$39:$C$782,СВЦЭМ!$A$39:$A$782,$A22,СВЦЭМ!$B$39:$B$782,B$11)+'СЕТ СН'!$F$12+СВЦЭМ!$D$10+'СЕТ СН'!$F$5-'СЕТ СН'!$F$20</f>
        <v>2709.5934912600001</v>
      </c>
      <c r="C22" s="36">
        <f>SUMIFS(СВЦЭМ!$C$39:$C$782,СВЦЭМ!$A$39:$A$782,$A22,СВЦЭМ!$B$39:$B$782,C$11)+'СЕТ СН'!$F$12+СВЦЭМ!$D$10+'СЕТ СН'!$F$5-'СЕТ СН'!$F$20</f>
        <v>2761.5706562599999</v>
      </c>
      <c r="D22" s="36">
        <f>SUMIFS(СВЦЭМ!$C$39:$C$782,СВЦЭМ!$A$39:$A$782,$A22,СВЦЭМ!$B$39:$B$782,D$11)+'СЕТ СН'!$F$12+СВЦЭМ!$D$10+'СЕТ СН'!$F$5-'СЕТ СН'!$F$20</f>
        <v>2834.5789166100003</v>
      </c>
      <c r="E22" s="36">
        <f>SUMIFS(СВЦЭМ!$C$39:$C$782,СВЦЭМ!$A$39:$A$782,$A22,СВЦЭМ!$B$39:$B$782,E$11)+'СЕТ СН'!$F$12+СВЦЭМ!$D$10+'СЕТ СН'!$F$5-'СЕТ СН'!$F$20</f>
        <v>2838.7196362899999</v>
      </c>
      <c r="F22" s="36">
        <f>SUMIFS(СВЦЭМ!$C$39:$C$782,СВЦЭМ!$A$39:$A$782,$A22,СВЦЭМ!$B$39:$B$782,F$11)+'СЕТ СН'!$F$12+СВЦЭМ!$D$10+'СЕТ СН'!$F$5-'СЕТ СН'!$F$20</f>
        <v>2841.02395471</v>
      </c>
      <c r="G22" s="36">
        <f>SUMIFS(СВЦЭМ!$C$39:$C$782,СВЦЭМ!$A$39:$A$782,$A22,СВЦЭМ!$B$39:$B$782,G$11)+'СЕТ СН'!$F$12+СВЦЭМ!$D$10+'СЕТ СН'!$F$5-'СЕТ СН'!$F$20</f>
        <v>2832.3816378399997</v>
      </c>
      <c r="H22" s="36">
        <f>SUMIFS(СВЦЭМ!$C$39:$C$782,СВЦЭМ!$A$39:$A$782,$A22,СВЦЭМ!$B$39:$B$782,H$11)+'СЕТ СН'!$F$12+СВЦЭМ!$D$10+'СЕТ СН'!$F$5-'СЕТ СН'!$F$20</f>
        <v>2743.4451817300001</v>
      </c>
      <c r="I22" s="36">
        <f>SUMIFS(СВЦЭМ!$C$39:$C$782,СВЦЭМ!$A$39:$A$782,$A22,СВЦЭМ!$B$39:$B$782,I$11)+'СЕТ СН'!$F$12+СВЦЭМ!$D$10+'СЕТ СН'!$F$5-'СЕТ СН'!$F$20</f>
        <v>2694.8444528099999</v>
      </c>
      <c r="J22" s="36">
        <f>SUMIFS(СВЦЭМ!$C$39:$C$782,СВЦЭМ!$A$39:$A$782,$A22,СВЦЭМ!$B$39:$B$782,J$11)+'СЕТ СН'!$F$12+СВЦЭМ!$D$10+'СЕТ СН'!$F$5-'СЕТ СН'!$F$20</f>
        <v>2623.2195707199999</v>
      </c>
      <c r="K22" s="36">
        <f>SUMIFS(СВЦЭМ!$C$39:$C$782,СВЦЭМ!$A$39:$A$782,$A22,СВЦЭМ!$B$39:$B$782,K$11)+'СЕТ СН'!$F$12+СВЦЭМ!$D$10+'СЕТ СН'!$F$5-'СЕТ СН'!$F$20</f>
        <v>2534.2597634599997</v>
      </c>
      <c r="L22" s="36">
        <f>SUMIFS(СВЦЭМ!$C$39:$C$782,СВЦЭМ!$A$39:$A$782,$A22,СВЦЭМ!$B$39:$B$782,L$11)+'СЕТ СН'!$F$12+СВЦЭМ!$D$10+'СЕТ СН'!$F$5-'СЕТ СН'!$F$20</f>
        <v>2540.5231067100003</v>
      </c>
      <c r="M22" s="36">
        <f>SUMIFS(СВЦЭМ!$C$39:$C$782,СВЦЭМ!$A$39:$A$782,$A22,СВЦЭМ!$B$39:$B$782,M$11)+'СЕТ СН'!$F$12+СВЦЭМ!$D$10+'СЕТ СН'!$F$5-'СЕТ СН'!$F$20</f>
        <v>2548.6792342099998</v>
      </c>
      <c r="N22" s="36">
        <f>SUMIFS(СВЦЭМ!$C$39:$C$782,СВЦЭМ!$A$39:$A$782,$A22,СВЦЭМ!$B$39:$B$782,N$11)+'СЕТ СН'!$F$12+СВЦЭМ!$D$10+'СЕТ СН'!$F$5-'СЕТ СН'!$F$20</f>
        <v>2557.4552977000003</v>
      </c>
      <c r="O22" s="36">
        <f>SUMIFS(СВЦЭМ!$C$39:$C$782,СВЦЭМ!$A$39:$A$782,$A22,СВЦЭМ!$B$39:$B$782,O$11)+'СЕТ СН'!$F$12+СВЦЭМ!$D$10+'СЕТ СН'!$F$5-'СЕТ СН'!$F$20</f>
        <v>2555.5729580500001</v>
      </c>
      <c r="P22" s="36">
        <f>SUMIFS(СВЦЭМ!$C$39:$C$782,СВЦЭМ!$A$39:$A$782,$A22,СВЦЭМ!$B$39:$B$782,P$11)+'СЕТ СН'!$F$12+СВЦЭМ!$D$10+'СЕТ СН'!$F$5-'СЕТ СН'!$F$20</f>
        <v>2564.46094644</v>
      </c>
      <c r="Q22" s="36">
        <f>SUMIFS(СВЦЭМ!$C$39:$C$782,СВЦЭМ!$A$39:$A$782,$A22,СВЦЭМ!$B$39:$B$782,Q$11)+'СЕТ СН'!$F$12+СВЦЭМ!$D$10+'СЕТ СН'!$F$5-'СЕТ СН'!$F$20</f>
        <v>2566.5209043100003</v>
      </c>
      <c r="R22" s="36">
        <f>SUMIFS(СВЦЭМ!$C$39:$C$782,СВЦЭМ!$A$39:$A$782,$A22,СВЦЭМ!$B$39:$B$782,R$11)+'СЕТ СН'!$F$12+СВЦЭМ!$D$10+'СЕТ СН'!$F$5-'СЕТ СН'!$F$20</f>
        <v>2555.8341207000003</v>
      </c>
      <c r="S22" s="36">
        <f>SUMIFS(СВЦЭМ!$C$39:$C$782,СВЦЭМ!$A$39:$A$782,$A22,СВЦЭМ!$B$39:$B$782,S$11)+'СЕТ СН'!$F$12+СВЦЭМ!$D$10+'СЕТ СН'!$F$5-'СЕТ СН'!$F$20</f>
        <v>2538.5332486500001</v>
      </c>
      <c r="T22" s="36">
        <f>SUMIFS(СВЦЭМ!$C$39:$C$782,СВЦЭМ!$A$39:$A$782,$A22,СВЦЭМ!$B$39:$B$782,T$11)+'СЕТ СН'!$F$12+СВЦЭМ!$D$10+'СЕТ СН'!$F$5-'СЕТ СН'!$F$20</f>
        <v>2558.0643988399997</v>
      </c>
      <c r="U22" s="36">
        <f>SUMIFS(СВЦЭМ!$C$39:$C$782,СВЦЭМ!$A$39:$A$782,$A22,СВЦЭМ!$B$39:$B$782,U$11)+'СЕТ СН'!$F$12+СВЦЭМ!$D$10+'СЕТ СН'!$F$5-'СЕТ СН'!$F$20</f>
        <v>2551.66128536</v>
      </c>
      <c r="V22" s="36">
        <f>SUMIFS(СВЦЭМ!$C$39:$C$782,СВЦЭМ!$A$39:$A$782,$A22,СВЦЭМ!$B$39:$B$782,V$11)+'СЕТ СН'!$F$12+СВЦЭМ!$D$10+'СЕТ СН'!$F$5-'СЕТ СН'!$F$20</f>
        <v>2537.2490486300003</v>
      </c>
      <c r="W22" s="36">
        <f>SUMIFS(СВЦЭМ!$C$39:$C$782,СВЦЭМ!$A$39:$A$782,$A22,СВЦЭМ!$B$39:$B$782,W$11)+'СЕТ СН'!$F$12+СВЦЭМ!$D$10+'СЕТ СН'!$F$5-'СЕТ СН'!$F$20</f>
        <v>2523.3105797099997</v>
      </c>
      <c r="X22" s="36">
        <f>SUMIFS(СВЦЭМ!$C$39:$C$782,СВЦЭМ!$A$39:$A$782,$A22,СВЦЭМ!$B$39:$B$782,X$11)+'СЕТ СН'!$F$12+СВЦЭМ!$D$10+'СЕТ СН'!$F$5-'СЕТ СН'!$F$20</f>
        <v>2544.1101217400001</v>
      </c>
      <c r="Y22" s="36">
        <f>SUMIFS(СВЦЭМ!$C$39:$C$782,СВЦЭМ!$A$39:$A$782,$A22,СВЦЭМ!$B$39:$B$782,Y$11)+'СЕТ СН'!$F$12+СВЦЭМ!$D$10+'СЕТ СН'!$F$5-'СЕТ СН'!$F$20</f>
        <v>2624.5779670500001</v>
      </c>
    </row>
    <row r="23" spans="1:25" ht="15.75" x14ac:dyDescent="0.2">
      <c r="A23" s="35">
        <f t="shared" si="0"/>
        <v>45089</v>
      </c>
      <c r="B23" s="36">
        <f>SUMIFS(СВЦЭМ!$C$39:$C$782,СВЦЭМ!$A$39:$A$782,$A23,СВЦЭМ!$B$39:$B$782,B$11)+'СЕТ СН'!$F$12+СВЦЭМ!$D$10+'СЕТ СН'!$F$5-'СЕТ СН'!$F$20</f>
        <v>2870.1345881799998</v>
      </c>
      <c r="C23" s="36">
        <f>SUMIFS(СВЦЭМ!$C$39:$C$782,СВЦЭМ!$A$39:$A$782,$A23,СВЦЭМ!$B$39:$B$782,C$11)+'СЕТ СН'!$F$12+СВЦЭМ!$D$10+'СЕТ СН'!$F$5-'СЕТ СН'!$F$20</f>
        <v>2908.6065720199999</v>
      </c>
      <c r="D23" s="36">
        <f>SUMIFS(СВЦЭМ!$C$39:$C$782,СВЦЭМ!$A$39:$A$782,$A23,СВЦЭМ!$B$39:$B$782,D$11)+'СЕТ СН'!$F$12+СВЦЭМ!$D$10+'СЕТ СН'!$F$5-'СЕТ СН'!$F$20</f>
        <v>2980.2503009699999</v>
      </c>
      <c r="E23" s="36">
        <f>SUMIFS(СВЦЭМ!$C$39:$C$782,СВЦЭМ!$A$39:$A$782,$A23,СВЦЭМ!$B$39:$B$782,E$11)+'СЕТ СН'!$F$12+СВЦЭМ!$D$10+'СЕТ СН'!$F$5-'СЕТ СН'!$F$20</f>
        <v>2964.07765045</v>
      </c>
      <c r="F23" s="36">
        <f>SUMIFS(СВЦЭМ!$C$39:$C$782,СВЦЭМ!$A$39:$A$782,$A23,СВЦЭМ!$B$39:$B$782,F$11)+'СЕТ СН'!$F$12+СВЦЭМ!$D$10+'СЕТ СН'!$F$5-'СЕТ СН'!$F$20</f>
        <v>2959.23987416</v>
      </c>
      <c r="G23" s="36">
        <f>SUMIFS(СВЦЭМ!$C$39:$C$782,СВЦЭМ!$A$39:$A$782,$A23,СВЦЭМ!$B$39:$B$782,G$11)+'СЕТ СН'!$F$12+СВЦЭМ!$D$10+'СЕТ СН'!$F$5-'СЕТ СН'!$F$20</f>
        <v>2950.1503309700001</v>
      </c>
      <c r="H23" s="36">
        <f>SUMIFS(СВЦЭМ!$C$39:$C$782,СВЦЭМ!$A$39:$A$782,$A23,СВЦЭМ!$B$39:$B$782,H$11)+'СЕТ СН'!$F$12+СВЦЭМ!$D$10+'СЕТ СН'!$F$5-'СЕТ СН'!$F$20</f>
        <v>2835.1174083699998</v>
      </c>
      <c r="I23" s="36">
        <f>SUMIFS(СВЦЭМ!$C$39:$C$782,СВЦЭМ!$A$39:$A$782,$A23,СВЦЭМ!$B$39:$B$782,I$11)+'СЕТ СН'!$F$12+СВЦЭМ!$D$10+'СЕТ СН'!$F$5-'СЕТ СН'!$F$20</f>
        <v>2770.2560068000003</v>
      </c>
      <c r="J23" s="36">
        <f>SUMIFS(СВЦЭМ!$C$39:$C$782,СВЦЭМ!$A$39:$A$782,$A23,СВЦЭМ!$B$39:$B$782,J$11)+'СЕТ СН'!$F$12+СВЦЭМ!$D$10+'СЕТ СН'!$F$5-'СЕТ СН'!$F$20</f>
        <v>2623.884599</v>
      </c>
      <c r="K23" s="36">
        <f>SUMIFS(СВЦЭМ!$C$39:$C$782,СВЦЭМ!$A$39:$A$782,$A23,СВЦЭМ!$B$39:$B$782,K$11)+'СЕТ СН'!$F$12+СВЦЭМ!$D$10+'СЕТ СН'!$F$5-'СЕТ СН'!$F$20</f>
        <v>2610.10434037</v>
      </c>
      <c r="L23" s="36">
        <f>SUMIFS(СВЦЭМ!$C$39:$C$782,СВЦЭМ!$A$39:$A$782,$A23,СВЦЭМ!$B$39:$B$782,L$11)+'СЕТ СН'!$F$12+СВЦЭМ!$D$10+'СЕТ СН'!$F$5-'СЕТ СН'!$F$20</f>
        <v>2589.8907525300001</v>
      </c>
      <c r="M23" s="36">
        <f>SUMIFS(СВЦЭМ!$C$39:$C$782,СВЦЭМ!$A$39:$A$782,$A23,СВЦЭМ!$B$39:$B$782,M$11)+'СЕТ СН'!$F$12+СВЦЭМ!$D$10+'СЕТ СН'!$F$5-'СЕТ СН'!$F$20</f>
        <v>2633.24650264</v>
      </c>
      <c r="N23" s="36">
        <f>SUMIFS(СВЦЭМ!$C$39:$C$782,СВЦЭМ!$A$39:$A$782,$A23,СВЦЭМ!$B$39:$B$782,N$11)+'СЕТ СН'!$F$12+СВЦЭМ!$D$10+'СЕТ СН'!$F$5-'СЕТ СН'!$F$20</f>
        <v>2665.5231050800003</v>
      </c>
      <c r="O23" s="36">
        <f>SUMIFS(СВЦЭМ!$C$39:$C$782,СВЦЭМ!$A$39:$A$782,$A23,СВЦЭМ!$B$39:$B$782,O$11)+'СЕТ СН'!$F$12+СВЦЭМ!$D$10+'СЕТ СН'!$F$5-'СЕТ СН'!$F$20</f>
        <v>2697.3055142499998</v>
      </c>
      <c r="P23" s="36">
        <f>SUMIFS(СВЦЭМ!$C$39:$C$782,СВЦЭМ!$A$39:$A$782,$A23,СВЦЭМ!$B$39:$B$782,P$11)+'СЕТ СН'!$F$12+СВЦЭМ!$D$10+'СЕТ СН'!$F$5-'СЕТ СН'!$F$20</f>
        <v>2717.8348124900003</v>
      </c>
      <c r="Q23" s="36">
        <f>SUMIFS(СВЦЭМ!$C$39:$C$782,СВЦЭМ!$A$39:$A$782,$A23,СВЦЭМ!$B$39:$B$782,Q$11)+'СЕТ СН'!$F$12+СВЦЭМ!$D$10+'СЕТ СН'!$F$5-'СЕТ СН'!$F$20</f>
        <v>2734.74642374</v>
      </c>
      <c r="R23" s="36">
        <f>SUMIFS(СВЦЭМ!$C$39:$C$782,СВЦЭМ!$A$39:$A$782,$A23,СВЦЭМ!$B$39:$B$782,R$11)+'СЕТ СН'!$F$12+СВЦЭМ!$D$10+'СЕТ СН'!$F$5-'СЕТ СН'!$F$20</f>
        <v>2698.5029182999997</v>
      </c>
      <c r="S23" s="36">
        <f>SUMIFS(СВЦЭМ!$C$39:$C$782,СВЦЭМ!$A$39:$A$782,$A23,СВЦЭМ!$B$39:$B$782,S$11)+'СЕТ СН'!$F$12+СВЦЭМ!$D$10+'СЕТ СН'!$F$5-'СЕТ СН'!$F$20</f>
        <v>2675.3774184700001</v>
      </c>
      <c r="T23" s="36">
        <f>SUMIFS(СВЦЭМ!$C$39:$C$782,СВЦЭМ!$A$39:$A$782,$A23,СВЦЭМ!$B$39:$B$782,T$11)+'СЕТ СН'!$F$12+СВЦЭМ!$D$10+'СЕТ СН'!$F$5-'СЕТ СН'!$F$20</f>
        <v>2694.8771311</v>
      </c>
      <c r="U23" s="36">
        <f>SUMIFS(СВЦЭМ!$C$39:$C$782,СВЦЭМ!$A$39:$A$782,$A23,СВЦЭМ!$B$39:$B$782,U$11)+'СЕТ СН'!$F$12+СВЦЭМ!$D$10+'СЕТ СН'!$F$5-'СЕТ СН'!$F$20</f>
        <v>2621.6434672300002</v>
      </c>
      <c r="V23" s="36">
        <f>SUMIFS(СВЦЭМ!$C$39:$C$782,СВЦЭМ!$A$39:$A$782,$A23,СВЦЭМ!$B$39:$B$782,V$11)+'СЕТ СН'!$F$12+СВЦЭМ!$D$10+'СЕТ СН'!$F$5-'СЕТ СН'!$F$20</f>
        <v>2568.3711529499997</v>
      </c>
      <c r="W23" s="36">
        <f>SUMIFS(СВЦЭМ!$C$39:$C$782,СВЦЭМ!$A$39:$A$782,$A23,СВЦЭМ!$B$39:$B$782,W$11)+'СЕТ СН'!$F$12+СВЦЭМ!$D$10+'СЕТ СН'!$F$5-'СЕТ СН'!$F$20</f>
        <v>2574.0585529299997</v>
      </c>
      <c r="X23" s="36">
        <f>SUMIFS(СВЦЭМ!$C$39:$C$782,СВЦЭМ!$A$39:$A$782,$A23,СВЦЭМ!$B$39:$B$782,X$11)+'СЕТ СН'!$F$12+СВЦЭМ!$D$10+'СЕТ СН'!$F$5-'СЕТ СН'!$F$20</f>
        <v>2643.2839839999997</v>
      </c>
      <c r="Y23" s="36">
        <f>SUMIFS(СВЦЭМ!$C$39:$C$782,СВЦЭМ!$A$39:$A$782,$A23,СВЦЭМ!$B$39:$B$782,Y$11)+'СЕТ СН'!$F$12+СВЦЭМ!$D$10+'СЕТ СН'!$F$5-'СЕТ СН'!$F$20</f>
        <v>2719.3788422099997</v>
      </c>
    </row>
    <row r="24" spans="1:25" ht="15.75" x14ac:dyDescent="0.2">
      <c r="A24" s="35">
        <f t="shared" si="0"/>
        <v>45090</v>
      </c>
      <c r="B24" s="36">
        <f>SUMIFS(СВЦЭМ!$C$39:$C$782,СВЦЭМ!$A$39:$A$782,$A24,СВЦЭМ!$B$39:$B$782,B$11)+'СЕТ СН'!$F$12+СВЦЭМ!$D$10+'СЕТ СН'!$F$5-'СЕТ СН'!$F$20</f>
        <v>2785.1769368400001</v>
      </c>
      <c r="C24" s="36">
        <f>SUMIFS(СВЦЭМ!$C$39:$C$782,СВЦЭМ!$A$39:$A$782,$A24,СВЦЭМ!$B$39:$B$782,C$11)+'СЕТ СН'!$F$12+СВЦЭМ!$D$10+'СЕТ СН'!$F$5-'СЕТ СН'!$F$20</f>
        <v>2819.3130687900002</v>
      </c>
      <c r="D24" s="36">
        <f>SUMIFS(СВЦЭМ!$C$39:$C$782,СВЦЭМ!$A$39:$A$782,$A24,СВЦЭМ!$B$39:$B$782,D$11)+'СЕТ СН'!$F$12+СВЦЭМ!$D$10+'СЕТ СН'!$F$5-'СЕТ СН'!$F$20</f>
        <v>2897.20264468</v>
      </c>
      <c r="E24" s="36">
        <f>SUMIFS(СВЦЭМ!$C$39:$C$782,СВЦЭМ!$A$39:$A$782,$A24,СВЦЭМ!$B$39:$B$782,E$11)+'СЕТ СН'!$F$12+СВЦЭМ!$D$10+'СЕТ СН'!$F$5-'СЕТ СН'!$F$20</f>
        <v>2877.6163463100002</v>
      </c>
      <c r="F24" s="36">
        <f>SUMIFS(СВЦЭМ!$C$39:$C$782,СВЦЭМ!$A$39:$A$782,$A24,СВЦЭМ!$B$39:$B$782,F$11)+'СЕТ СН'!$F$12+СВЦЭМ!$D$10+'СЕТ СН'!$F$5-'СЕТ СН'!$F$20</f>
        <v>2874.85228667</v>
      </c>
      <c r="G24" s="36">
        <f>SUMIFS(СВЦЭМ!$C$39:$C$782,СВЦЭМ!$A$39:$A$782,$A24,СВЦЭМ!$B$39:$B$782,G$11)+'СЕТ СН'!$F$12+СВЦЭМ!$D$10+'СЕТ СН'!$F$5-'СЕТ СН'!$F$20</f>
        <v>2938.0374712000003</v>
      </c>
      <c r="H24" s="36">
        <f>SUMIFS(СВЦЭМ!$C$39:$C$782,СВЦЭМ!$A$39:$A$782,$A24,СВЦЭМ!$B$39:$B$782,H$11)+'СЕТ СН'!$F$12+СВЦЭМ!$D$10+'СЕТ СН'!$F$5-'СЕТ СН'!$F$20</f>
        <v>2847.9747049299999</v>
      </c>
      <c r="I24" s="36">
        <f>SUMIFS(СВЦЭМ!$C$39:$C$782,СВЦЭМ!$A$39:$A$782,$A24,СВЦЭМ!$B$39:$B$782,I$11)+'СЕТ СН'!$F$12+СВЦЭМ!$D$10+'СЕТ СН'!$F$5-'СЕТ СН'!$F$20</f>
        <v>2816.5414058300003</v>
      </c>
      <c r="J24" s="36">
        <f>SUMIFS(СВЦЭМ!$C$39:$C$782,СВЦЭМ!$A$39:$A$782,$A24,СВЦЭМ!$B$39:$B$782,J$11)+'СЕТ СН'!$F$12+СВЦЭМ!$D$10+'СЕТ СН'!$F$5-'СЕТ СН'!$F$20</f>
        <v>2739.2136739799998</v>
      </c>
      <c r="K24" s="36">
        <f>SUMIFS(СВЦЭМ!$C$39:$C$782,СВЦЭМ!$A$39:$A$782,$A24,СВЦЭМ!$B$39:$B$782,K$11)+'СЕТ СН'!$F$12+СВЦЭМ!$D$10+'СЕТ СН'!$F$5-'СЕТ СН'!$F$20</f>
        <v>2665.7830719900003</v>
      </c>
      <c r="L24" s="36">
        <f>SUMIFS(СВЦЭМ!$C$39:$C$782,СВЦЭМ!$A$39:$A$782,$A24,СВЦЭМ!$B$39:$B$782,L$11)+'СЕТ СН'!$F$12+СВЦЭМ!$D$10+'СЕТ СН'!$F$5-'СЕТ СН'!$F$20</f>
        <v>2681.4599884099998</v>
      </c>
      <c r="M24" s="36">
        <f>SUMIFS(СВЦЭМ!$C$39:$C$782,СВЦЭМ!$A$39:$A$782,$A24,СВЦЭМ!$B$39:$B$782,M$11)+'СЕТ СН'!$F$12+СВЦЭМ!$D$10+'СЕТ СН'!$F$5-'СЕТ СН'!$F$20</f>
        <v>2722.6157940600001</v>
      </c>
      <c r="N24" s="36">
        <f>SUMIFS(СВЦЭМ!$C$39:$C$782,СВЦЭМ!$A$39:$A$782,$A24,СВЦЭМ!$B$39:$B$782,N$11)+'СЕТ СН'!$F$12+СВЦЭМ!$D$10+'СЕТ СН'!$F$5-'СЕТ СН'!$F$20</f>
        <v>2785.6950656600002</v>
      </c>
      <c r="O24" s="36">
        <f>SUMIFS(СВЦЭМ!$C$39:$C$782,СВЦЭМ!$A$39:$A$782,$A24,СВЦЭМ!$B$39:$B$782,O$11)+'СЕТ СН'!$F$12+СВЦЭМ!$D$10+'СЕТ СН'!$F$5-'СЕТ СН'!$F$20</f>
        <v>2787.4826975999999</v>
      </c>
      <c r="P24" s="36">
        <f>SUMIFS(СВЦЭМ!$C$39:$C$782,СВЦЭМ!$A$39:$A$782,$A24,СВЦЭМ!$B$39:$B$782,P$11)+'СЕТ СН'!$F$12+СВЦЭМ!$D$10+'СЕТ СН'!$F$5-'СЕТ СН'!$F$20</f>
        <v>2817.4517428500003</v>
      </c>
      <c r="Q24" s="36">
        <f>SUMIFS(СВЦЭМ!$C$39:$C$782,СВЦЭМ!$A$39:$A$782,$A24,СВЦЭМ!$B$39:$B$782,Q$11)+'СЕТ СН'!$F$12+СВЦЭМ!$D$10+'СЕТ СН'!$F$5-'СЕТ СН'!$F$20</f>
        <v>2856.2116719200003</v>
      </c>
      <c r="R24" s="36">
        <f>SUMIFS(СВЦЭМ!$C$39:$C$782,СВЦЭМ!$A$39:$A$782,$A24,СВЦЭМ!$B$39:$B$782,R$11)+'СЕТ СН'!$F$12+СВЦЭМ!$D$10+'СЕТ СН'!$F$5-'СЕТ СН'!$F$20</f>
        <v>2820.3882492600001</v>
      </c>
      <c r="S24" s="36">
        <f>SUMIFS(СВЦЭМ!$C$39:$C$782,СВЦЭМ!$A$39:$A$782,$A24,СВЦЭМ!$B$39:$B$782,S$11)+'СЕТ СН'!$F$12+СВЦЭМ!$D$10+'СЕТ СН'!$F$5-'СЕТ СН'!$F$20</f>
        <v>2802.2635351500003</v>
      </c>
      <c r="T24" s="36">
        <f>SUMIFS(СВЦЭМ!$C$39:$C$782,СВЦЭМ!$A$39:$A$782,$A24,СВЦЭМ!$B$39:$B$782,T$11)+'СЕТ СН'!$F$12+СВЦЭМ!$D$10+'СЕТ СН'!$F$5-'СЕТ СН'!$F$20</f>
        <v>2790.9585583899998</v>
      </c>
      <c r="U24" s="36">
        <f>SUMIFS(СВЦЭМ!$C$39:$C$782,СВЦЭМ!$A$39:$A$782,$A24,СВЦЭМ!$B$39:$B$782,U$11)+'СЕТ СН'!$F$12+СВЦЭМ!$D$10+'СЕТ СН'!$F$5-'СЕТ СН'!$F$20</f>
        <v>2754.5460009400003</v>
      </c>
      <c r="V24" s="36">
        <f>SUMIFS(СВЦЭМ!$C$39:$C$782,СВЦЭМ!$A$39:$A$782,$A24,СВЦЭМ!$B$39:$B$782,V$11)+'СЕТ СН'!$F$12+СВЦЭМ!$D$10+'СЕТ СН'!$F$5-'СЕТ СН'!$F$20</f>
        <v>2732.55917589</v>
      </c>
      <c r="W24" s="36">
        <f>SUMIFS(СВЦЭМ!$C$39:$C$782,СВЦЭМ!$A$39:$A$782,$A24,СВЦЭМ!$B$39:$B$782,W$11)+'СЕТ СН'!$F$12+СВЦЭМ!$D$10+'СЕТ СН'!$F$5-'СЕТ СН'!$F$20</f>
        <v>2708.9621205399999</v>
      </c>
      <c r="X24" s="36">
        <f>SUMIFS(СВЦЭМ!$C$39:$C$782,СВЦЭМ!$A$39:$A$782,$A24,СВЦЭМ!$B$39:$B$782,X$11)+'СЕТ СН'!$F$12+СВЦЭМ!$D$10+'СЕТ СН'!$F$5-'СЕТ СН'!$F$20</f>
        <v>2759.27686176</v>
      </c>
      <c r="Y24" s="36">
        <f>SUMIFS(СВЦЭМ!$C$39:$C$782,СВЦЭМ!$A$39:$A$782,$A24,СВЦЭМ!$B$39:$B$782,Y$11)+'СЕТ СН'!$F$12+СВЦЭМ!$D$10+'СЕТ СН'!$F$5-'СЕТ СН'!$F$20</f>
        <v>2860.3744201199997</v>
      </c>
    </row>
    <row r="25" spans="1:25" ht="15.75" x14ac:dyDescent="0.2">
      <c r="A25" s="35">
        <f t="shared" si="0"/>
        <v>45091</v>
      </c>
      <c r="B25" s="36">
        <f>SUMIFS(СВЦЭМ!$C$39:$C$782,СВЦЭМ!$A$39:$A$782,$A25,СВЦЭМ!$B$39:$B$782,B$11)+'СЕТ СН'!$F$12+СВЦЭМ!$D$10+'СЕТ СН'!$F$5-'СЕТ СН'!$F$20</f>
        <v>2906.46722576</v>
      </c>
      <c r="C25" s="36">
        <f>SUMIFS(СВЦЭМ!$C$39:$C$782,СВЦЭМ!$A$39:$A$782,$A25,СВЦЭМ!$B$39:$B$782,C$11)+'СЕТ СН'!$F$12+СВЦЭМ!$D$10+'СЕТ СН'!$F$5-'СЕТ СН'!$F$20</f>
        <v>2996.4096868900001</v>
      </c>
      <c r="D25" s="36">
        <f>SUMIFS(СВЦЭМ!$C$39:$C$782,СВЦЭМ!$A$39:$A$782,$A25,СВЦЭМ!$B$39:$B$782,D$11)+'СЕТ СН'!$F$12+СВЦЭМ!$D$10+'СЕТ СН'!$F$5-'СЕТ СН'!$F$20</f>
        <v>3105.2153761500003</v>
      </c>
      <c r="E25" s="36">
        <f>SUMIFS(СВЦЭМ!$C$39:$C$782,СВЦЭМ!$A$39:$A$782,$A25,СВЦЭМ!$B$39:$B$782,E$11)+'СЕТ СН'!$F$12+СВЦЭМ!$D$10+'СЕТ СН'!$F$5-'СЕТ СН'!$F$20</f>
        <v>3114.2254354900001</v>
      </c>
      <c r="F25" s="36">
        <f>SUMIFS(СВЦЭМ!$C$39:$C$782,СВЦЭМ!$A$39:$A$782,$A25,СВЦЭМ!$B$39:$B$782,F$11)+'СЕТ СН'!$F$12+СВЦЭМ!$D$10+'СЕТ СН'!$F$5-'СЕТ СН'!$F$20</f>
        <v>3125.6718240800001</v>
      </c>
      <c r="G25" s="36">
        <f>SUMIFS(СВЦЭМ!$C$39:$C$782,СВЦЭМ!$A$39:$A$782,$A25,СВЦЭМ!$B$39:$B$782,G$11)+'СЕТ СН'!$F$12+СВЦЭМ!$D$10+'СЕТ СН'!$F$5-'СЕТ СН'!$F$20</f>
        <v>3100.38482024</v>
      </c>
      <c r="H25" s="36">
        <f>SUMIFS(СВЦЭМ!$C$39:$C$782,СВЦЭМ!$A$39:$A$782,$A25,СВЦЭМ!$B$39:$B$782,H$11)+'СЕТ СН'!$F$12+СВЦЭМ!$D$10+'СЕТ СН'!$F$5-'СЕТ СН'!$F$20</f>
        <v>2971.01614707</v>
      </c>
      <c r="I25" s="36">
        <f>SUMIFS(СВЦЭМ!$C$39:$C$782,СВЦЭМ!$A$39:$A$782,$A25,СВЦЭМ!$B$39:$B$782,I$11)+'СЕТ СН'!$F$12+СВЦЭМ!$D$10+'СЕТ СН'!$F$5-'СЕТ СН'!$F$20</f>
        <v>2875.8203765899998</v>
      </c>
      <c r="J25" s="36">
        <f>SUMIFS(СВЦЭМ!$C$39:$C$782,СВЦЭМ!$A$39:$A$782,$A25,СВЦЭМ!$B$39:$B$782,J$11)+'СЕТ СН'!$F$12+СВЦЭМ!$D$10+'СЕТ СН'!$F$5-'СЕТ СН'!$F$20</f>
        <v>2780.0014035700001</v>
      </c>
      <c r="K25" s="36">
        <f>SUMIFS(СВЦЭМ!$C$39:$C$782,СВЦЭМ!$A$39:$A$782,$A25,СВЦЭМ!$B$39:$B$782,K$11)+'СЕТ СН'!$F$12+СВЦЭМ!$D$10+'СЕТ СН'!$F$5-'СЕТ СН'!$F$20</f>
        <v>2763.5992669400002</v>
      </c>
      <c r="L25" s="36">
        <f>SUMIFS(СВЦЭМ!$C$39:$C$782,СВЦЭМ!$A$39:$A$782,$A25,СВЦЭМ!$B$39:$B$782,L$11)+'СЕТ СН'!$F$12+СВЦЭМ!$D$10+'СЕТ СН'!$F$5-'СЕТ СН'!$F$20</f>
        <v>2749.7921059800001</v>
      </c>
      <c r="M25" s="36">
        <f>SUMIFS(СВЦЭМ!$C$39:$C$782,СВЦЭМ!$A$39:$A$782,$A25,СВЦЭМ!$B$39:$B$782,M$11)+'СЕТ СН'!$F$12+СВЦЭМ!$D$10+'СЕТ СН'!$F$5-'СЕТ СН'!$F$20</f>
        <v>2800.3216026999999</v>
      </c>
      <c r="N25" s="36">
        <f>SUMIFS(СВЦЭМ!$C$39:$C$782,СВЦЭМ!$A$39:$A$782,$A25,СВЦЭМ!$B$39:$B$782,N$11)+'СЕТ СН'!$F$12+СВЦЭМ!$D$10+'СЕТ СН'!$F$5-'СЕТ СН'!$F$20</f>
        <v>2814.42873267</v>
      </c>
      <c r="O25" s="36">
        <f>SUMIFS(СВЦЭМ!$C$39:$C$782,СВЦЭМ!$A$39:$A$782,$A25,СВЦЭМ!$B$39:$B$782,O$11)+'СЕТ СН'!$F$12+СВЦЭМ!$D$10+'СЕТ СН'!$F$5-'СЕТ СН'!$F$20</f>
        <v>2802.9174426099999</v>
      </c>
      <c r="P25" s="36">
        <f>SUMIFS(СВЦЭМ!$C$39:$C$782,СВЦЭМ!$A$39:$A$782,$A25,СВЦЭМ!$B$39:$B$782,P$11)+'СЕТ СН'!$F$12+СВЦЭМ!$D$10+'СЕТ СН'!$F$5-'СЕТ СН'!$F$20</f>
        <v>2817.9974561399999</v>
      </c>
      <c r="Q25" s="36">
        <f>SUMIFS(СВЦЭМ!$C$39:$C$782,СВЦЭМ!$A$39:$A$782,$A25,СВЦЭМ!$B$39:$B$782,Q$11)+'СЕТ СН'!$F$12+СВЦЭМ!$D$10+'СЕТ СН'!$F$5-'СЕТ СН'!$F$20</f>
        <v>2831.4888309299999</v>
      </c>
      <c r="R25" s="36">
        <f>SUMIFS(СВЦЭМ!$C$39:$C$782,СВЦЭМ!$A$39:$A$782,$A25,СВЦЭМ!$B$39:$B$782,R$11)+'СЕТ СН'!$F$12+СВЦЭМ!$D$10+'СЕТ СН'!$F$5-'СЕТ СН'!$F$20</f>
        <v>2812.8215930799997</v>
      </c>
      <c r="S25" s="36">
        <f>SUMIFS(СВЦЭМ!$C$39:$C$782,СВЦЭМ!$A$39:$A$782,$A25,СВЦЭМ!$B$39:$B$782,S$11)+'СЕТ СН'!$F$12+СВЦЭМ!$D$10+'СЕТ СН'!$F$5-'СЕТ СН'!$F$20</f>
        <v>2805.2193360000001</v>
      </c>
      <c r="T25" s="36">
        <f>SUMIFS(СВЦЭМ!$C$39:$C$782,СВЦЭМ!$A$39:$A$782,$A25,СВЦЭМ!$B$39:$B$782,T$11)+'СЕТ СН'!$F$12+СВЦЭМ!$D$10+'СЕТ СН'!$F$5-'СЕТ СН'!$F$20</f>
        <v>2815.67579626</v>
      </c>
      <c r="U25" s="36">
        <f>SUMIFS(СВЦЭМ!$C$39:$C$782,СВЦЭМ!$A$39:$A$782,$A25,СВЦЭМ!$B$39:$B$782,U$11)+'СЕТ СН'!$F$12+СВЦЭМ!$D$10+'СЕТ СН'!$F$5-'СЕТ СН'!$F$20</f>
        <v>2813.6821209099999</v>
      </c>
      <c r="V25" s="36">
        <f>SUMIFS(СВЦЭМ!$C$39:$C$782,СВЦЭМ!$A$39:$A$782,$A25,СВЦЭМ!$B$39:$B$782,V$11)+'СЕТ СН'!$F$12+СВЦЭМ!$D$10+'СЕТ СН'!$F$5-'СЕТ СН'!$F$20</f>
        <v>2799.5933890699998</v>
      </c>
      <c r="W25" s="36">
        <f>SUMIFS(СВЦЭМ!$C$39:$C$782,СВЦЭМ!$A$39:$A$782,$A25,СВЦЭМ!$B$39:$B$782,W$11)+'СЕТ СН'!$F$12+СВЦЭМ!$D$10+'СЕТ СН'!$F$5-'СЕТ СН'!$F$20</f>
        <v>2750.1796908900001</v>
      </c>
      <c r="X25" s="36">
        <f>SUMIFS(СВЦЭМ!$C$39:$C$782,СВЦЭМ!$A$39:$A$782,$A25,СВЦЭМ!$B$39:$B$782,X$11)+'СЕТ СН'!$F$12+СВЦЭМ!$D$10+'СЕТ СН'!$F$5-'СЕТ СН'!$F$20</f>
        <v>2775.0833999500001</v>
      </c>
      <c r="Y25" s="36">
        <f>SUMIFS(СВЦЭМ!$C$39:$C$782,СВЦЭМ!$A$39:$A$782,$A25,СВЦЭМ!$B$39:$B$782,Y$11)+'СЕТ СН'!$F$12+СВЦЭМ!$D$10+'СЕТ СН'!$F$5-'СЕТ СН'!$F$20</f>
        <v>2837.2110343200002</v>
      </c>
    </row>
    <row r="26" spans="1:25" ht="15.75" x14ac:dyDescent="0.2">
      <c r="A26" s="35">
        <f t="shared" si="0"/>
        <v>45092</v>
      </c>
      <c r="B26" s="36">
        <f>SUMIFS(СВЦЭМ!$C$39:$C$782,СВЦЭМ!$A$39:$A$782,$A26,СВЦЭМ!$B$39:$B$782,B$11)+'СЕТ СН'!$F$12+СВЦЭМ!$D$10+'СЕТ СН'!$F$5-'СЕТ СН'!$F$20</f>
        <v>2704.9907307200001</v>
      </c>
      <c r="C26" s="36">
        <f>SUMIFS(СВЦЭМ!$C$39:$C$782,СВЦЭМ!$A$39:$A$782,$A26,СВЦЭМ!$B$39:$B$782,C$11)+'СЕТ СН'!$F$12+СВЦЭМ!$D$10+'СЕТ СН'!$F$5-'СЕТ СН'!$F$20</f>
        <v>2776.1107486599999</v>
      </c>
      <c r="D26" s="36">
        <f>SUMIFS(СВЦЭМ!$C$39:$C$782,СВЦЭМ!$A$39:$A$782,$A26,СВЦЭМ!$B$39:$B$782,D$11)+'СЕТ СН'!$F$12+СВЦЭМ!$D$10+'СЕТ СН'!$F$5-'СЕТ СН'!$F$20</f>
        <v>2852.9362824300001</v>
      </c>
      <c r="E26" s="36">
        <f>SUMIFS(СВЦЭМ!$C$39:$C$782,СВЦЭМ!$A$39:$A$782,$A26,СВЦЭМ!$B$39:$B$782,E$11)+'СЕТ СН'!$F$12+СВЦЭМ!$D$10+'СЕТ СН'!$F$5-'СЕТ СН'!$F$20</f>
        <v>2859.6934737399997</v>
      </c>
      <c r="F26" s="36">
        <f>SUMIFS(СВЦЭМ!$C$39:$C$782,СВЦЭМ!$A$39:$A$782,$A26,СВЦЭМ!$B$39:$B$782,F$11)+'СЕТ СН'!$F$12+СВЦЭМ!$D$10+'СЕТ СН'!$F$5-'СЕТ СН'!$F$20</f>
        <v>2837.9390528100002</v>
      </c>
      <c r="G26" s="36">
        <f>SUMIFS(СВЦЭМ!$C$39:$C$782,СВЦЭМ!$A$39:$A$782,$A26,СВЦЭМ!$B$39:$B$782,G$11)+'СЕТ СН'!$F$12+СВЦЭМ!$D$10+'СЕТ СН'!$F$5-'СЕТ СН'!$F$20</f>
        <v>2835.49731772</v>
      </c>
      <c r="H26" s="36">
        <f>SUMIFS(СВЦЭМ!$C$39:$C$782,СВЦЭМ!$A$39:$A$782,$A26,СВЦЭМ!$B$39:$B$782,H$11)+'СЕТ СН'!$F$12+СВЦЭМ!$D$10+'СЕТ СН'!$F$5-'СЕТ СН'!$F$20</f>
        <v>2706.2438594499999</v>
      </c>
      <c r="I26" s="36">
        <f>SUMIFS(СВЦЭМ!$C$39:$C$782,СВЦЭМ!$A$39:$A$782,$A26,СВЦЭМ!$B$39:$B$782,I$11)+'СЕТ СН'!$F$12+СВЦЭМ!$D$10+'СЕТ СН'!$F$5-'СЕТ СН'!$F$20</f>
        <v>2587.9881771199998</v>
      </c>
      <c r="J26" s="36">
        <f>SUMIFS(СВЦЭМ!$C$39:$C$782,СВЦЭМ!$A$39:$A$782,$A26,СВЦЭМ!$B$39:$B$782,J$11)+'СЕТ СН'!$F$12+СВЦЭМ!$D$10+'СЕТ СН'!$F$5-'СЕТ СН'!$F$20</f>
        <v>2543.8480941799999</v>
      </c>
      <c r="K26" s="36">
        <f>SUMIFS(СВЦЭМ!$C$39:$C$782,СВЦЭМ!$A$39:$A$782,$A26,СВЦЭМ!$B$39:$B$782,K$11)+'СЕТ СН'!$F$12+СВЦЭМ!$D$10+'СЕТ СН'!$F$5-'СЕТ СН'!$F$20</f>
        <v>2540.3669599300001</v>
      </c>
      <c r="L26" s="36">
        <f>SUMIFS(СВЦЭМ!$C$39:$C$782,СВЦЭМ!$A$39:$A$782,$A26,СВЦЭМ!$B$39:$B$782,L$11)+'СЕТ СН'!$F$12+СВЦЭМ!$D$10+'СЕТ СН'!$F$5-'СЕТ СН'!$F$20</f>
        <v>2511.0765530799999</v>
      </c>
      <c r="M26" s="36">
        <f>SUMIFS(СВЦЭМ!$C$39:$C$782,СВЦЭМ!$A$39:$A$782,$A26,СВЦЭМ!$B$39:$B$782,M$11)+'СЕТ СН'!$F$12+СВЦЭМ!$D$10+'СЕТ СН'!$F$5-'СЕТ СН'!$F$20</f>
        <v>2527.1235190799998</v>
      </c>
      <c r="N26" s="36">
        <f>SUMIFS(СВЦЭМ!$C$39:$C$782,СВЦЭМ!$A$39:$A$782,$A26,СВЦЭМ!$B$39:$B$782,N$11)+'СЕТ СН'!$F$12+СВЦЭМ!$D$10+'СЕТ СН'!$F$5-'СЕТ СН'!$F$20</f>
        <v>2550.0656460099999</v>
      </c>
      <c r="O26" s="36">
        <f>SUMIFS(СВЦЭМ!$C$39:$C$782,СВЦЭМ!$A$39:$A$782,$A26,СВЦЭМ!$B$39:$B$782,O$11)+'СЕТ СН'!$F$12+СВЦЭМ!$D$10+'СЕТ СН'!$F$5-'СЕТ СН'!$F$20</f>
        <v>2556.4996227299998</v>
      </c>
      <c r="P26" s="36">
        <f>SUMIFS(СВЦЭМ!$C$39:$C$782,СВЦЭМ!$A$39:$A$782,$A26,СВЦЭМ!$B$39:$B$782,P$11)+'СЕТ СН'!$F$12+СВЦЭМ!$D$10+'СЕТ СН'!$F$5-'СЕТ СН'!$F$20</f>
        <v>2574.9814155499998</v>
      </c>
      <c r="Q26" s="36">
        <f>SUMIFS(СВЦЭМ!$C$39:$C$782,СВЦЭМ!$A$39:$A$782,$A26,СВЦЭМ!$B$39:$B$782,Q$11)+'СЕТ СН'!$F$12+СВЦЭМ!$D$10+'СЕТ СН'!$F$5-'СЕТ СН'!$F$20</f>
        <v>2574.8537910599998</v>
      </c>
      <c r="R26" s="36">
        <f>SUMIFS(СВЦЭМ!$C$39:$C$782,СВЦЭМ!$A$39:$A$782,$A26,СВЦЭМ!$B$39:$B$782,R$11)+'СЕТ СН'!$F$12+СВЦЭМ!$D$10+'СЕТ СН'!$F$5-'СЕТ СН'!$F$20</f>
        <v>2530.90424489</v>
      </c>
      <c r="S26" s="36">
        <f>SUMIFS(СВЦЭМ!$C$39:$C$782,СВЦЭМ!$A$39:$A$782,$A26,СВЦЭМ!$B$39:$B$782,S$11)+'СЕТ СН'!$F$12+СВЦЭМ!$D$10+'СЕТ СН'!$F$5-'СЕТ СН'!$F$20</f>
        <v>2541.74241523</v>
      </c>
      <c r="T26" s="36">
        <f>SUMIFS(СВЦЭМ!$C$39:$C$782,СВЦЭМ!$A$39:$A$782,$A26,СВЦЭМ!$B$39:$B$782,T$11)+'СЕТ СН'!$F$12+СВЦЭМ!$D$10+'СЕТ СН'!$F$5-'СЕТ СН'!$F$20</f>
        <v>2547.03763385</v>
      </c>
      <c r="U26" s="36">
        <f>SUMIFS(СВЦЭМ!$C$39:$C$782,СВЦЭМ!$A$39:$A$782,$A26,СВЦЭМ!$B$39:$B$782,U$11)+'СЕТ СН'!$F$12+СВЦЭМ!$D$10+'СЕТ СН'!$F$5-'СЕТ СН'!$F$20</f>
        <v>2547.1675427600003</v>
      </c>
      <c r="V26" s="36">
        <f>SUMIFS(СВЦЭМ!$C$39:$C$782,СВЦЭМ!$A$39:$A$782,$A26,СВЦЭМ!$B$39:$B$782,V$11)+'СЕТ СН'!$F$12+СВЦЭМ!$D$10+'СЕТ СН'!$F$5-'СЕТ СН'!$F$20</f>
        <v>2568.3375294799998</v>
      </c>
      <c r="W26" s="36">
        <f>SUMIFS(СВЦЭМ!$C$39:$C$782,СВЦЭМ!$A$39:$A$782,$A26,СВЦЭМ!$B$39:$B$782,W$11)+'СЕТ СН'!$F$12+СВЦЭМ!$D$10+'СЕТ СН'!$F$5-'СЕТ СН'!$F$20</f>
        <v>2540.1648266499997</v>
      </c>
      <c r="X26" s="36">
        <f>SUMIFS(СВЦЭМ!$C$39:$C$782,СВЦЭМ!$A$39:$A$782,$A26,СВЦЭМ!$B$39:$B$782,X$11)+'СЕТ СН'!$F$12+СВЦЭМ!$D$10+'СЕТ СН'!$F$5-'СЕТ СН'!$F$20</f>
        <v>2567.0647621400003</v>
      </c>
      <c r="Y26" s="36">
        <f>SUMIFS(СВЦЭМ!$C$39:$C$782,СВЦЭМ!$A$39:$A$782,$A26,СВЦЭМ!$B$39:$B$782,Y$11)+'СЕТ СН'!$F$12+СВЦЭМ!$D$10+'СЕТ СН'!$F$5-'СЕТ СН'!$F$20</f>
        <v>2657.9756511800001</v>
      </c>
    </row>
    <row r="27" spans="1:25" ht="15.75" x14ac:dyDescent="0.2">
      <c r="A27" s="35">
        <f t="shared" si="0"/>
        <v>45093</v>
      </c>
      <c r="B27" s="36">
        <f>SUMIFS(СВЦЭМ!$C$39:$C$782,СВЦЭМ!$A$39:$A$782,$A27,СВЦЭМ!$B$39:$B$782,B$11)+'СЕТ СН'!$F$12+СВЦЭМ!$D$10+'СЕТ СН'!$F$5-'СЕТ СН'!$F$20</f>
        <v>2788.3847499200001</v>
      </c>
      <c r="C27" s="36">
        <f>SUMIFS(СВЦЭМ!$C$39:$C$782,СВЦЭМ!$A$39:$A$782,$A27,СВЦЭМ!$B$39:$B$782,C$11)+'СЕТ СН'!$F$12+СВЦЭМ!$D$10+'СЕТ СН'!$F$5-'СЕТ СН'!$F$20</f>
        <v>2846.98917424</v>
      </c>
      <c r="D27" s="36">
        <f>SUMIFS(СВЦЭМ!$C$39:$C$782,СВЦЭМ!$A$39:$A$782,$A27,СВЦЭМ!$B$39:$B$782,D$11)+'СЕТ СН'!$F$12+СВЦЭМ!$D$10+'СЕТ СН'!$F$5-'СЕТ СН'!$F$20</f>
        <v>2944.20777202</v>
      </c>
      <c r="E27" s="36">
        <f>SUMIFS(СВЦЭМ!$C$39:$C$782,СВЦЭМ!$A$39:$A$782,$A27,СВЦЭМ!$B$39:$B$782,E$11)+'СЕТ СН'!$F$12+СВЦЭМ!$D$10+'СЕТ СН'!$F$5-'СЕТ СН'!$F$20</f>
        <v>2955.84140729</v>
      </c>
      <c r="F27" s="36">
        <f>SUMIFS(СВЦЭМ!$C$39:$C$782,СВЦЭМ!$A$39:$A$782,$A27,СВЦЭМ!$B$39:$B$782,F$11)+'СЕТ СН'!$F$12+СВЦЭМ!$D$10+'СЕТ СН'!$F$5-'СЕТ СН'!$F$20</f>
        <v>2959.87741499</v>
      </c>
      <c r="G27" s="36">
        <f>SUMIFS(СВЦЭМ!$C$39:$C$782,СВЦЭМ!$A$39:$A$782,$A27,СВЦЭМ!$B$39:$B$782,G$11)+'СЕТ СН'!$F$12+СВЦЭМ!$D$10+'СЕТ СН'!$F$5-'СЕТ СН'!$F$20</f>
        <v>2915.1115375199997</v>
      </c>
      <c r="H27" s="36">
        <f>SUMIFS(СВЦЭМ!$C$39:$C$782,СВЦЭМ!$A$39:$A$782,$A27,СВЦЭМ!$B$39:$B$782,H$11)+'СЕТ СН'!$F$12+СВЦЭМ!$D$10+'СЕТ СН'!$F$5-'СЕТ СН'!$F$20</f>
        <v>2788.6017191999999</v>
      </c>
      <c r="I27" s="36">
        <f>SUMIFS(СВЦЭМ!$C$39:$C$782,СВЦЭМ!$A$39:$A$782,$A27,СВЦЭМ!$B$39:$B$782,I$11)+'СЕТ СН'!$F$12+СВЦЭМ!$D$10+'СЕТ СН'!$F$5-'СЕТ СН'!$F$20</f>
        <v>2735.9631216400003</v>
      </c>
      <c r="J27" s="36">
        <f>SUMIFS(СВЦЭМ!$C$39:$C$782,СВЦЭМ!$A$39:$A$782,$A27,СВЦЭМ!$B$39:$B$782,J$11)+'СЕТ СН'!$F$12+СВЦЭМ!$D$10+'СЕТ СН'!$F$5-'СЕТ СН'!$F$20</f>
        <v>2637.82908585</v>
      </c>
      <c r="K27" s="36">
        <f>SUMIFS(СВЦЭМ!$C$39:$C$782,СВЦЭМ!$A$39:$A$782,$A27,СВЦЭМ!$B$39:$B$782,K$11)+'СЕТ СН'!$F$12+СВЦЭМ!$D$10+'СЕТ СН'!$F$5-'СЕТ СН'!$F$20</f>
        <v>2659.8889222500002</v>
      </c>
      <c r="L27" s="36">
        <f>SUMIFS(СВЦЭМ!$C$39:$C$782,СВЦЭМ!$A$39:$A$782,$A27,СВЦЭМ!$B$39:$B$782,L$11)+'СЕТ СН'!$F$12+СВЦЭМ!$D$10+'СЕТ СН'!$F$5-'СЕТ СН'!$F$20</f>
        <v>2662.8013873700002</v>
      </c>
      <c r="M27" s="36">
        <f>SUMIFS(СВЦЭМ!$C$39:$C$782,СВЦЭМ!$A$39:$A$782,$A27,СВЦЭМ!$B$39:$B$782,M$11)+'СЕТ СН'!$F$12+СВЦЭМ!$D$10+'СЕТ СН'!$F$5-'СЕТ СН'!$F$20</f>
        <v>2694.13002151</v>
      </c>
      <c r="N27" s="36">
        <f>SUMIFS(СВЦЭМ!$C$39:$C$782,СВЦЭМ!$A$39:$A$782,$A27,СВЦЭМ!$B$39:$B$782,N$11)+'СЕТ СН'!$F$12+СВЦЭМ!$D$10+'СЕТ СН'!$F$5-'СЕТ СН'!$F$20</f>
        <v>2725.3020270400002</v>
      </c>
      <c r="O27" s="36">
        <f>SUMIFS(СВЦЭМ!$C$39:$C$782,СВЦЭМ!$A$39:$A$782,$A27,СВЦЭМ!$B$39:$B$782,O$11)+'СЕТ СН'!$F$12+СВЦЭМ!$D$10+'СЕТ СН'!$F$5-'СЕТ СН'!$F$20</f>
        <v>2733.7574775499997</v>
      </c>
      <c r="P27" s="36">
        <f>SUMIFS(СВЦЭМ!$C$39:$C$782,СВЦЭМ!$A$39:$A$782,$A27,СВЦЭМ!$B$39:$B$782,P$11)+'СЕТ СН'!$F$12+СВЦЭМ!$D$10+'СЕТ СН'!$F$5-'СЕТ СН'!$F$20</f>
        <v>2741.9307920800002</v>
      </c>
      <c r="Q27" s="36">
        <f>SUMIFS(СВЦЭМ!$C$39:$C$782,СВЦЭМ!$A$39:$A$782,$A27,СВЦЭМ!$B$39:$B$782,Q$11)+'СЕТ СН'!$F$12+СВЦЭМ!$D$10+'СЕТ СН'!$F$5-'СЕТ СН'!$F$20</f>
        <v>2721.1162880700003</v>
      </c>
      <c r="R27" s="36">
        <f>SUMIFS(СВЦЭМ!$C$39:$C$782,СВЦЭМ!$A$39:$A$782,$A27,СВЦЭМ!$B$39:$B$782,R$11)+'СЕТ СН'!$F$12+СВЦЭМ!$D$10+'СЕТ СН'!$F$5-'СЕТ СН'!$F$20</f>
        <v>2705.2956625699999</v>
      </c>
      <c r="S27" s="36">
        <f>SUMIFS(СВЦЭМ!$C$39:$C$782,СВЦЭМ!$A$39:$A$782,$A27,СВЦЭМ!$B$39:$B$782,S$11)+'СЕТ СН'!$F$12+СВЦЭМ!$D$10+'СЕТ СН'!$F$5-'СЕТ СН'!$F$20</f>
        <v>2683.4201713699999</v>
      </c>
      <c r="T27" s="36">
        <f>SUMIFS(СВЦЭМ!$C$39:$C$782,СВЦЭМ!$A$39:$A$782,$A27,СВЦЭМ!$B$39:$B$782,T$11)+'СЕТ СН'!$F$12+СВЦЭМ!$D$10+'СЕТ СН'!$F$5-'СЕТ СН'!$F$20</f>
        <v>2682.26817222</v>
      </c>
      <c r="U27" s="36">
        <f>SUMIFS(СВЦЭМ!$C$39:$C$782,СВЦЭМ!$A$39:$A$782,$A27,СВЦЭМ!$B$39:$B$782,U$11)+'СЕТ СН'!$F$12+СВЦЭМ!$D$10+'СЕТ СН'!$F$5-'СЕТ СН'!$F$20</f>
        <v>2682.3535195599998</v>
      </c>
      <c r="V27" s="36">
        <f>SUMIFS(СВЦЭМ!$C$39:$C$782,СВЦЭМ!$A$39:$A$782,$A27,СВЦЭМ!$B$39:$B$782,V$11)+'СЕТ СН'!$F$12+СВЦЭМ!$D$10+'СЕТ СН'!$F$5-'СЕТ СН'!$F$20</f>
        <v>2665.13283989</v>
      </c>
      <c r="W27" s="36">
        <f>SUMIFS(СВЦЭМ!$C$39:$C$782,СВЦЭМ!$A$39:$A$782,$A27,СВЦЭМ!$B$39:$B$782,W$11)+'СЕТ СН'!$F$12+СВЦЭМ!$D$10+'СЕТ СН'!$F$5-'СЕТ СН'!$F$20</f>
        <v>2626.2294696999998</v>
      </c>
      <c r="X27" s="36">
        <f>SUMIFS(СВЦЭМ!$C$39:$C$782,СВЦЭМ!$A$39:$A$782,$A27,СВЦЭМ!$B$39:$B$782,X$11)+'СЕТ СН'!$F$12+СВЦЭМ!$D$10+'СЕТ СН'!$F$5-'СЕТ СН'!$F$20</f>
        <v>2680.0362542000003</v>
      </c>
      <c r="Y27" s="36">
        <f>SUMIFS(СВЦЭМ!$C$39:$C$782,СВЦЭМ!$A$39:$A$782,$A27,СВЦЭМ!$B$39:$B$782,Y$11)+'СЕТ СН'!$F$12+СВЦЭМ!$D$10+'СЕТ СН'!$F$5-'СЕТ СН'!$F$20</f>
        <v>2830.6168548099999</v>
      </c>
    </row>
    <row r="28" spans="1:25" ht="15.75" x14ac:dyDescent="0.2">
      <c r="A28" s="35">
        <f t="shared" si="0"/>
        <v>45094</v>
      </c>
      <c r="B28" s="36">
        <f>SUMIFS(СВЦЭМ!$C$39:$C$782,СВЦЭМ!$A$39:$A$782,$A28,СВЦЭМ!$B$39:$B$782,B$11)+'СЕТ СН'!$F$12+СВЦЭМ!$D$10+'СЕТ СН'!$F$5-'СЕТ СН'!$F$20</f>
        <v>2682.6982655900001</v>
      </c>
      <c r="C28" s="36">
        <f>SUMIFS(СВЦЭМ!$C$39:$C$782,СВЦЭМ!$A$39:$A$782,$A28,СВЦЭМ!$B$39:$B$782,C$11)+'СЕТ СН'!$F$12+СВЦЭМ!$D$10+'СЕТ СН'!$F$5-'СЕТ СН'!$F$20</f>
        <v>2761.2204280599999</v>
      </c>
      <c r="D28" s="36">
        <f>SUMIFS(СВЦЭМ!$C$39:$C$782,СВЦЭМ!$A$39:$A$782,$A28,СВЦЭМ!$B$39:$B$782,D$11)+'СЕТ СН'!$F$12+СВЦЭМ!$D$10+'СЕТ СН'!$F$5-'СЕТ СН'!$F$20</f>
        <v>2800.1410419200001</v>
      </c>
      <c r="E28" s="36">
        <f>SUMIFS(СВЦЭМ!$C$39:$C$782,СВЦЭМ!$A$39:$A$782,$A28,СВЦЭМ!$B$39:$B$782,E$11)+'СЕТ СН'!$F$12+СВЦЭМ!$D$10+'СЕТ СН'!$F$5-'СЕТ СН'!$F$20</f>
        <v>2786.54273487</v>
      </c>
      <c r="F28" s="36">
        <f>SUMIFS(СВЦЭМ!$C$39:$C$782,СВЦЭМ!$A$39:$A$782,$A28,СВЦЭМ!$B$39:$B$782,F$11)+'СЕТ СН'!$F$12+СВЦЭМ!$D$10+'СЕТ СН'!$F$5-'СЕТ СН'!$F$20</f>
        <v>2791.9681735700001</v>
      </c>
      <c r="G28" s="36">
        <f>SUMIFS(СВЦЭМ!$C$39:$C$782,СВЦЭМ!$A$39:$A$782,$A28,СВЦЭМ!$B$39:$B$782,G$11)+'СЕТ СН'!$F$12+СВЦЭМ!$D$10+'СЕТ СН'!$F$5-'СЕТ СН'!$F$20</f>
        <v>2813.6270189799998</v>
      </c>
      <c r="H28" s="36">
        <f>SUMIFS(СВЦЭМ!$C$39:$C$782,СВЦЭМ!$A$39:$A$782,$A28,СВЦЭМ!$B$39:$B$782,H$11)+'СЕТ СН'!$F$12+СВЦЭМ!$D$10+'СЕТ СН'!$F$5-'СЕТ СН'!$F$20</f>
        <v>2758.7782961399998</v>
      </c>
      <c r="I28" s="36">
        <f>SUMIFS(СВЦЭМ!$C$39:$C$782,СВЦЭМ!$A$39:$A$782,$A28,СВЦЭМ!$B$39:$B$782,I$11)+'СЕТ СН'!$F$12+СВЦЭМ!$D$10+'СЕТ СН'!$F$5-'СЕТ СН'!$F$20</f>
        <v>2681.3254419300001</v>
      </c>
      <c r="J28" s="36">
        <f>SUMIFS(СВЦЭМ!$C$39:$C$782,СВЦЭМ!$A$39:$A$782,$A28,СВЦЭМ!$B$39:$B$782,J$11)+'СЕТ СН'!$F$12+СВЦЭМ!$D$10+'СЕТ СН'!$F$5-'СЕТ СН'!$F$20</f>
        <v>2558.2169757000001</v>
      </c>
      <c r="K28" s="36">
        <f>SUMIFS(СВЦЭМ!$C$39:$C$782,СВЦЭМ!$A$39:$A$782,$A28,СВЦЭМ!$B$39:$B$782,K$11)+'СЕТ СН'!$F$12+СВЦЭМ!$D$10+'СЕТ СН'!$F$5-'СЕТ СН'!$F$20</f>
        <v>2513.7456732400001</v>
      </c>
      <c r="L28" s="36">
        <f>SUMIFS(СВЦЭМ!$C$39:$C$782,СВЦЭМ!$A$39:$A$782,$A28,СВЦЭМ!$B$39:$B$782,L$11)+'СЕТ СН'!$F$12+СВЦЭМ!$D$10+'СЕТ СН'!$F$5-'СЕТ СН'!$F$20</f>
        <v>2486.5158404100002</v>
      </c>
      <c r="M28" s="36">
        <f>SUMIFS(СВЦЭМ!$C$39:$C$782,СВЦЭМ!$A$39:$A$782,$A28,СВЦЭМ!$B$39:$B$782,M$11)+'СЕТ СН'!$F$12+СВЦЭМ!$D$10+'СЕТ СН'!$F$5-'СЕТ СН'!$F$20</f>
        <v>2500.84154893</v>
      </c>
      <c r="N28" s="36">
        <f>SUMIFS(СВЦЭМ!$C$39:$C$782,СВЦЭМ!$A$39:$A$782,$A28,СВЦЭМ!$B$39:$B$782,N$11)+'СЕТ СН'!$F$12+СВЦЭМ!$D$10+'СЕТ СН'!$F$5-'СЕТ СН'!$F$20</f>
        <v>2530.9499201399999</v>
      </c>
      <c r="O28" s="36">
        <f>SUMIFS(СВЦЭМ!$C$39:$C$782,СВЦЭМ!$A$39:$A$782,$A28,СВЦЭМ!$B$39:$B$782,O$11)+'СЕТ СН'!$F$12+СВЦЭМ!$D$10+'СЕТ СН'!$F$5-'СЕТ СН'!$F$20</f>
        <v>2530.3806936199999</v>
      </c>
      <c r="P28" s="36">
        <f>SUMIFS(СВЦЭМ!$C$39:$C$782,СВЦЭМ!$A$39:$A$782,$A28,СВЦЭМ!$B$39:$B$782,P$11)+'СЕТ СН'!$F$12+СВЦЭМ!$D$10+'СЕТ СН'!$F$5-'СЕТ СН'!$F$20</f>
        <v>2553.86011035</v>
      </c>
      <c r="Q28" s="36">
        <f>SUMIFS(СВЦЭМ!$C$39:$C$782,СВЦЭМ!$A$39:$A$782,$A28,СВЦЭМ!$B$39:$B$782,Q$11)+'СЕТ СН'!$F$12+СВЦЭМ!$D$10+'СЕТ СН'!$F$5-'СЕТ СН'!$F$20</f>
        <v>2566.52246896</v>
      </c>
      <c r="R28" s="36">
        <f>SUMIFS(СВЦЭМ!$C$39:$C$782,СВЦЭМ!$A$39:$A$782,$A28,СВЦЭМ!$B$39:$B$782,R$11)+'СЕТ СН'!$F$12+СВЦЭМ!$D$10+'СЕТ СН'!$F$5-'СЕТ СН'!$F$20</f>
        <v>2555.31134853</v>
      </c>
      <c r="S28" s="36">
        <f>SUMIFS(СВЦЭМ!$C$39:$C$782,СВЦЭМ!$A$39:$A$782,$A28,СВЦЭМ!$B$39:$B$782,S$11)+'СЕТ СН'!$F$12+СВЦЭМ!$D$10+'СЕТ СН'!$F$5-'СЕТ СН'!$F$20</f>
        <v>2541.9752894499998</v>
      </c>
      <c r="T28" s="36">
        <f>SUMIFS(СВЦЭМ!$C$39:$C$782,СВЦЭМ!$A$39:$A$782,$A28,СВЦЭМ!$B$39:$B$782,T$11)+'СЕТ СН'!$F$12+СВЦЭМ!$D$10+'СЕТ СН'!$F$5-'СЕТ СН'!$F$20</f>
        <v>2544.8409055800003</v>
      </c>
      <c r="U28" s="36">
        <f>SUMIFS(СВЦЭМ!$C$39:$C$782,СВЦЭМ!$A$39:$A$782,$A28,СВЦЭМ!$B$39:$B$782,U$11)+'СЕТ СН'!$F$12+СВЦЭМ!$D$10+'СЕТ СН'!$F$5-'СЕТ СН'!$F$20</f>
        <v>2529.50111526</v>
      </c>
      <c r="V28" s="36">
        <f>SUMIFS(СВЦЭМ!$C$39:$C$782,СВЦЭМ!$A$39:$A$782,$A28,СВЦЭМ!$B$39:$B$782,V$11)+'СЕТ СН'!$F$12+СВЦЭМ!$D$10+'СЕТ СН'!$F$5-'СЕТ СН'!$F$20</f>
        <v>2511.1749073800001</v>
      </c>
      <c r="W28" s="36">
        <f>SUMIFS(СВЦЭМ!$C$39:$C$782,СВЦЭМ!$A$39:$A$782,$A28,СВЦЭМ!$B$39:$B$782,W$11)+'СЕТ СН'!$F$12+СВЦЭМ!$D$10+'СЕТ СН'!$F$5-'СЕТ СН'!$F$20</f>
        <v>2480.0912830300003</v>
      </c>
      <c r="X28" s="36">
        <f>SUMIFS(СВЦЭМ!$C$39:$C$782,СВЦЭМ!$A$39:$A$782,$A28,СВЦЭМ!$B$39:$B$782,X$11)+'СЕТ СН'!$F$12+СВЦЭМ!$D$10+'СЕТ СН'!$F$5-'СЕТ СН'!$F$20</f>
        <v>2538.4898082899999</v>
      </c>
      <c r="Y28" s="36">
        <f>SUMIFS(СВЦЭМ!$C$39:$C$782,СВЦЭМ!$A$39:$A$782,$A28,СВЦЭМ!$B$39:$B$782,Y$11)+'СЕТ СН'!$F$12+СВЦЭМ!$D$10+'СЕТ СН'!$F$5-'СЕТ СН'!$F$20</f>
        <v>2613.2354805</v>
      </c>
    </row>
    <row r="29" spans="1:25" ht="15.75" x14ac:dyDescent="0.2">
      <c r="A29" s="35">
        <f t="shared" si="0"/>
        <v>45095</v>
      </c>
      <c r="B29" s="36">
        <f>SUMIFS(СВЦЭМ!$C$39:$C$782,СВЦЭМ!$A$39:$A$782,$A29,СВЦЭМ!$B$39:$B$782,B$11)+'СЕТ СН'!$F$12+СВЦЭМ!$D$10+'СЕТ СН'!$F$5-'СЕТ СН'!$F$20</f>
        <v>2808.1517523699999</v>
      </c>
      <c r="C29" s="36">
        <f>SUMIFS(СВЦЭМ!$C$39:$C$782,СВЦЭМ!$A$39:$A$782,$A29,СВЦЭМ!$B$39:$B$782,C$11)+'СЕТ СН'!$F$12+СВЦЭМ!$D$10+'СЕТ СН'!$F$5-'СЕТ СН'!$F$20</f>
        <v>2917.5255864400001</v>
      </c>
      <c r="D29" s="36">
        <f>SUMIFS(СВЦЭМ!$C$39:$C$782,СВЦЭМ!$A$39:$A$782,$A29,СВЦЭМ!$B$39:$B$782,D$11)+'СЕТ СН'!$F$12+СВЦЭМ!$D$10+'СЕТ СН'!$F$5-'СЕТ СН'!$F$20</f>
        <v>2950.0092004799999</v>
      </c>
      <c r="E29" s="36">
        <f>SUMIFS(СВЦЭМ!$C$39:$C$782,СВЦЭМ!$A$39:$A$782,$A29,СВЦЭМ!$B$39:$B$782,E$11)+'СЕТ СН'!$F$12+СВЦЭМ!$D$10+'СЕТ СН'!$F$5-'СЕТ СН'!$F$20</f>
        <v>2972.9916707000002</v>
      </c>
      <c r="F29" s="36">
        <f>SUMIFS(СВЦЭМ!$C$39:$C$782,СВЦЭМ!$A$39:$A$782,$A29,СВЦЭМ!$B$39:$B$782,F$11)+'СЕТ СН'!$F$12+СВЦЭМ!$D$10+'СЕТ СН'!$F$5-'СЕТ СН'!$F$20</f>
        <v>3001.7671212699997</v>
      </c>
      <c r="G29" s="36">
        <f>SUMIFS(СВЦЭМ!$C$39:$C$782,СВЦЭМ!$A$39:$A$782,$A29,СВЦЭМ!$B$39:$B$782,G$11)+'СЕТ СН'!$F$12+СВЦЭМ!$D$10+'СЕТ СН'!$F$5-'СЕТ СН'!$F$20</f>
        <v>2993.47677879</v>
      </c>
      <c r="H29" s="36">
        <f>SUMIFS(СВЦЭМ!$C$39:$C$782,СВЦЭМ!$A$39:$A$782,$A29,СВЦЭМ!$B$39:$B$782,H$11)+'СЕТ СН'!$F$12+СВЦЭМ!$D$10+'СЕТ СН'!$F$5-'СЕТ СН'!$F$20</f>
        <v>2948.9757332700001</v>
      </c>
      <c r="I29" s="36">
        <f>SUMIFS(СВЦЭМ!$C$39:$C$782,СВЦЭМ!$A$39:$A$782,$A29,СВЦЭМ!$B$39:$B$782,I$11)+'СЕТ СН'!$F$12+СВЦЭМ!$D$10+'СЕТ СН'!$F$5-'СЕТ СН'!$F$20</f>
        <v>2922.8472727200001</v>
      </c>
      <c r="J29" s="36">
        <f>SUMIFS(СВЦЭМ!$C$39:$C$782,СВЦЭМ!$A$39:$A$782,$A29,СВЦЭМ!$B$39:$B$782,J$11)+'СЕТ СН'!$F$12+СВЦЭМ!$D$10+'СЕТ СН'!$F$5-'СЕТ СН'!$F$20</f>
        <v>2834.3493993299999</v>
      </c>
      <c r="K29" s="36">
        <f>SUMIFS(СВЦЭМ!$C$39:$C$782,СВЦЭМ!$A$39:$A$782,$A29,СВЦЭМ!$B$39:$B$782,K$11)+'СЕТ СН'!$F$12+СВЦЭМ!$D$10+'СЕТ СН'!$F$5-'СЕТ СН'!$F$20</f>
        <v>2796.1402759100001</v>
      </c>
      <c r="L29" s="36">
        <f>SUMIFS(СВЦЭМ!$C$39:$C$782,СВЦЭМ!$A$39:$A$782,$A29,СВЦЭМ!$B$39:$B$782,L$11)+'СЕТ СН'!$F$12+СВЦЭМ!$D$10+'СЕТ СН'!$F$5-'СЕТ СН'!$F$20</f>
        <v>2793.8171667400002</v>
      </c>
      <c r="M29" s="36">
        <f>SUMIFS(СВЦЭМ!$C$39:$C$782,СВЦЭМ!$A$39:$A$782,$A29,СВЦЭМ!$B$39:$B$782,M$11)+'СЕТ СН'!$F$12+СВЦЭМ!$D$10+'СЕТ СН'!$F$5-'СЕТ СН'!$F$20</f>
        <v>2828.6047399600002</v>
      </c>
      <c r="N29" s="36">
        <f>SUMIFS(СВЦЭМ!$C$39:$C$782,СВЦЭМ!$A$39:$A$782,$A29,СВЦЭМ!$B$39:$B$782,N$11)+'СЕТ СН'!$F$12+СВЦЭМ!$D$10+'СЕТ СН'!$F$5-'СЕТ СН'!$F$20</f>
        <v>2835.4070384699999</v>
      </c>
      <c r="O29" s="36">
        <f>SUMIFS(СВЦЭМ!$C$39:$C$782,СВЦЭМ!$A$39:$A$782,$A29,СВЦЭМ!$B$39:$B$782,O$11)+'СЕТ СН'!$F$12+СВЦЭМ!$D$10+'СЕТ СН'!$F$5-'СЕТ СН'!$F$20</f>
        <v>2843.19832219</v>
      </c>
      <c r="P29" s="36">
        <f>SUMIFS(СВЦЭМ!$C$39:$C$782,СВЦЭМ!$A$39:$A$782,$A29,СВЦЭМ!$B$39:$B$782,P$11)+'СЕТ СН'!$F$12+СВЦЭМ!$D$10+'СЕТ СН'!$F$5-'СЕТ СН'!$F$20</f>
        <v>2865.72854921</v>
      </c>
      <c r="Q29" s="36">
        <f>SUMIFS(СВЦЭМ!$C$39:$C$782,СВЦЭМ!$A$39:$A$782,$A29,СВЦЭМ!$B$39:$B$782,Q$11)+'СЕТ СН'!$F$12+СВЦЭМ!$D$10+'СЕТ СН'!$F$5-'СЕТ СН'!$F$20</f>
        <v>2868.16569622</v>
      </c>
      <c r="R29" s="36">
        <f>SUMIFS(СВЦЭМ!$C$39:$C$782,СВЦЭМ!$A$39:$A$782,$A29,СВЦЭМ!$B$39:$B$782,R$11)+'СЕТ СН'!$F$12+СВЦЭМ!$D$10+'СЕТ СН'!$F$5-'СЕТ СН'!$F$20</f>
        <v>2855.2759251899997</v>
      </c>
      <c r="S29" s="36">
        <f>SUMIFS(СВЦЭМ!$C$39:$C$782,СВЦЭМ!$A$39:$A$782,$A29,СВЦЭМ!$B$39:$B$782,S$11)+'СЕТ СН'!$F$12+СВЦЭМ!$D$10+'СЕТ СН'!$F$5-'СЕТ СН'!$F$20</f>
        <v>2834.5468946299998</v>
      </c>
      <c r="T29" s="36">
        <f>SUMIFS(СВЦЭМ!$C$39:$C$782,СВЦЭМ!$A$39:$A$782,$A29,СВЦЭМ!$B$39:$B$782,T$11)+'СЕТ СН'!$F$12+СВЦЭМ!$D$10+'СЕТ СН'!$F$5-'СЕТ СН'!$F$20</f>
        <v>2818.3753944499999</v>
      </c>
      <c r="U29" s="36">
        <f>SUMIFS(СВЦЭМ!$C$39:$C$782,СВЦЭМ!$A$39:$A$782,$A29,СВЦЭМ!$B$39:$B$782,U$11)+'СЕТ СН'!$F$12+СВЦЭМ!$D$10+'СЕТ СН'!$F$5-'СЕТ СН'!$F$20</f>
        <v>2780.4692126999998</v>
      </c>
      <c r="V29" s="36">
        <f>SUMIFS(СВЦЭМ!$C$39:$C$782,СВЦЭМ!$A$39:$A$782,$A29,СВЦЭМ!$B$39:$B$782,V$11)+'СЕТ СН'!$F$12+СВЦЭМ!$D$10+'СЕТ СН'!$F$5-'СЕТ СН'!$F$20</f>
        <v>2738.0146050399999</v>
      </c>
      <c r="W29" s="36">
        <f>SUMIFS(СВЦЭМ!$C$39:$C$782,СВЦЭМ!$A$39:$A$782,$A29,СВЦЭМ!$B$39:$B$782,W$11)+'СЕТ СН'!$F$12+СВЦЭМ!$D$10+'СЕТ СН'!$F$5-'СЕТ СН'!$F$20</f>
        <v>2745.6375968399998</v>
      </c>
      <c r="X29" s="36">
        <f>SUMIFS(СВЦЭМ!$C$39:$C$782,СВЦЭМ!$A$39:$A$782,$A29,СВЦЭМ!$B$39:$B$782,X$11)+'СЕТ СН'!$F$12+СВЦЭМ!$D$10+'СЕТ СН'!$F$5-'СЕТ СН'!$F$20</f>
        <v>2770.2101659099999</v>
      </c>
      <c r="Y29" s="36">
        <f>SUMIFS(СВЦЭМ!$C$39:$C$782,СВЦЭМ!$A$39:$A$782,$A29,СВЦЭМ!$B$39:$B$782,Y$11)+'СЕТ СН'!$F$12+СВЦЭМ!$D$10+'СЕТ СН'!$F$5-'СЕТ СН'!$F$20</f>
        <v>2857.19473999</v>
      </c>
    </row>
    <row r="30" spans="1:25" ht="15.75" x14ac:dyDescent="0.2">
      <c r="A30" s="35">
        <f t="shared" si="0"/>
        <v>45096</v>
      </c>
      <c r="B30" s="36">
        <f>SUMIFS(СВЦЭМ!$C$39:$C$782,СВЦЭМ!$A$39:$A$782,$A30,СВЦЭМ!$B$39:$B$782,B$11)+'СЕТ СН'!$F$12+СВЦЭМ!$D$10+'СЕТ СН'!$F$5-'СЕТ СН'!$F$20</f>
        <v>2737.4163022000002</v>
      </c>
      <c r="C30" s="36">
        <f>SUMIFS(СВЦЭМ!$C$39:$C$782,СВЦЭМ!$A$39:$A$782,$A30,СВЦЭМ!$B$39:$B$782,C$11)+'СЕТ СН'!$F$12+СВЦЭМ!$D$10+'СЕТ СН'!$F$5-'СЕТ СН'!$F$20</f>
        <v>2835.3836858</v>
      </c>
      <c r="D30" s="36">
        <f>SUMIFS(СВЦЭМ!$C$39:$C$782,СВЦЭМ!$A$39:$A$782,$A30,СВЦЭМ!$B$39:$B$782,D$11)+'СЕТ СН'!$F$12+СВЦЭМ!$D$10+'СЕТ СН'!$F$5-'СЕТ СН'!$F$20</f>
        <v>2922.8865425499998</v>
      </c>
      <c r="E30" s="36">
        <f>SUMIFS(СВЦЭМ!$C$39:$C$782,СВЦЭМ!$A$39:$A$782,$A30,СВЦЭМ!$B$39:$B$782,E$11)+'СЕТ СН'!$F$12+СВЦЭМ!$D$10+'СЕТ СН'!$F$5-'СЕТ СН'!$F$20</f>
        <v>2888.7305871799999</v>
      </c>
      <c r="F30" s="36">
        <f>SUMIFS(СВЦЭМ!$C$39:$C$782,СВЦЭМ!$A$39:$A$782,$A30,СВЦЭМ!$B$39:$B$782,F$11)+'СЕТ СН'!$F$12+СВЦЭМ!$D$10+'СЕТ СН'!$F$5-'СЕТ СН'!$F$20</f>
        <v>2933.4090909300003</v>
      </c>
      <c r="G30" s="36">
        <f>SUMIFS(СВЦЭМ!$C$39:$C$782,СВЦЭМ!$A$39:$A$782,$A30,СВЦЭМ!$B$39:$B$782,G$11)+'СЕТ СН'!$F$12+СВЦЭМ!$D$10+'СЕТ СН'!$F$5-'СЕТ СН'!$F$20</f>
        <v>2931.8177194</v>
      </c>
      <c r="H30" s="36">
        <f>SUMIFS(СВЦЭМ!$C$39:$C$782,СВЦЭМ!$A$39:$A$782,$A30,СВЦЭМ!$B$39:$B$782,H$11)+'СЕТ СН'!$F$12+СВЦЭМ!$D$10+'СЕТ СН'!$F$5-'СЕТ СН'!$F$20</f>
        <v>2914.77241151</v>
      </c>
      <c r="I30" s="36">
        <f>SUMIFS(СВЦЭМ!$C$39:$C$782,СВЦЭМ!$A$39:$A$782,$A30,СВЦЭМ!$B$39:$B$782,I$11)+'СЕТ СН'!$F$12+СВЦЭМ!$D$10+'СЕТ СН'!$F$5-'СЕТ СН'!$F$20</f>
        <v>2750.4911220200001</v>
      </c>
      <c r="J30" s="36">
        <f>SUMIFS(СВЦЭМ!$C$39:$C$782,СВЦЭМ!$A$39:$A$782,$A30,СВЦЭМ!$B$39:$B$782,J$11)+'СЕТ СН'!$F$12+СВЦЭМ!$D$10+'СЕТ СН'!$F$5-'СЕТ СН'!$F$20</f>
        <v>2642.41501272</v>
      </c>
      <c r="K30" s="36">
        <f>SUMIFS(СВЦЭМ!$C$39:$C$782,СВЦЭМ!$A$39:$A$782,$A30,СВЦЭМ!$B$39:$B$782,K$11)+'СЕТ СН'!$F$12+СВЦЭМ!$D$10+'СЕТ СН'!$F$5-'СЕТ СН'!$F$20</f>
        <v>2615.3464886900001</v>
      </c>
      <c r="L30" s="36">
        <f>SUMIFS(СВЦЭМ!$C$39:$C$782,СВЦЭМ!$A$39:$A$782,$A30,СВЦЭМ!$B$39:$B$782,L$11)+'СЕТ СН'!$F$12+СВЦЭМ!$D$10+'СЕТ СН'!$F$5-'СЕТ СН'!$F$20</f>
        <v>2600.4668755100001</v>
      </c>
      <c r="M30" s="36">
        <f>SUMIFS(СВЦЭМ!$C$39:$C$782,СВЦЭМ!$A$39:$A$782,$A30,СВЦЭМ!$B$39:$B$782,M$11)+'СЕТ СН'!$F$12+СВЦЭМ!$D$10+'СЕТ СН'!$F$5-'СЕТ СН'!$F$20</f>
        <v>2612.8182109199997</v>
      </c>
      <c r="N30" s="36">
        <f>SUMIFS(СВЦЭМ!$C$39:$C$782,СВЦЭМ!$A$39:$A$782,$A30,СВЦЭМ!$B$39:$B$782,N$11)+'СЕТ СН'!$F$12+СВЦЭМ!$D$10+'СЕТ СН'!$F$5-'СЕТ СН'!$F$20</f>
        <v>2623.6974421599998</v>
      </c>
      <c r="O30" s="36">
        <f>SUMIFS(СВЦЭМ!$C$39:$C$782,СВЦЭМ!$A$39:$A$782,$A30,СВЦЭМ!$B$39:$B$782,O$11)+'СЕТ СН'!$F$12+СВЦЭМ!$D$10+'СЕТ СН'!$F$5-'СЕТ СН'!$F$20</f>
        <v>2647.68679531</v>
      </c>
      <c r="P30" s="36">
        <f>SUMIFS(СВЦЭМ!$C$39:$C$782,СВЦЭМ!$A$39:$A$782,$A30,СВЦЭМ!$B$39:$B$782,P$11)+'СЕТ СН'!$F$12+СВЦЭМ!$D$10+'СЕТ СН'!$F$5-'СЕТ СН'!$F$20</f>
        <v>2643.0767401600001</v>
      </c>
      <c r="Q30" s="36">
        <f>SUMIFS(СВЦЭМ!$C$39:$C$782,СВЦЭМ!$A$39:$A$782,$A30,СВЦЭМ!$B$39:$B$782,Q$11)+'СЕТ СН'!$F$12+СВЦЭМ!$D$10+'СЕТ СН'!$F$5-'СЕТ СН'!$F$20</f>
        <v>2643.77071828</v>
      </c>
      <c r="R30" s="36">
        <f>SUMIFS(СВЦЭМ!$C$39:$C$782,СВЦЭМ!$A$39:$A$782,$A30,СВЦЭМ!$B$39:$B$782,R$11)+'СЕТ СН'!$F$12+СВЦЭМ!$D$10+'СЕТ СН'!$F$5-'СЕТ СН'!$F$20</f>
        <v>2626.8560984400001</v>
      </c>
      <c r="S30" s="36">
        <f>SUMIFS(СВЦЭМ!$C$39:$C$782,СВЦЭМ!$A$39:$A$782,$A30,СВЦЭМ!$B$39:$B$782,S$11)+'СЕТ СН'!$F$12+СВЦЭМ!$D$10+'СЕТ СН'!$F$5-'СЕТ СН'!$F$20</f>
        <v>2610.7767534599998</v>
      </c>
      <c r="T30" s="36">
        <f>SUMIFS(СВЦЭМ!$C$39:$C$782,СВЦЭМ!$A$39:$A$782,$A30,СВЦЭМ!$B$39:$B$782,T$11)+'СЕТ СН'!$F$12+СВЦЭМ!$D$10+'СЕТ СН'!$F$5-'СЕТ СН'!$F$20</f>
        <v>2611.4761490199999</v>
      </c>
      <c r="U30" s="36">
        <f>SUMIFS(СВЦЭМ!$C$39:$C$782,СВЦЭМ!$A$39:$A$782,$A30,СВЦЭМ!$B$39:$B$782,U$11)+'СЕТ СН'!$F$12+СВЦЭМ!$D$10+'СЕТ СН'!$F$5-'СЕТ СН'!$F$20</f>
        <v>2619.0406236199997</v>
      </c>
      <c r="V30" s="36">
        <f>SUMIFS(СВЦЭМ!$C$39:$C$782,СВЦЭМ!$A$39:$A$782,$A30,СВЦЭМ!$B$39:$B$782,V$11)+'СЕТ СН'!$F$12+СВЦЭМ!$D$10+'СЕТ СН'!$F$5-'СЕТ СН'!$F$20</f>
        <v>2615.2675986200002</v>
      </c>
      <c r="W30" s="36">
        <f>SUMIFS(СВЦЭМ!$C$39:$C$782,СВЦЭМ!$A$39:$A$782,$A30,СВЦЭМ!$B$39:$B$782,W$11)+'СЕТ СН'!$F$12+СВЦЭМ!$D$10+'СЕТ СН'!$F$5-'СЕТ СН'!$F$20</f>
        <v>2570.9506551599998</v>
      </c>
      <c r="X30" s="36">
        <f>SUMIFS(СВЦЭМ!$C$39:$C$782,СВЦЭМ!$A$39:$A$782,$A30,СВЦЭМ!$B$39:$B$782,X$11)+'СЕТ СН'!$F$12+СВЦЭМ!$D$10+'СЕТ СН'!$F$5-'СЕТ СН'!$F$20</f>
        <v>2609.3592707899998</v>
      </c>
      <c r="Y30" s="36">
        <f>SUMIFS(СВЦЭМ!$C$39:$C$782,СВЦЭМ!$A$39:$A$782,$A30,СВЦЭМ!$B$39:$B$782,Y$11)+'СЕТ СН'!$F$12+СВЦЭМ!$D$10+'СЕТ СН'!$F$5-'СЕТ СН'!$F$20</f>
        <v>2675.0688107599999</v>
      </c>
    </row>
    <row r="31" spans="1:25" ht="15.75" x14ac:dyDescent="0.2">
      <c r="A31" s="35">
        <f t="shared" si="0"/>
        <v>45097</v>
      </c>
      <c r="B31" s="36">
        <f>SUMIFS(СВЦЭМ!$C$39:$C$782,СВЦЭМ!$A$39:$A$782,$A31,СВЦЭМ!$B$39:$B$782,B$11)+'СЕТ СН'!$F$12+СВЦЭМ!$D$10+'СЕТ СН'!$F$5-'СЕТ СН'!$F$20</f>
        <v>2789.0693150699999</v>
      </c>
      <c r="C31" s="36">
        <f>SUMIFS(СВЦЭМ!$C$39:$C$782,СВЦЭМ!$A$39:$A$782,$A31,СВЦЭМ!$B$39:$B$782,C$11)+'СЕТ СН'!$F$12+СВЦЭМ!$D$10+'СЕТ СН'!$F$5-'СЕТ СН'!$F$20</f>
        <v>2828.6382982</v>
      </c>
      <c r="D31" s="36">
        <f>SUMIFS(СВЦЭМ!$C$39:$C$782,СВЦЭМ!$A$39:$A$782,$A31,СВЦЭМ!$B$39:$B$782,D$11)+'СЕТ СН'!$F$12+СВЦЭМ!$D$10+'СЕТ СН'!$F$5-'СЕТ СН'!$F$20</f>
        <v>2911.3585150199997</v>
      </c>
      <c r="E31" s="36">
        <f>SUMIFS(СВЦЭМ!$C$39:$C$782,СВЦЭМ!$A$39:$A$782,$A31,СВЦЭМ!$B$39:$B$782,E$11)+'СЕТ СН'!$F$12+СВЦЭМ!$D$10+'СЕТ СН'!$F$5-'СЕТ СН'!$F$20</f>
        <v>2919.2407580399999</v>
      </c>
      <c r="F31" s="36">
        <f>SUMIFS(СВЦЭМ!$C$39:$C$782,СВЦЭМ!$A$39:$A$782,$A31,СВЦЭМ!$B$39:$B$782,F$11)+'СЕТ СН'!$F$12+СВЦЭМ!$D$10+'СЕТ СН'!$F$5-'СЕТ СН'!$F$20</f>
        <v>2920.1695671500001</v>
      </c>
      <c r="G31" s="36">
        <f>SUMIFS(СВЦЭМ!$C$39:$C$782,СВЦЭМ!$A$39:$A$782,$A31,СВЦЭМ!$B$39:$B$782,G$11)+'СЕТ СН'!$F$12+СВЦЭМ!$D$10+'СЕТ СН'!$F$5-'СЕТ СН'!$F$20</f>
        <v>2898.87868832</v>
      </c>
      <c r="H31" s="36">
        <f>SUMIFS(СВЦЭМ!$C$39:$C$782,СВЦЭМ!$A$39:$A$782,$A31,СВЦЭМ!$B$39:$B$782,H$11)+'СЕТ СН'!$F$12+СВЦЭМ!$D$10+'СЕТ СН'!$F$5-'СЕТ СН'!$F$20</f>
        <v>2807.7077931399999</v>
      </c>
      <c r="I31" s="36">
        <f>SUMIFS(СВЦЭМ!$C$39:$C$782,СВЦЭМ!$A$39:$A$782,$A31,СВЦЭМ!$B$39:$B$782,I$11)+'СЕТ СН'!$F$12+СВЦЭМ!$D$10+'СЕТ СН'!$F$5-'СЕТ СН'!$F$20</f>
        <v>2779.1083526399998</v>
      </c>
      <c r="J31" s="36">
        <f>SUMIFS(СВЦЭМ!$C$39:$C$782,СВЦЭМ!$A$39:$A$782,$A31,СВЦЭМ!$B$39:$B$782,J$11)+'СЕТ СН'!$F$12+СВЦЭМ!$D$10+'СЕТ СН'!$F$5-'СЕТ СН'!$F$20</f>
        <v>2703.6443930400001</v>
      </c>
      <c r="K31" s="36">
        <f>SUMIFS(СВЦЭМ!$C$39:$C$782,СВЦЭМ!$A$39:$A$782,$A31,СВЦЭМ!$B$39:$B$782,K$11)+'СЕТ СН'!$F$12+СВЦЭМ!$D$10+'СЕТ СН'!$F$5-'СЕТ СН'!$F$20</f>
        <v>2630.5558126400001</v>
      </c>
      <c r="L31" s="36">
        <f>SUMIFS(СВЦЭМ!$C$39:$C$782,СВЦЭМ!$A$39:$A$782,$A31,СВЦЭМ!$B$39:$B$782,L$11)+'СЕТ СН'!$F$12+СВЦЭМ!$D$10+'СЕТ СН'!$F$5-'СЕТ СН'!$F$20</f>
        <v>2612.2122715</v>
      </c>
      <c r="M31" s="36">
        <f>SUMIFS(СВЦЭМ!$C$39:$C$782,СВЦЭМ!$A$39:$A$782,$A31,СВЦЭМ!$B$39:$B$782,M$11)+'СЕТ СН'!$F$12+СВЦЭМ!$D$10+'СЕТ СН'!$F$5-'СЕТ СН'!$F$20</f>
        <v>2641.6973040900002</v>
      </c>
      <c r="N31" s="36">
        <f>SUMIFS(СВЦЭМ!$C$39:$C$782,СВЦЭМ!$A$39:$A$782,$A31,СВЦЭМ!$B$39:$B$782,N$11)+'СЕТ СН'!$F$12+СВЦЭМ!$D$10+'СЕТ СН'!$F$5-'СЕТ СН'!$F$20</f>
        <v>2673.0091439799999</v>
      </c>
      <c r="O31" s="36">
        <f>SUMIFS(СВЦЭМ!$C$39:$C$782,СВЦЭМ!$A$39:$A$782,$A31,СВЦЭМ!$B$39:$B$782,O$11)+'СЕТ СН'!$F$12+СВЦЭМ!$D$10+'СЕТ СН'!$F$5-'СЕТ СН'!$F$20</f>
        <v>2691.0492932899997</v>
      </c>
      <c r="P31" s="36">
        <f>SUMIFS(СВЦЭМ!$C$39:$C$782,СВЦЭМ!$A$39:$A$782,$A31,СВЦЭМ!$B$39:$B$782,P$11)+'СЕТ СН'!$F$12+СВЦЭМ!$D$10+'СЕТ СН'!$F$5-'СЕТ СН'!$F$20</f>
        <v>2704.9296337000001</v>
      </c>
      <c r="Q31" s="36">
        <f>SUMIFS(СВЦЭМ!$C$39:$C$782,СВЦЭМ!$A$39:$A$782,$A31,СВЦЭМ!$B$39:$B$782,Q$11)+'СЕТ СН'!$F$12+СВЦЭМ!$D$10+'СЕТ СН'!$F$5-'СЕТ СН'!$F$20</f>
        <v>2717.28991077</v>
      </c>
      <c r="R31" s="36">
        <f>SUMIFS(СВЦЭМ!$C$39:$C$782,СВЦЭМ!$A$39:$A$782,$A31,СВЦЭМ!$B$39:$B$782,R$11)+'СЕТ СН'!$F$12+СВЦЭМ!$D$10+'СЕТ СН'!$F$5-'СЕТ СН'!$F$20</f>
        <v>2688.6677189800002</v>
      </c>
      <c r="S31" s="36">
        <f>SUMIFS(СВЦЭМ!$C$39:$C$782,СВЦЭМ!$A$39:$A$782,$A31,СВЦЭМ!$B$39:$B$782,S$11)+'СЕТ СН'!$F$12+СВЦЭМ!$D$10+'СЕТ СН'!$F$5-'СЕТ СН'!$F$20</f>
        <v>2688.8295805600001</v>
      </c>
      <c r="T31" s="36">
        <f>SUMIFS(СВЦЭМ!$C$39:$C$782,СВЦЭМ!$A$39:$A$782,$A31,СВЦЭМ!$B$39:$B$782,T$11)+'СЕТ СН'!$F$12+СВЦЭМ!$D$10+'СЕТ СН'!$F$5-'СЕТ СН'!$F$20</f>
        <v>2696.6561135000002</v>
      </c>
      <c r="U31" s="36">
        <f>SUMIFS(СВЦЭМ!$C$39:$C$782,СВЦЭМ!$A$39:$A$782,$A31,СВЦЭМ!$B$39:$B$782,U$11)+'СЕТ СН'!$F$12+СВЦЭМ!$D$10+'СЕТ СН'!$F$5-'СЕТ СН'!$F$20</f>
        <v>2686.5255247800001</v>
      </c>
      <c r="V31" s="36">
        <f>SUMIFS(СВЦЭМ!$C$39:$C$782,СВЦЭМ!$A$39:$A$782,$A31,СВЦЭМ!$B$39:$B$782,V$11)+'СЕТ СН'!$F$12+СВЦЭМ!$D$10+'СЕТ СН'!$F$5-'СЕТ СН'!$F$20</f>
        <v>2691.5670010599997</v>
      </c>
      <c r="W31" s="36">
        <f>SUMIFS(СВЦЭМ!$C$39:$C$782,СВЦЭМ!$A$39:$A$782,$A31,СВЦЭМ!$B$39:$B$782,W$11)+'СЕТ СН'!$F$12+СВЦЭМ!$D$10+'СЕТ СН'!$F$5-'СЕТ СН'!$F$20</f>
        <v>2639.56749752</v>
      </c>
      <c r="X31" s="36">
        <f>SUMIFS(СВЦЭМ!$C$39:$C$782,СВЦЭМ!$A$39:$A$782,$A31,СВЦЭМ!$B$39:$B$782,X$11)+'СЕТ СН'!$F$12+СВЦЭМ!$D$10+'СЕТ СН'!$F$5-'СЕТ СН'!$F$20</f>
        <v>2691.3330218700003</v>
      </c>
      <c r="Y31" s="36">
        <f>SUMIFS(СВЦЭМ!$C$39:$C$782,СВЦЭМ!$A$39:$A$782,$A31,СВЦЭМ!$B$39:$B$782,Y$11)+'СЕТ СН'!$F$12+СВЦЭМ!$D$10+'СЕТ СН'!$F$5-'СЕТ СН'!$F$20</f>
        <v>2790.61169797</v>
      </c>
    </row>
    <row r="32" spans="1:25" ht="15.75" x14ac:dyDescent="0.2">
      <c r="A32" s="35">
        <f t="shared" si="0"/>
        <v>45098</v>
      </c>
      <c r="B32" s="36">
        <f>SUMIFS(СВЦЭМ!$C$39:$C$782,СВЦЭМ!$A$39:$A$782,$A32,СВЦЭМ!$B$39:$B$782,B$11)+'СЕТ СН'!$F$12+СВЦЭМ!$D$10+'СЕТ СН'!$F$5-'СЕТ СН'!$F$20</f>
        <v>2809.2573884100002</v>
      </c>
      <c r="C32" s="36">
        <f>SUMIFS(СВЦЭМ!$C$39:$C$782,СВЦЭМ!$A$39:$A$782,$A32,СВЦЭМ!$B$39:$B$782,C$11)+'СЕТ СН'!$F$12+СВЦЭМ!$D$10+'СЕТ СН'!$F$5-'СЕТ СН'!$F$20</f>
        <v>2927.0454791800003</v>
      </c>
      <c r="D32" s="36">
        <f>SUMIFS(СВЦЭМ!$C$39:$C$782,СВЦЭМ!$A$39:$A$782,$A32,СВЦЭМ!$B$39:$B$782,D$11)+'СЕТ СН'!$F$12+СВЦЭМ!$D$10+'СЕТ СН'!$F$5-'СЕТ СН'!$F$20</f>
        <v>3029.6186747500001</v>
      </c>
      <c r="E32" s="36">
        <f>SUMIFS(СВЦЭМ!$C$39:$C$782,СВЦЭМ!$A$39:$A$782,$A32,СВЦЭМ!$B$39:$B$782,E$11)+'СЕТ СН'!$F$12+СВЦЭМ!$D$10+'СЕТ СН'!$F$5-'СЕТ СН'!$F$20</f>
        <v>3037.2661027700001</v>
      </c>
      <c r="F32" s="36">
        <f>SUMIFS(СВЦЭМ!$C$39:$C$782,СВЦЭМ!$A$39:$A$782,$A32,СВЦЭМ!$B$39:$B$782,F$11)+'СЕТ СН'!$F$12+СВЦЭМ!$D$10+'СЕТ СН'!$F$5-'СЕТ СН'!$F$20</f>
        <v>3038.0007821999998</v>
      </c>
      <c r="G32" s="36">
        <f>SUMIFS(СВЦЭМ!$C$39:$C$782,СВЦЭМ!$A$39:$A$782,$A32,СВЦЭМ!$B$39:$B$782,G$11)+'СЕТ СН'!$F$12+СВЦЭМ!$D$10+'СЕТ СН'!$F$5-'СЕТ СН'!$F$20</f>
        <v>2995.4195226800002</v>
      </c>
      <c r="H32" s="36">
        <f>SUMIFS(СВЦЭМ!$C$39:$C$782,СВЦЭМ!$A$39:$A$782,$A32,СВЦЭМ!$B$39:$B$782,H$11)+'СЕТ СН'!$F$12+СВЦЭМ!$D$10+'СЕТ СН'!$F$5-'СЕТ СН'!$F$20</f>
        <v>2844.6252893599999</v>
      </c>
      <c r="I32" s="36">
        <f>SUMIFS(СВЦЭМ!$C$39:$C$782,СВЦЭМ!$A$39:$A$782,$A32,СВЦЭМ!$B$39:$B$782,I$11)+'СЕТ СН'!$F$12+СВЦЭМ!$D$10+'СЕТ СН'!$F$5-'СЕТ СН'!$F$20</f>
        <v>2785.0245899500001</v>
      </c>
      <c r="J32" s="36">
        <f>SUMIFS(СВЦЭМ!$C$39:$C$782,СВЦЭМ!$A$39:$A$782,$A32,СВЦЭМ!$B$39:$B$782,J$11)+'СЕТ СН'!$F$12+СВЦЭМ!$D$10+'СЕТ СН'!$F$5-'СЕТ СН'!$F$20</f>
        <v>2683.8972443299999</v>
      </c>
      <c r="K32" s="36">
        <f>SUMIFS(СВЦЭМ!$C$39:$C$782,СВЦЭМ!$A$39:$A$782,$A32,СВЦЭМ!$B$39:$B$782,K$11)+'СЕТ СН'!$F$12+СВЦЭМ!$D$10+'СЕТ СН'!$F$5-'СЕТ СН'!$F$20</f>
        <v>2676.6654270500003</v>
      </c>
      <c r="L32" s="36">
        <f>SUMIFS(СВЦЭМ!$C$39:$C$782,СВЦЭМ!$A$39:$A$782,$A32,СВЦЭМ!$B$39:$B$782,L$11)+'СЕТ СН'!$F$12+СВЦЭМ!$D$10+'СЕТ СН'!$F$5-'СЕТ СН'!$F$20</f>
        <v>2708.7438590100001</v>
      </c>
      <c r="M32" s="36">
        <f>SUMIFS(СВЦЭМ!$C$39:$C$782,СВЦЭМ!$A$39:$A$782,$A32,СВЦЭМ!$B$39:$B$782,M$11)+'СЕТ СН'!$F$12+СВЦЭМ!$D$10+'СЕТ СН'!$F$5-'СЕТ СН'!$F$20</f>
        <v>2735.1001206700003</v>
      </c>
      <c r="N32" s="36">
        <f>SUMIFS(СВЦЭМ!$C$39:$C$782,СВЦЭМ!$A$39:$A$782,$A32,СВЦЭМ!$B$39:$B$782,N$11)+'СЕТ СН'!$F$12+СВЦЭМ!$D$10+'СЕТ СН'!$F$5-'СЕТ СН'!$F$20</f>
        <v>2782.9500316100002</v>
      </c>
      <c r="O32" s="36">
        <f>SUMIFS(СВЦЭМ!$C$39:$C$782,СВЦЭМ!$A$39:$A$782,$A32,СВЦЭМ!$B$39:$B$782,O$11)+'СЕТ СН'!$F$12+СВЦЭМ!$D$10+'СЕТ СН'!$F$5-'СЕТ СН'!$F$20</f>
        <v>2741.72316383</v>
      </c>
      <c r="P32" s="36">
        <f>SUMIFS(СВЦЭМ!$C$39:$C$782,СВЦЭМ!$A$39:$A$782,$A32,СВЦЭМ!$B$39:$B$782,P$11)+'СЕТ СН'!$F$12+СВЦЭМ!$D$10+'СЕТ СН'!$F$5-'СЕТ СН'!$F$20</f>
        <v>2761.0845027300002</v>
      </c>
      <c r="Q32" s="36">
        <f>SUMIFS(СВЦЭМ!$C$39:$C$782,СВЦЭМ!$A$39:$A$782,$A32,СВЦЭМ!$B$39:$B$782,Q$11)+'СЕТ СН'!$F$12+СВЦЭМ!$D$10+'СЕТ СН'!$F$5-'СЕТ СН'!$F$20</f>
        <v>2762.2140100300003</v>
      </c>
      <c r="R32" s="36">
        <f>SUMIFS(СВЦЭМ!$C$39:$C$782,СВЦЭМ!$A$39:$A$782,$A32,СВЦЭМ!$B$39:$B$782,R$11)+'СЕТ СН'!$F$12+СВЦЭМ!$D$10+'СЕТ СН'!$F$5-'СЕТ СН'!$F$20</f>
        <v>2752.8074256700002</v>
      </c>
      <c r="S32" s="36">
        <f>SUMIFS(СВЦЭМ!$C$39:$C$782,СВЦЭМ!$A$39:$A$782,$A32,СВЦЭМ!$B$39:$B$782,S$11)+'СЕТ СН'!$F$12+СВЦЭМ!$D$10+'СЕТ СН'!$F$5-'СЕТ СН'!$F$20</f>
        <v>2729.7638078700002</v>
      </c>
      <c r="T32" s="36">
        <f>SUMIFS(СВЦЭМ!$C$39:$C$782,СВЦЭМ!$A$39:$A$782,$A32,СВЦЭМ!$B$39:$B$782,T$11)+'СЕТ СН'!$F$12+СВЦЭМ!$D$10+'СЕТ СН'!$F$5-'СЕТ СН'!$F$20</f>
        <v>2749.59724142</v>
      </c>
      <c r="U32" s="36">
        <f>SUMIFS(СВЦЭМ!$C$39:$C$782,СВЦЭМ!$A$39:$A$782,$A32,СВЦЭМ!$B$39:$B$782,U$11)+'СЕТ СН'!$F$12+СВЦЭМ!$D$10+'СЕТ СН'!$F$5-'СЕТ СН'!$F$20</f>
        <v>2738.72265328</v>
      </c>
      <c r="V32" s="36">
        <f>SUMIFS(СВЦЭМ!$C$39:$C$782,СВЦЭМ!$A$39:$A$782,$A32,СВЦЭМ!$B$39:$B$782,V$11)+'СЕТ СН'!$F$12+СВЦЭМ!$D$10+'СЕТ СН'!$F$5-'СЕТ СН'!$F$20</f>
        <v>2715.96630233</v>
      </c>
      <c r="W32" s="36">
        <f>SUMIFS(СВЦЭМ!$C$39:$C$782,СВЦЭМ!$A$39:$A$782,$A32,СВЦЭМ!$B$39:$B$782,W$11)+'СЕТ СН'!$F$12+СВЦЭМ!$D$10+'СЕТ СН'!$F$5-'СЕТ СН'!$F$20</f>
        <v>2731.2661047500001</v>
      </c>
      <c r="X32" s="36">
        <f>SUMIFS(СВЦЭМ!$C$39:$C$782,СВЦЭМ!$A$39:$A$782,$A32,СВЦЭМ!$B$39:$B$782,X$11)+'СЕТ СН'!$F$12+СВЦЭМ!$D$10+'СЕТ СН'!$F$5-'СЕТ СН'!$F$20</f>
        <v>2786.4963547299999</v>
      </c>
      <c r="Y32" s="36">
        <f>SUMIFS(СВЦЭМ!$C$39:$C$782,СВЦЭМ!$A$39:$A$782,$A32,СВЦЭМ!$B$39:$B$782,Y$11)+'СЕТ СН'!$F$12+СВЦЭМ!$D$10+'СЕТ СН'!$F$5-'СЕТ СН'!$F$20</f>
        <v>2909.0215938599999</v>
      </c>
    </row>
    <row r="33" spans="1:25" ht="15.75" x14ac:dyDescent="0.2">
      <c r="A33" s="35">
        <f t="shared" si="0"/>
        <v>45099</v>
      </c>
      <c r="B33" s="36">
        <f>SUMIFS(СВЦЭМ!$C$39:$C$782,СВЦЭМ!$A$39:$A$782,$A33,СВЦЭМ!$B$39:$B$782,B$11)+'СЕТ СН'!$F$12+СВЦЭМ!$D$10+'СЕТ СН'!$F$5-'СЕТ СН'!$F$20</f>
        <v>2919.2906510800003</v>
      </c>
      <c r="C33" s="36">
        <f>SUMIFS(СВЦЭМ!$C$39:$C$782,СВЦЭМ!$A$39:$A$782,$A33,СВЦЭМ!$B$39:$B$782,C$11)+'СЕТ СН'!$F$12+СВЦЭМ!$D$10+'СЕТ СН'!$F$5-'СЕТ СН'!$F$20</f>
        <v>2998.8859610199997</v>
      </c>
      <c r="D33" s="36">
        <f>SUMIFS(СВЦЭМ!$C$39:$C$782,СВЦЭМ!$A$39:$A$782,$A33,СВЦЭМ!$B$39:$B$782,D$11)+'СЕТ СН'!$F$12+СВЦЭМ!$D$10+'СЕТ СН'!$F$5-'СЕТ СН'!$F$20</f>
        <v>3018.0198534700003</v>
      </c>
      <c r="E33" s="36">
        <f>SUMIFS(СВЦЭМ!$C$39:$C$782,СВЦЭМ!$A$39:$A$782,$A33,СВЦЭМ!$B$39:$B$782,E$11)+'СЕТ СН'!$F$12+СВЦЭМ!$D$10+'СЕТ СН'!$F$5-'СЕТ СН'!$F$20</f>
        <v>2983.8645033299999</v>
      </c>
      <c r="F33" s="36">
        <f>SUMIFS(СВЦЭМ!$C$39:$C$782,СВЦЭМ!$A$39:$A$782,$A33,СВЦЭМ!$B$39:$B$782,F$11)+'СЕТ СН'!$F$12+СВЦЭМ!$D$10+'СЕТ СН'!$F$5-'СЕТ СН'!$F$20</f>
        <v>2993.2203849899997</v>
      </c>
      <c r="G33" s="36">
        <f>SUMIFS(СВЦЭМ!$C$39:$C$782,СВЦЭМ!$A$39:$A$782,$A33,СВЦЭМ!$B$39:$B$782,G$11)+'СЕТ СН'!$F$12+СВЦЭМ!$D$10+'СЕТ СН'!$F$5-'СЕТ СН'!$F$20</f>
        <v>2998.4490644699999</v>
      </c>
      <c r="H33" s="36">
        <f>SUMIFS(СВЦЭМ!$C$39:$C$782,СВЦЭМ!$A$39:$A$782,$A33,СВЦЭМ!$B$39:$B$782,H$11)+'СЕТ СН'!$F$12+СВЦЭМ!$D$10+'СЕТ СН'!$F$5-'СЕТ СН'!$F$20</f>
        <v>2816.90818236</v>
      </c>
      <c r="I33" s="36">
        <f>SUMIFS(СВЦЭМ!$C$39:$C$782,СВЦЭМ!$A$39:$A$782,$A33,СВЦЭМ!$B$39:$B$782,I$11)+'СЕТ СН'!$F$12+СВЦЭМ!$D$10+'СЕТ СН'!$F$5-'СЕТ СН'!$F$20</f>
        <v>2793.4965801400003</v>
      </c>
      <c r="J33" s="36">
        <f>SUMIFS(СВЦЭМ!$C$39:$C$782,СВЦЭМ!$A$39:$A$782,$A33,СВЦЭМ!$B$39:$B$782,J$11)+'СЕТ СН'!$F$12+СВЦЭМ!$D$10+'СЕТ СН'!$F$5-'СЕТ СН'!$F$20</f>
        <v>2704.4430649300002</v>
      </c>
      <c r="K33" s="36">
        <f>SUMIFS(СВЦЭМ!$C$39:$C$782,СВЦЭМ!$A$39:$A$782,$A33,СВЦЭМ!$B$39:$B$782,K$11)+'СЕТ СН'!$F$12+СВЦЭМ!$D$10+'СЕТ СН'!$F$5-'СЕТ СН'!$F$20</f>
        <v>2688.1218687099999</v>
      </c>
      <c r="L33" s="36">
        <f>SUMIFS(СВЦЭМ!$C$39:$C$782,СВЦЭМ!$A$39:$A$782,$A33,СВЦЭМ!$B$39:$B$782,L$11)+'СЕТ СН'!$F$12+СВЦЭМ!$D$10+'СЕТ СН'!$F$5-'СЕТ СН'!$F$20</f>
        <v>2689.23134536</v>
      </c>
      <c r="M33" s="36">
        <f>SUMIFS(СВЦЭМ!$C$39:$C$782,СВЦЭМ!$A$39:$A$782,$A33,СВЦЭМ!$B$39:$B$782,M$11)+'СЕТ СН'!$F$12+СВЦЭМ!$D$10+'СЕТ СН'!$F$5-'СЕТ СН'!$F$20</f>
        <v>2729.72109907</v>
      </c>
      <c r="N33" s="36">
        <f>SUMIFS(СВЦЭМ!$C$39:$C$782,СВЦЭМ!$A$39:$A$782,$A33,СВЦЭМ!$B$39:$B$782,N$11)+'СЕТ СН'!$F$12+СВЦЭМ!$D$10+'СЕТ СН'!$F$5-'СЕТ СН'!$F$20</f>
        <v>2771.0896762900002</v>
      </c>
      <c r="O33" s="36">
        <f>SUMIFS(СВЦЭМ!$C$39:$C$782,СВЦЭМ!$A$39:$A$782,$A33,СВЦЭМ!$B$39:$B$782,O$11)+'СЕТ СН'!$F$12+СВЦЭМ!$D$10+'СЕТ СН'!$F$5-'СЕТ СН'!$F$20</f>
        <v>2774.4810997599998</v>
      </c>
      <c r="P33" s="36">
        <f>SUMIFS(СВЦЭМ!$C$39:$C$782,СВЦЭМ!$A$39:$A$782,$A33,СВЦЭМ!$B$39:$B$782,P$11)+'СЕТ СН'!$F$12+СВЦЭМ!$D$10+'СЕТ СН'!$F$5-'СЕТ СН'!$F$20</f>
        <v>2773.0854468699999</v>
      </c>
      <c r="Q33" s="36">
        <f>SUMIFS(СВЦЭМ!$C$39:$C$782,СВЦЭМ!$A$39:$A$782,$A33,СВЦЭМ!$B$39:$B$782,Q$11)+'СЕТ СН'!$F$12+СВЦЭМ!$D$10+'СЕТ СН'!$F$5-'СЕТ СН'!$F$20</f>
        <v>2770.7889853199999</v>
      </c>
      <c r="R33" s="36">
        <f>SUMIFS(СВЦЭМ!$C$39:$C$782,СВЦЭМ!$A$39:$A$782,$A33,СВЦЭМ!$B$39:$B$782,R$11)+'СЕТ СН'!$F$12+СВЦЭМ!$D$10+'СЕТ СН'!$F$5-'СЕТ СН'!$F$20</f>
        <v>2756.1584020999999</v>
      </c>
      <c r="S33" s="36">
        <f>SUMIFS(СВЦЭМ!$C$39:$C$782,СВЦЭМ!$A$39:$A$782,$A33,СВЦЭМ!$B$39:$B$782,S$11)+'СЕТ СН'!$F$12+СВЦЭМ!$D$10+'СЕТ СН'!$F$5-'СЕТ СН'!$F$20</f>
        <v>2723.2558681299997</v>
      </c>
      <c r="T33" s="36">
        <f>SUMIFS(СВЦЭМ!$C$39:$C$782,СВЦЭМ!$A$39:$A$782,$A33,СВЦЭМ!$B$39:$B$782,T$11)+'СЕТ СН'!$F$12+СВЦЭМ!$D$10+'СЕТ СН'!$F$5-'СЕТ СН'!$F$20</f>
        <v>2763.4501795900001</v>
      </c>
      <c r="U33" s="36">
        <f>SUMIFS(СВЦЭМ!$C$39:$C$782,СВЦЭМ!$A$39:$A$782,$A33,СВЦЭМ!$B$39:$B$782,U$11)+'СЕТ СН'!$F$12+СВЦЭМ!$D$10+'СЕТ СН'!$F$5-'СЕТ СН'!$F$20</f>
        <v>2737.1543441100002</v>
      </c>
      <c r="V33" s="36">
        <f>SUMIFS(СВЦЭМ!$C$39:$C$782,СВЦЭМ!$A$39:$A$782,$A33,СВЦЭМ!$B$39:$B$782,V$11)+'СЕТ СН'!$F$12+СВЦЭМ!$D$10+'СЕТ СН'!$F$5-'СЕТ СН'!$F$20</f>
        <v>2685.5762479300001</v>
      </c>
      <c r="W33" s="36">
        <f>SUMIFS(СВЦЭМ!$C$39:$C$782,СВЦЭМ!$A$39:$A$782,$A33,СВЦЭМ!$B$39:$B$782,W$11)+'СЕТ СН'!$F$12+СВЦЭМ!$D$10+'СЕТ СН'!$F$5-'СЕТ СН'!$F$20</f>
        <v>2720.0720086199999</v>
      </c>
      <c r="X33" s="36">
        <f>SUMIFS(СВЦЭМ!$C$39:$C$782,СВЦЭМ!$A$39:$A$782,$A33,СВЦЭМ!$B$39:$B$782,X$11)+'СЕТ СН'!$F$12+СВЦЭМ!$D$10+'СЕТ СН'!$F$5-'СЕТ СН'!$F$20</f>
        <v>2786.0812182199998</v>
      </c>
      <c r="Y33" s="36">
        <f>SUMIFS(СВЦЭМ!$C$39:$C$782,СВЦЭМ!$A$39:$A$782,$A33,СВЦЭМ!$B$39:$B$782,Y$11)+'СЕТ СН'!$F$12+СВЦЭМ!$D$10+'СЕТ СН'!$F$5-'СЕТ СН'!$F$20</f>
        <v>2879.1082246400001</v>
      </c>
    </row>
    <row r="34" spans="1:25" ht="15.75" x14ac:dyDescent="0.2">
      <c r="A34" s="35">
        <f t="shared" si="0"/>
        <v>45100</v>
      </c>
      <c r="B34" s="36">
        <f>SUMIFS(СВЦЭМ!$C$39:$C$782,СВЦЭМ!$A$39:$A$782,$A34,СВЦЭМ!$B$39:$B$782,B$11)+'СЕТ СН'!$F$12+СВЦЭМ!$D$10+'СЕТ СН'!$F$5-'СЕТ СН'!$F$20</f>
        <v>2894.72492895</v>
      </c>
      <c r="C34" s="36">
        <f>SUMIFS(СВЦЭМ!$C$39:$C$782,СВЦЭМ!$A$39:$A$782,$A34,СВЦЭМ!$B$39:$B$782,C$11)+'СЕТ СН'!$F$12+СВЦЭМ!$D$10+'СЕТ СН'!$F$5-'СЕТ СН'!$F$20</f>
        <v>3019.6950286199999</v>
      </c>
      <c r="D34" s="36">
        <f>SUMIFS(СВЦЭМ!$C$39:$C$782,СВЦЭМ!$A$39:$A$782,$A34,СВЦЭМ!$B$39:$B$782,D$11)+'СЕТ СН'!$F$12+СВЦЭМ!$D$10+'СЕТ СН'!$F$5-'СЕТ СН'!$F$20</f>
        <v>3089.6921238100003</v>
      </c>
      <c r="E34" s="36">
        <f>SUMIFS(СВЦЭМ!$C$39:$C$782,СВЦЭМ!$A$39:$A$782,$A34,СВЦЭМ!$B$39:$B$782,E$11)+'СЕТ СН'!$F$12+СВЦЭМ!$D$10+'СЕТ СН'!$F$5-'СЕТ СН'!$F$20</f>
        <v>3062.5036242599999</v>
      </c>
      <c r="F34" s="36">
        <f>SUMIFS(СВЦЭМ!$C$39:$C$782,СВЦЭМ!$A$39:$A$782,$A34,СВЦЭМ!$B$39:$B$782,F$11)+'СЕТ СН'!$F$12+СВЦЭМ!$D$10+'СЕТ СН'!$F$5-'СЕТ СН'!$F$20</f>
        <v>3051.2586719800001</v>
      </c>
      <c r="G34" s="36">
        <f>SUMIFS(СВЦЭМ!$C$39:$C$782,СВЦЭМ!$A$39:$A$782,$A34,СВЦЭМ!$B$39:$B$782,G$11)+'СЕТ СН'!$F$12+СВЦЭМ!$D$10+'СЕТ СН'!$F$5-'СЕТ СН'!$F$20</f>
        <v>2954.3549057099999</v>
      </c>
      <c r="H34" s="36">
        <f>SUMIFS(СВЦЭМ!$C$39:$C$782,СВЦЭМ!$A$39:$A$782,$A34,СВЦЭМ!$B$39:$B$782,H$11)+'СЕТ СН'!$F$12+СВЦЭМ!$D$10+'СЕТ СН'!$F$5-'СЕТ СН'!$F$20</f>
        <v>2825.6512781500001</v>
      </c>
      <c r="I34" s="36">
        <f>SUMIFS(СВЦЭМ!$C$39:$C$782,СВЦЭМ!$A$39:$A$782,$A34,СВЦЭМ!$B$39:$B$782,I$11)+'СЕТ СН'!$F$12+СВЦЭМ!$D$10+'СЕТ СН'!$F$5-'СЕТ СН'!$F$20</f>
        <v>2700.1495542000002</v>
      </c>
      <c r="J34" s="36">
        <f>SUMIFS(СВЦЭМ!$C$39:$C$782,СВЦЭМ!$A$39:$A$782,$A34,СВЦЭМ!$B$39:$B$782,J$11)+'СЕТ СН'!$F$12+СВЦЭМ!$D$10+'СЕТ СН'!$F$5-'СЕТ СН'!$F$20</f>
        <v>2627.0494619199999</v>
      </c>
      <c r="K34" s="36">
        <f>SUMIFS(СВЦЭМ!$C$39:$C$782,СВЦЭМ!$A$39:$A$782,$A34,СВЦЭМ!$B$39:$B$782,K$11)+'СЕТ СН'!$F$12+СВЦЭМ!$D$10+'СЕТ СН'!$F$5-'СЕТ СН'!$F$20</f>
        <v>2568.32740788</v>
      </c>
      <c r="L34" s="36">
        <f>SUMIFS(СВЦЭМ!$C$39:$C$782,СВЦЭМ!$A$39:$A$782,$A34,СВЦЭМ!$B$39:$B$782,L$11)+'СЕТ СН'!$F$12+СВЦЭМ!$D$10+'СЕТ СН'!$F$5-'СЕТ СН'!$F$20</f>
        <v>2517.4090084199997</v>
      </c>
      <c r="M34" s="36">
        <f>SUMIFS(СВЦЭМ!$C$39:$C$782,СВЦЭМ!$A$39:$A$782,$A34,СВЦЭМ!$B$39:$B$782,M$11)+'СЕТ СН'!$F$12+СВЦЭМ!$D$10+'СЕТ СН'!$F$5-'СЕТ СН'!$F$20</f>
        <v>2538.7960811800003</v>
      </c>
      <c r="N34" s="36">
        <f>SUMIFS(СВЦЭМ!$C$39:$C$782,СВЦЭМ!$A$39:$A$782,$A34,СВЦЭМ!$B$39:$B$782,N$11)+'СЕТ СН'!$F$12+СВЦЭМ!$D$10+'СЕТ СН'!$F$5-'СЕТ СН'!$F$20</f>
        <v>2570.97766761</v>
      </c>
      <c r="O34" s="36">
        <f>SUMIFS(СВЦЭМ!$C$39:$C$782,СВЦЭМ!$A$39:$A$782,$A34,СВЦЭМ!$B$39:$B$782,O$11)+'СЕТ СН'!$F$12+СВЦЭМ!$D$10+'СЕТ СН'!$F$5-'СЕТ СН'!$F$20</f>
        <v>2602.29758941</v>
      </c>
      <c r="P34" s="36">
        <f>SUMIFS(СВЦЭМ!$C$39:$C$782,СВЦЭМ!$A$39:$A$782,$A34,СВЦЭМ!$B$39:$B$782,P$11)+'СЕТ СН'!$F$12+СВЦЭМ!$D$10+'СЕТ СН'!$F$5-'СЕТ СН'!$F$20</f>
        <v>2613.20024818</v>
      </c>
      <c r="Q34" s="36">
        <f>SUMIFS(СВЦЭМ!$C$39:$C$782,СВЦЭМ!$A$39:$A$782,$A34,СВЦЭМ!$B$39:$B$782,Q$11)+'СЕТ СН'!$F$12+СВЦЭМ!$D$10+'СЕТ СН'!$F$5-'СЕТ СН'!$F$20</f>
        <v>2629.67522254</v>
      </c>
      <c r="R34" s="36">
        <f>SUMIFS(СВЦЭМ!$C$39:$C$782,СВЦЭМ!$A$39:$A$782,$A34,СВЦЭМ!$B$39:$B$782,R$11)+'СЕТ СН'!$F$12+СВЦЭМ!$D$10+'СЕТ СН'!$F$5-'СЕТ СН'!$F$20</f>
        <v>2594.3950102600002</v>
      </c>
      <c r="S34" s="36">
        <f>SUMIFS(СВЦЭМ!$C$39:$C$782,СВЦЭМ!$A$39:$A$782,$A34,СВЦЭМ!$B$39:$B$782,S$11)+'СЕТ СН'!$F$12+СВЦЭМ!$D$10+'СЕТ СН'!$F$5-'СЕТ СН'!$F$20</f>
        <v>2586.0095252000001</v>
      </c>
      <c r="T34" s="36">
        <f>SUMIFS(СВЦЭМ!$C$39:$C$782,СВЦЭМ!$A$39:$A$782,$A34,СВЦЭМ!$B$39:$B$782,T$11)+'СЕТ СН'!$F$12+СВЦЭМ!$D$10+'СЕТ СН'!$F$5-'СЕТ СН'!$F$20</f>
        <v>2597.8441320500001</v>
      </c>
      <c r="U34" s="36">
        <f>SUMIFS(СВЦЭМ!$C$39:$C$782,СВЦЭМ!$A$39:$A$782,$A34,СВЦЭМ!$B$39:$B$782,U$11)+'СЕТ СН'!$F$12+СВЦЭМ!$D$10+'СЕТ СН'!$F$5-'СЕТ СН'!$F$20</f>
        <v>2603.0646574900002</v>
      </c>
      <c r="V34" s="36">
        <f>SUMIFS(СВЦЭМ!$C$39:$C$782,СВЦЭМ!$A$39:$A$782,$A34,СВЦЭМ!$B$39:$B$782,V$11)+'СЕТ СН'!$F$12+СВЦЭМ!$D$10+'СЕТ СН'!$F$5-'СЕТ СН'!$F$20</f>
        <v>2602.7082667300001</v>
      </c>
      <c r="W34" s="36">
        <f>SUMIFS(СВЦЭМ!$C$39:$C$782,СВЦЭМ!$A$39:$A$782,$A34,СВЦЭМ!$B$39:$B$782,W$11)+'СЕТ СН'!$F$12+СВЦЭМ!$D$10+'СЕТ СН'!$F$5-'СЕТ СН'!$F$20</f>
        <v>2581.2910597600003</v>
      </c>
      <c r="X34" s="36">
        <f>SUMIFS(СВЦЭМ!$C$39:$C$782,СВЦЭМ!$A$39:$A$782,$A34,СВЦЭМ!$B$39:$B$782,X$11)+'СЕТ СН'!$F$12+СВЦЭМ!$D$10+'СЕТ СН'!$F$5-'СЕТ СН'!$F$20</f>
        <v>2615.3516124299999</v>
      </c>
      <c r="Y34" s="36">
        <f>SUMIFS(СВЦЭМ!$C$39:$C$782,СВЦЭМ!$A$39:$A$782,$A34,СВЦЭМ!$B$39:$B$782,Y$11)+'СЕТ СН'!$F$12+СВЦЭМ!$D$10+'СЕТ СН'!$F$5-'СЕТ СН'!$F$20</f>
        <v>2776.0658394000002</v>
      </c>
    </row>
    <row r="35" spans="1:25" ht="15.75" x14ac:dyDescent="0.2">
      <c r="A35" s="35">
        <f t="shared" si="0"/>
        <v>45101</v>
      </c>
      <c r="B35" s="36">
        <f>SUMIFS(СВЦЭМ!$C$39:$C$782,СВЦЭМ!$A$39:$A$782,$A35,СВЦЭМ!$B$39:$B$782,B$11)+'СЕТ СН'!$F$12+СВЦЭМ!$D$10+'СЕТ СН'!$F$5-'СЕТ СН'!$F$20</f>
        <v>2737.62506781</v>
      </c>
      <c r="C35" s="36">
        <f>SUMIFS(СВЦЭМ!$C$39:$C$782,СВЦЭМ!$A$39:$A$782,$A35,СВЦЭМ!$B$39:$B$782,C$11)+'СЕТ СН'!$F$12+СВЦЭМ!$D$10+'СЕТ СН'!$F$5-'СЕТ СН'!$F$20</f>
        <v>2834.4308675100001</v>
      </c>
      <c r="D35" s="36">
        <f>SUMIFS(СВЦЭМ!$C$39:$C$782,СВЦЭМ!$A$39:$A$782,$A35,СВЦЭМ!$B$39:$B$782,D$11)+'СЕТ СН'!$F$12+СВЦЭМ!$D$10+'СЕТ СН'!$F$5-'СЕТ СН'!$F$20</f>
        <v>2923.5227632300002</v>
      </c>
      <c r="E35" s="36">
        <f>SUMIFS(СВЦЭМ!$C$39:$C$782,СВЦЭМ!$A$39:$A$782,$A35,СВЦЭМ!$B$39:$B$782,E$11)+'СЕТ СН'!$F$12+СВЦЭМ!$D$10+'СЕТ СН'!$F$5-'СЕТ СН'!$F$20</f>
        <v>2919.8376892400001</v>
      </c>
      <c r="F35" s="36">
        <f>SUMIFS(СВЦЭМ!$C$39:$C$782,СВЦЭМ!$A$39:$A$782,$A35,СВЦЭМ!$B$39:$B$782,F$11)+'СЕТ СН'!$F$12+СВЦЭМ!$D$10+'СЕТ СН'!$F$5-'СЕТ СН'!$F$20</f>
        <v>2920.3210305600001</v>
      </c>
      <c r="G35" s="36">
        <f>SUMIFS(СВЦЭМ!$C$39:$C$782,СВЦЭМ!$A$39:$A$782,$A35,СВЦЭМ!$B$39:$B$782,G$11)+'СЕТ СН'!$F$12+СВЦЭМ!$D$10+'СЕТ СН'!$F$5-'СЕТ СН'!$F$20</f>
        <v>2918.4350562099999</v>
      </c>
      <c r="H35" s="36">
        <f>SUMIFS(СВЦЭМ!$C$39:$C$782,СВЦЭМ!$A$39:$A$782,$A35,СВЦЭМ!$B$39:$B$782,H$11)+'СЕТ СН'!$F$12+СВЦЭМ!$D$10+'СЕТ СН'!$F$5-'СЕТ СН'!$F$20</f>
        <v>2881.6621946200003</v>
      </c>
      <c r="I35" s="36">
        <f>SUMIFS(СВЦЭМ!$C$39:$C$782,СВЦЭМ!$A$39:$A$782,$A35,СВЦЭМ!$B$39:$B$782,I$11)+'СЕТ СН'!$F$12+СВЦЭМ!$D$10+'СЕТ СН'!$F$5-'СЕТ СН'!$F$20</f>
        <v>2831.1956420199999</v>
      </c>
      <c r="J35" s="36">
        <f>SUMIFS(СВЦЭМ!$C$39:$C$782,СВЦЭМ!$A$39:$A$782,$A35,СВЦЭМ!$B$39:$B$782,J$11)+'СЕТ СН'!$F$12+СВЦЭМ!$D$10+'СЕТ СН'!$F$5-'СЕТ СН'!$F$20</f>
        <v>2707.5063434499998</v>
      </c>
      <c r="K35" s="36">
        <f>SUMIFS(СВЦЭМ!$C$39:$C$782,СВЦЭМ!$A$39:$A$782,$A35,СВЦЭМ!$B$39:$B$782,K$11)+'СЕТ СН'!$F$12+СВЦЭМ!$D$10+'СЕТ СН'!$F$5-'СЕТ СН'!$F$20</f>
        <v>2631.8075889399997</v>
      </c>
      <c r="L35" s="36">
        <f>SUMIFS(СВЦЭМ!$C$39:$C$782,СВЦЭМ!$A$39:$A$782,$A35,СВЦЭМ!$B$39:$B$782,L$11)+'СЕТ СН'!$F$12+СВЦЭМ!$D$10+'СЕТ СН'!$F$5-'СЕТ СН'!$F$20</f>
        <v>2615.7110963499999</v>
      </c>
      <c r="M35" s="36">
        <f>SUMIFS(СВЦЭМ!$C$39:$C$782,СВЦЭМ!$A$39:$A$782,$A35,СВЦЭМ!$B$39:$B$782,M$11)+'СЕТ СН'!$F$12+СВЦЭМ!$D$10+'СЕТ СН'!$F$5-'СЕТ СН'!$F$20</f>
        <v>2644.9747195499999</v>
      </c>
      <c r="N35" s="36">
        <f>SUMIFS(СВЦЭМ!$C$39:$C$782,СВЦЭМ!$A$39:$A$782,$A35,СВЦЭМ!$B$39:$B$782,N$11)+'СЕТ СН'!$F$12+СВЦЭМ!$D$10+'СЕТ СН'!$F$5-'СЕТ СН'!$F$20</f>
        <v>2708.5125814000003</v>
      </c>
      <c r="O35" s="36">
        <f>SUMIFS(СВЦЭМ!$C$39:$C$782,СВЦЭМ!$A$39:$A$782,$A35,СВЦЭМ!$B$39:$B$782,O$11)+'СЕТ СН'!$F$12+СВЦЭМ!$D$10+'СЕТ СН'!$F$5-'СЕТ СН'!$F$20</f>
        <v>2746.49722978</v>
      </c>
      <c r="P35" s="36">
        <f>SUMIFS(СВЦЭМ!$C$39:$C$782,СВЦЭМ!$A$39:$A$782,$A35,СВЦЭМ!$B$39:$B$782,P$11)+'СЕТ СН'!$F$12+СВЦЭМ!$D$10+'СЕТ СН'!$F$5-'СЕТ СН'!$F$20</f>
        <v>2755.02675623</v>
      </c>
      <c r="Q35" s="36">
        <f>SUMIFS(СВЦЭМ!$C$39:$C$782,СВЦЭМ!$A$39:$A$782,$A35,СВЦЭМ!$B$39:$B$782,Q$11)+'СЕТ СН'!$F$12+СВЦЭМ!$D$10+'СЕТ СН'!$F$5-'СЕТ СН'!$F$20</f>
        <v>2770.7463112099999</v>
      </c>
      <c r="R35" s="36">
        <f>SUMIFS(СВЦЭМ!$C$39:$C$782,СВЦЭМ!$A$39:$A$782,$A35,СВЦЭМ!$B$39:$B$782,R$11)+'СЕТ СН'!$F$12+СВЦЭМ!$D$10+'СЕТ СН'!$F$5-'СЕТ СН'!$F$20</f>
        <v>2745.9503757299999</v>
      </c>
      <c r="S35" s="36">
        <f>SUMIFS(СВЦЭМ!$C$39:$C$782,СВЦЭМ!$A$39:$A$782,$A35,СВЦЭМ!$B$39:$B$782,S$11)+'СЕТ СН'!$F$12+СВЦЭМ!$D$10+'СЕТ СН'!$F$5-'СЕТ СН'!$F$20</f>
        <v>2731.7703952900001</v>
      </c>
      <c r="T35" s="36">
        <f>SUMIFS(СВЦЭМ!$C$39:$C$782,СВЦЭМ!$A$39:$A$782,$A35,СВЦЭМ!$B$39:$B$782,T$11)+'СЕТ СН'!$F$12+СВЦЭМ!$D$10+'СЕТ СН'!$F$5-'СЕТ СН'!$F$20</f>
        <v>2764.3087825900002</v>
      </c>
      <c r="U35" s="36">
        <f>SUMIFS(СВЦЭМ!$C$39:$C$782,СВЦЭМ!$A$39:$A$782,$A35,СВЦЭМ!$B$39:$B$782,U$11)+'СЕТ СН'!$F$12+СВЦЭМ!$D$10+'СЕТ СН'!$F$5-'СЕТ СН'!$F$20</f>
        <v>2780.43083471</v>
      </c>
      <c r="V35" s="36">
        <f>SUMIFS(СВЦЭМ!$C$39:$C$782,СВЦЭМ!$A$39:$A$782,$A35,СВЦЭМ!$B$39:$B$782,V$11)+'СЕТ СН'!$F$12+СВЦЭМ!$D$10+'СЕТ СН'!$F$5-'СЕТ СН'!$F$20</f>
        <v>2775.1931768599998</v>
      </c>
      <c r="W35" s="36">
        <f>SUMIFS(СВЦЭМ!$C$39:$C$782,СВЦЭМ!$A$39:$A$782,$A35,СВЦЭМ!$B$39:$B$782,W$11)+'СЕТ СН'!$F$12+СВЦЭМ!$D$10+'СЕТ СН'!$F$5-'СЕТ СН'!$F$20</f>
        <v>2734.2492634600003</v>
      </c>
      <c r="X35" s="36">
        <f>SUMIFS(СВЦЭМ!$C$39:$C$782,СВЦЭМ!$A$39:$A$782,$A35,СВЦЭМ!$B$39:$B$782,X$11)+'СЕТ СН'!$F$12+СВЦЭМ!$D$10+'СЕТ СН'!$F$5-'СЕТ СН'!$F$20</f>
        <v>2766.1214402800001</v>
      </c>
      <c r="Y35" s="36">
        <f>SUMIFS(СВЦЭМ!$C$39:$C$782,СВЦЭМ!$A$39:$A$782,$A35,СВЦЭМ!$B$39:$B$782,Y$11)+'СЕТ СН'!$F$12+СВЦЭМ!$D$10+'СЕТ СН'!$F$5-'СЕТ СН'!$F$20</f>
        <v>2853.4806395400001</v>
      </c>
    </row>
    <row r="36" spans="1:25" ht="15.75" x14ac:dyDescent="0.2">
      <c r="A36" s="35">
        <f t="shared" si="0"/>
        <v>45102</v>
      </c>
      <c r="B36" s="36">
        <f>SUMIFS(СВЦЭМ!$C$39:$C$782,СВЦЭМ!$A$39:$A$782,$A36,СВЦЭМ!$B$39:$B$782,B$11)+'СЕТ СН'!$F$12+СВЦЭМ!$D$10+'СЕТ СН'!$F$5-'СЕТ СН'!$F$20</f>
        <v>2852.2691064400001</v>
      </c>
      <c r="C36" s="36">
        <f>SUMIFS(СВЦЭМ!$C$39:$C$782,СВЦЭМ!$A$39:$A$782,$A36,СВЦЭМ!$B$39:$B$782,C$11)+'СЕТ СН'!$F$12+СВЦЭМ!$D$10+'СЕТ СН'!$F$5-'СЕТ СН'!$F$20</f>
        <v>2927.1315927000001</v>
      </c>
      <c r="D36" s="36">
        <f>SUMIFS(СВЦЭМ!$C$39:$C$782,СВЦЭМ!$A$39:$A$782,$A36,СВЦЭМ!$B$39:$B$782,D$11)+'СЕТ СН'!$F$12+СВЦЭМ!$D$10+'СЕТ СН'!$F$5-'СЕТ СН'!$F$20</f>
        <v>2975.4855509700001</v>
      </c>
      <c r="E36" s="36">
        <f>SUMIFS(СВЦЭМ!$C$39:$C$782,СВЦЭМ!$A$39:$A$782,$A36,СВЦЭМ!$B$39:$B$782,E$11)+'СЕТ СН'!$F$12+СВЦЭМ!$D$10+'СЕТ СН'!$F$5-'СЕТ СН'!$F$20</f>
        <v>3048.84914368</v>
      </c>
      <c r="F36" s="36">
        <f>SUMIFS(СВЦЭМ!$C$39:$C$782,СВЦЭМ!$A$39:$A$782,$A36,СВЦЭМ!$B$39:$B$782,F$11)+'СЕТ СН'!$F$12+СВЦЭМ!$D$10+'СЕТ СН'!$F$5-'СЕТ СН'!$F$20</f>
        <v>3061.1803863099999</v>
      </c>
      <c r="G36" s="36">
        <f>SUMIFS(СВЦЭМ!$C$39:$C$782,СВЦЭМ!$A$39:$A$782,$A36,СВЦЭМ!$B$39:$B$782,G$11)+'СЕТ СН'!$F$12+СВЦЭМ!$D$10+'СЕТ СН'!$F$5-'СЕТ СН'!$F$20</f>
        <v>2939.4548577999999</v>
      </c>
      <c r="H36" s="36">
        <f>SUMIFS(СВЦЭМ!$C$39:$C$782,СВЦЭМ!$A$39:$A$782,$A36,СВЦЭМ!$B$39:$B$782,H$11)+'СЕТ СН'!$F$12+СВЦЭМ!$D$10+'СЕТ СН'!$F$5-'СЕТ СН'!$F$20</f>
        <v>2873.8648547600001</v>
      </c>
      <c r="I36" s="36">
        <f>SUMIFS(СВЦЭМ!$C$39:$C$782,СВЦЭМ!$A$39:$A$782,$A36,СВЦЭМ!$B$39:$B$782,I$11)+'СЕТ СН'!$F$12+СВЦЭМ!$D$10+'СЕТ СН'!$F$5-'СЕТ СН'!$F$20</f>
        <v>2852.6679640800003</v>
      </c>
      <c r="J36" s="36">
        <f>SUMIFS(СВЦЭМ!$C$39:$C$782,СВЦЭМ!$A$39:$A$782,$A36,СВЦЭМ!$B$39:$B$782,J$11)+'СЕТ СН'!$F$12+СВЦЭМ!$D$10+'СЕТ СН'!$F$5-'СЕТ СН'!$F$20</f>
        <v>2810.2229845900001</v>
      </c>
      <c r="K36" s="36">
        <f>SUMIFS(СВЦЭМ!$C$39:$C$782,СВЦЭМ!$A$39:$A$782,$A36,СВЦЭМ!$B$39:$B$782,K$11)+'СЕТ СН'!$F$12+СВЦЭМ!$D$10+'СЕТ СН'!$F$5-'СЕТ СН'!$F$20</f>
        <v>2730.4385109599998</v>
      </c>
      <c r="L36" s="36">
        <f>SUMIFS(СВЦЭМ!$C$39:$C$782,СВЦЭМ!$A$39:$A$782,$A36,СВЦЭМ!$B$39:$B$782,L$11)+'СЕТ СН'!$F$12+СВЦЭМ!$D$10+'СЕТ СН'!$F$5-'СЕТ СН'!$F$20</f>
        <v>2636.1419164500003</v>
      </c>
      <c r="M36" s="36">
        <f>SUMIFS(СВЦЭМ!$C$39:$C$782,СВЦЭМ!$A$39:$A$782,$A36,СВЦЭМ!$B$39:$B$782,M$11)+'СЕТ СН'!$F$12+СВЦЭМ!$D$10+'СЕТ СН'!$F$5-'СЕТ СН'!$F$20</f>
        <v>2663.2988254100001</v>
      </c>
      <c r="N36" s="36">
        <f>SUMIFS(СВЦЭМ!$C$39:$C$782,СВЦЭМ!$A$39:$A$782,$A36,СВЦЭМ!$B$39:$B$782,N$11)+'СЕТ СН'!$F$12+СВЦЭМ!$D$10+'СЕТ СН'!$F$5-'СЕТ СН'!$F$20</f>
        <v>2660.5351662800003</v>
      </c>
      <c r="O36" s="36">
        <f>SUMIFS(СВЦЭМ!$C$39:$C$782,СВЦЭМ!$A$39:$A$782,$A36,СВЦЭМ!$B$39:$B$782,O$11)+'СЕТ СН'!$F$12+СВЦЭМ!$D$10+'СЕТ СН'!$F$5-'СЕТ СН'!$F$20</f>
        <v>2666.78190748</v>
      </c>
      <c r="P36" s="36">
        <f>SUMIFS(СВЦЭМ!$C$39:$C$782,СВЦЭМ!$A$39:$A$782,$A36,СВЦЭМ!$B$39:$B$782,P$11)+'СЕТ СН'!$F$12+СВЦЭМ!$D$10+'СЕТ СН'!$F$5-'СЕТ СН'!$F$20</f>
        <v>2687.22687636</v>
      </c>
      <c r="Q36" s="36">
        <f>SUMIFS(СВЦЭМ!$C$39:$C$782,СВЦЭМ!$A$39:$A$782,$A36,СВЦЭМ!$B$39:$B$782,Q$11)+'СЕТ СН'!$F$12+СВЦЭМ!$D$10+'СЕТ СН'!$F$5-'СЕТ СН'!$F$20</f>
        <v>2695.0687478600003</v>
      </c>
      <c r="R36" s="36">
        <f>SUMIFS(СВЦЭМ!$C$39:$C$782,СВЦЭМ!$A$39:$A$782,$A36,СВЦЭМ!$B$39:$B$782,R$11)+'СЕТ СН'!$F$12+СВЦЭМ!$D$10+'СЕТ СН'!$F$5-'СЕТ СН'!$F$20</f>
        <v>2680.4308583000002</v>
      </c>
      <c r="S36" s="36">
        <f>SUMIFS(СВЦЭМ!$C$39:$C$782,СВЦЭМ!$A$39:$A$782,$A36,СВЦЭМ!$B$39:$B$782,S$11)+'СЕТ СН'!$F$12+СВЦЭМ!$D$10+'СЕТ СН'!$F$5-'СЕТ СН'!$F$20</f>
        <v>2680.1206827000001</v>
      </c>
      <c r="T36" s="36">
        <f>SUMIFS(СВЦЭМ!$C$39:$C$782,СВЦЭМ!$A$39:$A$782,$A36,СВЦЭМ!$B$39:$B$782,T$11)+'СЕТ СН'!$F$12+СВЦЭМ!$D$10+'СЕТ СН'!$F$5-'СЕТ СН'!$F$20</f>
        <v>2676.6557949600001</v>
      </c>
      <c r="U36" s="36">
        <f>SUMIFS(СВЦЭМ!$C$39:$C$782,СВЦЭМ!$A$39:$A$782,$A36,СВЦЭМ!$B$39:$B$782,U$11)+'СЕТ СН'!$F$12+СВЦЭМ!$D$10+'СЕТ СН'!$F$5-'СЕТ СН'!$F$20</f>
        <v>2674.8999388699999</v>
      </c>
      <c r="V36" s="36">
        <f>SUMIFS(СВЦЭМ!$C$39:$C$782,СВЦЭМ!$A$39:$A$782,$A36,СВЦЭМ!$B$39:$B$782,V$11)+'СЕТ СН'!$F$12+СВЦЭМ!$D$10+'СЕТ СН'!$F$5-'СЕТ СН'!$F$20</f>
        <v>2695.4352811899998</v>
      </c>
      <c r="W36" s="36">
        <f>SUMIFS(СВЦЭМ!$C$39:$C$782,СВЦЭМ!$A$39:$A$782,$A36,СВЦЭМ!$B$39:$B$782,W$11)+'СЕТ СН'!$F$12+СВЦЭМ!$D$10+'СЕТ СН'!$F$5-'СЕТ СН'!$F$20</f>
        <v>2654.8665032999997</v>
      </c>
      <c r="X36" s="36">
        <f>SUMIFS(СВЦЭМ!$C$39:$C$782,СВЦЭМ!$A$39:$A$782,$A36,СВЦЭМ!$B$39:$B$782,X$11)+'СЕТ СН'!$F$12+СВЦЭМ!$D$10+'СЕТ СН'!$F$5-'СЕТ СН'!$F$20</f>
        <v>2684.95019413</v>
      </c>
      <c r="Y36" s="36">
        <f>SUMIFS(СВЦЭМ!$C$39:$C$782,СВЦЭМ!$A$39:$A$782,$A36,СВЦЭМ!$B$39:$B$782,Y$11)+'СЕТ СН'!$F$12+СВЦЭМ!$D$10+'СЕТ СН'!$F$5-'СЕТ СН'!$F$20</f>
        <v>2839.8258481100002</v>
      </c>
    </row>
    <row r="37" spans="1:25" ht="15.75" x14ac:dyDescent="0.2">
      <c r="A37" s="35">
        <f t="shared" si="0"/>
        <v>45103</v>
      </c>
      <c r="B37" s="36">
        <f>SUMIFS(СВЦЭМ!$C$39:$C$782,СВЦЭМ!$A$39:$A$782,$A37,СВЦЭМ!$B$39:$B$782,B$11)+'СЕТ СН'!$F$12+СВЦЭМ!$D$10+'СЕТ СН'!$F$5-'СЕТ СН'!$F$20</f>
        <v>2954.3667540900001</v>
      </c>
      <c r="C37" s="36">
        <f>SUMIFS(СВЦЭМ!$C$39:$C$782,СВЦЭМ!$A$39:$A$782,$A37,СВЦЭМ!$B$39:$B$782,C$11)+'СЕТ СН'!$F$12+СВЦЭМ!$D$10+'СЕТ СН'!$F$5-'СЕТ СН'!$F$20</f>
        <v>3041.7815461199998</v>
      </c>
      <c r="D37" s="36">
        <f>SUMIFS(СВЦЭМ!$C$39:$C$782,СВЦЭМ!$A$39:$A$782,$A37,СВЦЭМ!$B$39:$B$782,D$11)+'СЕТ СН'!$F$12+СВЦЭМ!$D$10+'СЕТ СН'!$F$5-'СЕТ СН'!$F$20</f>
        <v>3088.9611707499998</v>
      </c>
      <c r="E37" s="36">
        <f>SUMIFS(СВЦЭМ!$C$39:$C$782,СВЦЭМ!$A$39:$A$782,$A37,СВЦЭМ!$B$39:$B$782,E$11)+'СЕТ СН'!$F$12+СВЦЭМ!$D$10+'СЕТ СН'!$F$5-'СЕТ СН'!$F$20</f>
        <v>3062.5180165199999</v>
      </c>
      <c r="F37" s="36">
        <f>SUMIFS(СВЦЭМ!$C$39:$C$782,СВЦЭМ!$A$39:$A$782,$A37,СВЦЭМ!$B$39:$B$782,F$11)+'СЕТ СН'!$F$12+СВЦЭМ!$D$10+'СЕТ СН'!$F$5-'СЕТ СН'!$F$20</f>
        <v>3062.90035984</v>
      </c>
      <c r="G37" s="36">
        <f>SUMIFS(СВЦЭМ!$C$39:$C$782,СВЦЭМ!$A$39:$A$782,$A37,СВЦЭМ!$B$39:$B$782,G$11)+'СЕТ СН'!$F$12+СВЦЭМ!$D$10+'СЕТ СН'!$F$5-'СЕТ СН'!$F$20</f>
        <v>3058.95852651</v>
      </c>
      <c r="H37" s="36">
        <f>SUMIFS(СВЦЭМ!$C$39:$C$782,СВЦЭМ!$A$39:$A$782,$A37,СВЦЭМ!$B$39:$B$782,H$11)+'СЕТ СН'!$F$12+СВЦЭМ!$D$10+'СЕТ СН'!$F$5-'СЕТ СН'!$F$20</f>
        <v>2930.8925906899999</v>
      </c>
      <c r="I37" s="36">
        <f>SUMIFS(СВЦЭМ!$C$39:$C$782,СВЦЭМ!$A$39:$A$782,$A37,СВЦЭМ!$B$39:$B$782,I$11)+'СЕТ СН'!$F$12+СВЦЭМ!$D$10+'СЕТ СН'!$F$5-'СЕТ СН'!$F$20</f>
        <v>2730.2205063599999</v>
      </c>
      <c r="J37" s="36">
        <f>SUMIFS(СВЦЭМ!$C$39:$C$782,СВЦЭМ!$A$39:$A$782,$A37,СВЦЭМ!$B$39:$B$782,J$11)+'СЕТ СН'!$F$12+СВЦЭМ!$D$10+'СЕТ СН'!$F$5-'СЕТ СН'!$F$20</f>
        <v>2624.6491087599998</v>
      </c>
      <c r="K37" s="36">
        <f>SUMIFS(СВЦЭМ!$C$39:$C$782,СВЦЭМ!$A$39:$A$782,$A37,СВЦЭМ!$B$39:$B$782,K$11)+'СЕТ СН'!$F$12+СВЦЭМ!$D$10+'СЕТ СН'!$F$5-'СЕТ СН'!$F$20</f>
        <v>2586.91509533</v>
      </c>
      <c r="L37" s="36">
        <f>SUMIFS(СВЦЭМ!$C$39:$C$782,СВЦЭМ!$A$39:$A$782,$A37,СВЦЭМ!$B$39:$B$782,L$11)+'СЕТ СН'!$F$12+СВЦЭМ!$D$10+'СЕТ СН'!$F$5-'СЕТ СН'!$F$20</f>
        <v>2563.88969954</v>
      </c>
      <c r="M37" s="36">
        <f>SUMIFS(СВЦЭМ!$C$39:$C$782,СВЦЭМ!$A$39:$A$782,$A37,СВЦЭМ!$B$39:$B$782,M$11)+'СЕТ СН'!$F$12+СВЦЭМ!$D$10+'СЕТ СН'!$F$5-'СЕТ СН'!$F$20</f>
        <v>2584.1212840400003</v>
      </c>
      <c r="N37" s="36">
        <f>SUMIFS(СВЦЭМ!$C$39:$C$782,СВЦЭМ!$A$39:$A$782,$A37,СВЦЭМ!$B$39:$B$782,N$11)+'СЕТ СН'!$F$12+СВЦЭМ!$D$10+'СЕТ СН'!$F$5-'СЕТ СН'!$F$20</f>
        <v>2607.6096870299998</v>
      </c>
      <c r="O37" s="36">
        <f>SUMIFS(СВЦЭМ!$C$39:$C$782,СВЦЭМ!$A$39:$A$782,$A37,СВЦЭМ!$B$39:$B$782,O$11)+'СЕТ СН'!$F$12+СВЦЭМ!$D$10+'СЕТ СН'!$F$5-'СЕТ СН'!$F$20</f>
        <v>2604.51894004</v>
      </c>
      <c r="P37" s="36">
        <f>SUMIFS(СВЦЭМ!$C$39:$C$782,СВЦЭМ!$A$39:$A$782,$A37,СВЦЭМ!$B$39:$B$782,P$11)+'СЕТ СН'!$F$12+СВЦЭМ!$D$10+'СЕТ СН'!$F$5-'СЕТ СН'!$F$20</f>
        <v>2611.8004075899998</v>
      </c>
      <c r="Q37" s="36">
        <f>SUMIFS(СВЦЭМ!$C$39:$C$782,СВЦЭМ!$A$39:$A$782,$A37,СВЦЭМ!$B$39:$B$782,Q$11)+'СЕТ СН'!$F$12+СВЦЭМ!$D$10+'СЕТ СН'!$F$5-'СЕТ СН'!$F$20</f>
        <v>2622.8554450500001</v>
      </c>
      <c r="R37" s="36">
        <f>SUMIFS(СВЦЭМ!$C$39:$C$782,СВЦЭМ!$A$39:$A$782,$A37,СВЦЭМ!$B$39:$B$782,R$11)+'СЕТ СН'!$F$12+СВЦЭМ!$D$10+'СЕТ СН'!$F$5-'СЕТ СН'!$F$20</f>
        <v>2606.8350497199999</v>
      </c>
      <c r="S37" s="36">
        <f>SUMIFS(СВЦЭМ!$C$39:$C$782,СВЦЭМ!$A$39:$A$782,$A37,СВЦЭМ!$B$39:$B$782,S$11)+'СЕТ СН'!$F$12+СВЦЭМ!$D$10+'СЕТ СН'!$F$5-'СЕТ СН'!$F$20</f>
        <v>2599.36729057</v>
      </c>
      <c r="T37" s="36">
        <f>SUMIFS(СВЦЭМ!$C$39:$C$782,СВЦЭМ!$A$39:$A$782,$A37,СВЦЭМ!$B$39:$B$782,T$11)+'СЕТ СН'!$F$12+СВЦЭМ!$D$10+'СЕТ СН'!$F$5-'СЕТ СН'!$F$20</f>
        <v>2599.6668249200002</v>
      </c>
      <c r="U37" s="36">
        <f>SUMIFS(СВЦЭМ!$C$39:$C$782,СВЦЭМ!$A$39:$A$782,$A37,СВЦЭМ!$B$39:$B$782,U$11)+'СЕТ СН'!$F$12+СВЦЭМ!$D$10+'СЕТ СН'!$F$5-'СЕТ СН'!$F$20</f>
        <v>2585.1461666599998</v>
      </c>
      <c r="V37" s="36">
        <f>SUMIFS(СВЦЭМ!$C$39:$C$782,СВЦЭМ!$A$39:$A$782,$A37,СВЦЭМ!$B$39:$B$782,V$11)+'СЕТ СН'!$F$12+СВЦЭМ!$D$10+'СЕТ СН'!$F$5-'СЕТ СН'!$F$20</f>
        <v>2588.7138491300002</v>
      </c>
      <c r="W37" s="36">
        <f>SUMIFS(СВЦЭМ!$C$39:$C$782,СВЦЭМ!$A$39:$A$782,$A37,СВЦЭМ!$B$39:$B$782,W$11)+'СЕТ СН'!$F$12+СВЦЭМ!$D$10+'СЕТ СН'!$F$5-'СЕТ СН'!$F$20</f>
        <v>2553.60794936</v>
      </c>
      <c r="X37" s="36">
        <f>SUMIFS(СВЦЭМ!$C$39:$C$782,СВЦЭМ!$A$39:$A$782,$A37,СВЦЭМ!$B$39:$B$782,X$11)+'СЕТ СН'!$F$12+СВЦЭМ!$D$10+'СЕТ СН'!$F$5-'СЕТ СН'!$F$20</f>
        <v>2611.6567051900001</v>
      </c>
      <c r="Y37" s="36">
        <f>SUMIFS(СВЦЭМ!$C$39:$C$782,СВЦЭМ!$A$39:$A$782,$A37,СВЦЭМ!$B$39:$B$782,Y$11)+'СЕТ СН'!$F$12+СВЦЭМ!$D$10+'СЕТ СН'!$F$5-'СЕТ СН'!$F$20</f>
        <v>2689.25020253</v>
      </c>
    </row>
    <row r="38" spans="1:25" ht="15.75" x14ac:dyDescent="0.2">
      <c r="A38" s="35">
        <f t="shared" si="0"/>
        <v>45104</v>
      </c>
      <c r="B38" s="36">
        <f>SUMIFS(СВЦЭМ!$C$39:$C$782,СВЦЭМ!$A$39:$A$782,$A38,СВЦЭМ!$B$39:$B$782,B$11)+'СЕТ СН'!$F$12+СВЦЭМ!$D$10+'СЕТ СН'!$F$5-'СЕТ СН'!$F$20</f>
        <v>2764.72411741</v>
      </c>
      <c r="C38" s="36">
        <f>SUMIFS(СВЦЭМ!$C$39:$C$782,СВЦЭМ!$A$39:$A$782,$A38,СВЦЭМ!$B$39:$B$782,C$11)+'СЕТ СН'!$F$12+СВЦЭМ!$D$10+'СЕТ СН'!$F$5-'СЕТ СН'!$F$20</f>
        <v>2810.3324505800001</v>
      </c>
      <c r="D38" s="36">
        <f>SUMIFS(СВЦЭМ!$C$39:$C$782,СВЦЭМ!$A$39:$A$782,$A38,СВЦЭМ!$B$39:$B$782,D$11)+'СЕТ СН'!$F$12+СВЦЭМ!$D$10+'СЕТ СН'!$F$5-'СЕТ СН'!$F$20</f>
        <v>2906.2125807900002</v>
      </c>
      <c r="E38" s="36">
        <f>SUMIFS(СВЦЭМ!$C$39:$C$782,СВЦЭМ!$A$39:$A$782,$A38,СВЦЭМ!$B$39:$B$782,E$11)+'СЕТ СН'!$F$12+СВЦЭМ!$D$10+'СЕТ СН'!$F$5-'СЕТ СН'!$F$20</f>
        <v>2881.2201973000001</v>
      </c>
      <c r="F38" s="36">
        <f>SUMIFS(СВЦЭМ!$C$39:$C$782,СВЦЭМ!$A$39:$A$782,$A38,СВЦЭМ!$B$39:$B$782,F$11)+'СЕТ СН'!$F$12+СВЦЭМ!$D$10+'СЕТ СН'!$F$5-'СЕТ СН'!$F$20</f>
        <v>2882.7796296799997</v>
      </c>
      <c r="G38" s="36">
        <f>SUMIFS(СВЦЭМ!$C$39:$C$782,СВЦЭМ!$A$39:$A$782,$A38,СВЦЭМ!$B$39:$B$782,G$11)+'СЕТ СН'!$F$12+СВЦЭМ!$D$10+'СЕТ СН'!$F$5-'СЕТ СН'!$F$20</f>
        <v>2875.33983128</v>
      </c>
      <c r="H38" s="36">
        <f>SUMIFS(СВЦЭМ!$C$39:$C$782,СВЦЭМ!$A$39:$A$782,$A38,СВЦЭМ!$B$39:$B$782,H$11)+'СЕТ СН'!$F$12+СВЦЭМ!$D$10+'СЕТ СН'!$F$5-'СЕТ СН'!$F$20</f>
        <v>2791.6552192899999</v>
      </c>
      <c r="I38" s="36">
        <f>SUMIFS(СВЦЭМ!$C$39:$C$782,СВЦЭМ!$A$39:$A$782,$A38,СВЦЭМ!$B$39:$B$782,I$11)+'СЕТ СН'!$F$12+СВЦЭМ!$D$10+'СЕТ СН'!$F$5-'СЕТ СН'!$F$20</f>
        <v>2669.6997134799999</v>
      </c>
      <c r="J38" s="36">
        <f>SUMIFS(СВЦЭМ!$C$39:$C$782,СВЦЭМ!$A$39:$A$782,$A38,СВЦЭМ!$B$39:$B$782,J$11)+'СЕТ СН'!$F$12+СВЦЭМ!$D$10+'СЕТ СН'!$F$5-'СЕТ СН'!$F$20</f>
        <v>2571.7034743599997</v>
      </c>
      <c r="K38" s="36">
        <f>SUMIFS(СВЦЭМ!$C$39:$C$782,СВЦЭМ!$A$39:$A$782,$A38,СВЦЭМ!$B$39:$B$782,K$11)+'СЕТ СН'!$F$12+СВЦЭМ!$D$10+'СЕТ СН'!$F$5-'СЕТ СН'!$F$20</f>
        <v>2514.30660524</v>
      </c>
      <c r="L38" s="36">
        <f>SUMIFS(СВЦЭМ!$C$39:$C$782,СВЦЭМ!$A$39:$A$782,$A38,СВЦЭМ!$B$39:$B$782,L$11)+'СЕТ СН'!$F$12+СВЦЭМ!$D$10+'СЕТ СН'!$F$5-'СЕТ СН'!$F$20</f>
        <v>2486.0552887700001</v>
      </c>
      <c r="M38" s="36">
        <f>SUMIFS(СВЦЭМ!$C$39:$C$782,СВЦЭМ!$A$39:$A$782,$A38,СВЦЭМ!$B$39:$B$782,M$11)+'СЕТ СН'!$F$12+СВЦЭМ!$D$10+'СЕТ СН'!$F$5-'СЕТ СН'!$F$20</f>
        <v>2492.5089242499998</v>
      </c>
      <c r="N38" s="36">
        <f>SUMIFS(СВЦЭМ!$C$39:$C$782,СВЦЭМ!$A$39:$A$782,$A38,СВЦЭМ!$B$39:$B$782,N$11)+'СЕТ СН'!$F$12+СВЦЭМ!$D$10+'СЕТ СН'!$F$5-'СЕТ СН'!$F$20</f>
        <v>2506.1232434200001</v>
      </c>
      <c r="O38" s="36">
        <f>SUMIFS(СВЦЭМ!$C$39:$C$782,СВЦЭМ!$A$39:$A$782,$A38,СВЦЭМ!$B$39:$B$782,O$11)+'СЕТ СН'!$F$12+СВЦЭМ!$D$10+'СЕТ СН'!$F$5-'СЕТ СН'!$F$20</f>
        <v>2504.8293687200003</v>
      </c>
      <c r="P38" s="36">
        <f>SUMIFS(СВЦЭМ!$C$39:$C$782,СВЦЭМ!$A$39:$A$782,$A38,СВЦЭМ!$B$39:$B$782,P$11)+'СЕТ СН'!$F$12+СВЦЭМ!$D$10+'СЕТ СН'!$F$5-'СЕТ СН'!$F$20</f>
        <v>2504.4188494099999</v>
      </c>
      <c r="Q38" s="36">
        <f>SUMIFS(СВЦЭМ!$C$39:$C$782,СВЦЭМ!$A$39:$A$782,$A38,СВЦЭМ!$B$39:$B$782,Q$11)+'СЕТ СН'!$F$12+СВЦЭМ!$D$10+'СЕТ СН'!$F$5-'СЕТ СН'!$F$20</f>
        <v>2496.41531747</v>
      </c>
      <c r="R38" s="36">
        <f>SUMIFS(СВЦЭМ!$C$39:$C$782,СВЦЭМ!$A$39:$A$782,$A38,СВЦЭМ!$B$39:$B$782,R$11)+'СЕТ СН'!$F$12+СВЦЭМ!$D$10+'СЕТ СН'!$F$5-'СЕТ СН'!$F$20</f>
        <v>2483.1138398200001</v>
      </c>
      <c r="S38" s="36">
        <f>SUMIFS(СВЦЭМ!$C$39:$C$782,СВЦЭМ!$A$39:$A$782,$A38,СВЦЭМ!$B$39:$B$782,S$11)+'СЕТ СН'!$F$12+СВЦЭМ!$D$10+'СЕТ СН'!$F$5-'СЕТ СН'!$F$20</f>
        <v>2487.89129869</v>
      </c>
      <c r="T38" s="36">
        <f>SUMIFS(СВЦЭМ!$C$39:$C$782,СВЦЭМ!$A$39:$A$782,$A38,СВЦЭМ!$B$39:$B$782,T$11)+'СЕТ СН'!$F$12+СВЦЭМ!$D$10+'СЕТ СН'!$F$5-'СЕТ СН'!$F$20</f>
        <v>2494.7636055299999</v>
      </c>
      <c r="U38" s="36">
        <f>SUMIFS(СВЦЭМ!$C$39:$C$782,СВЦЭМ!$A$39:$A$782,$A38,СВЦЭМ!$B$39:$B$782,U$11)+'СЕТ СН'!$F$12+СВЦЭМ!$D$10+'СЕТ СН'!$F$5-'СЕТ СН'!$F$20</f>
        <v>2497.6575848499997</v>
      </c>
      <c r="V38" s="36">
        <f>SUMIFS(СВЦЭМ!$C$39:$C$782,СВЦЭМ!$A$39:$A$782,$A38,СВЦЭМ!$B$39:$B$782,V$11)+'СЕТ СН'!$F$12+СВЦЭМ!$D$10+'СЕТ СН'!$F$5-'СЕТ СН'!$F$20</f>
        <v>2499.1559437200003</v>
      </c>
      <c r="W38" s="36">
        <f>SUMIFS(СВЦЭМ!$C$39:$C$782,СВЦЭМ!$A$39:$A$782,$A38,СВЦЭМ!$B$39:$B$782,W$11)+'СЕТ СН'!$F$12+СВЦЭМ!$D$10+'СЕТ СН'!$F$5-'СЕТ СН'!$F$20</f>
        <v>2450.9804171799997</v>
      </c>
      <c r="X38" s="36">
        <f>SUMIFS(СВЦЭМ!$C$39:$C$782,СВЦЭМ!$A$39:$A$782,$A38,СВЦЭМ!$B$39:$B$782,X$11)+'СЕТ СН'!$F$12+СВЦЭМ!$D$10+'СЕТ СН'!$F$5-'СЕТ СН'!$F$20</f>
        <v>2495.43223627</v>
      </c>
      <c r="Y38" s="36">
        <f>SUMIFS(СВЦЭМ!$C$39:$C$782,СВЦЭМ!$A$39:$A$782,$A38,СВЦЭМ!$B$39:$B$782,Y$11)+'СЕТ СН'!$F$12+СВЦЭМ!$D$10+'СЕТ СН'!$F$5-'СЕТ СН'!$F$20</f>
        <v>2594.02658393</v>
      </c>
    </row>
    <row r="39" spans="1:25" ht="15.75" x14ac:dyDescent="0.2">
      <c r="A39" s="35">
        <f t="shared" si="0"/>
        <v>45105</v>
      </c>
      <c r="B39" s="36">
        <f>SUMIFS(СВЦЭМ!$C$39:$C$782,СВЦЭМ!$A$39:$A$782,$A39,СВЦЭМ!$B$39:$B$782,B$11)+'СЕТ СН'!$F$12+СВЦЭМ!$D$10+'СЕТ СН'!$F$5-'СЕТ СН'!$F$20</f>
        <v>2678.8284203000003</v>
      </c>
      <c r="C39" s="36">
        <f>SUMIFS(СВЦЭМ!$C$39:$C$782,СВЦЭМ!$A$39:$A$782,$A39,СВЦЭМ!$B$39:$B$782,C$11)+'СЕТ СН'!$F$12+СВЦЭМ!$D$10+'СЕТ СН'!$F$5-'СЕТ СН'!$F$20</f>
        <v>2769.2160695800003</v>
      </c>
      <c r="D39" s="36">
        <f>SUMIFS(СВЦЭМ!$C$39:$C$782,СВЦЭМ!$A$39:$A$782,$A39,СВЦЭМ!$B$39:$B$782,D$11)+'СЕТ СН'!$F$12+СВЦЭМ!$D$10+'СЕТ СН'!$F$5-'СЕТ СН'!$F$20</f>
        <v>2860.6319744000002</v>
      </c>
      <c r="E39" s="36">
        <f>SUMIFS(СВЦЭМ!$C$39:$C$782,СВЦЭМ!$A$39:$A$782,$A39,СВЦЭМ!$B$39:$B$782,E$11)+'СЕТ СН'!$F$12+СВЦЭМ!$D$10+'СЕТ СН'!$F$5-'СЕТ СН'!$F$20</f>
        <v>2875.9122074899997</v>
      </c>
      <c r="F39" s="36">
        <f>SUMIFS(СВЦЭМ!$C$39:$C$782,СВЦЭМ!$A$39:$A$782,$A39,СВЦЭМ!$B$39:$B$782,F$11)+'СЕТ СН'!$F$12+СВЦЭМ!$D$10+'СЕТ СН'!$F$5-'СЕТ СН'!$F$20</f>
        <v>2878.1301676800003</v>
      </c>
      <c r="G39" s="36">
        <f>SUMIFS(СВЦЭМ!$C$39:$C$782,СВЦЭМ!$A$39:$A$782,$A39,СВЦЭМ!$B$39:$B$782,G$11)+'СЕТ СН'!$F$12+СВЦЭМ!$D$10+'СЕТ СН'!$F$5-'СЕТ СН'!$F$20</f>
        <v>2845.2256943399998</v>
      </c>
      <c r="H39" s="36">
        <f>SUMIFS(СВЦЭМ!$C$39:$C$782,СВЦЭМ!$A$39:$A$782,$A39,СВЦЭМ!$B$39:$B$782,H$11)+'СЕТ СН'!$F$12+СВЦЭМ!$D$10+'СЕТ СН'!$F$5-'СЕТ СН'!$F$20</f>
        <v>2736.7938694700001</v>
      </c>
      <c r="I39" s="36">
        <f>SUMIFS(СВЦЭМ!$C$39:$C$782,СВЦЭМ!$A$39:$A$782,$A39,СВЦЭМ!$B$39:$B$782,I$11)+'СЕТ СН'!$F$12+СВЦЭМ!$D$10+'СЕТ СН'!$F$5-'СЕТ СН'!$F$20</f>
        <v>2598.4349376700002</v>
      </c>
      <c r="J39" s="36">
        <f>SUMIFS(СВЦЭМ!$C$39:$C$782,СВЦЭМ!$A$39:$A$782,$A39,СВЦЭМ!$B$39:$B$782,J$11)+'СЕТ СН'!$F$12+СВЦЭМ!$D$10+'СЕТ СН'!$F$5-'СЕТ СН'!$F$20</f>
        <v>2516.25248362</v>
      </c>
      <c r="K39" s="36">
        <f>SUMIFS(СВЦЭМ!$C$39:$C$782,СВЦЭМ!$A$39:$A$782,$A39,СВЦЭМ!$B$39:$B$782,K$11)+'СЕТ СН'!$F$12+СВЦЭМ!$D$10+'СЕТ СН'!$F$5-'СЕТ СН'!$F$20</f>
        <v>2461.797403</v>
      </c>
      <c r="L39" s="36">
        <f>SUMIFS(СВЦЭМ!$C$39:$C$782,СВЦЭМ!$A$39:$A$782,$A39,СВЦЭМ!$B$39:$B$782,L$11)+'СЕТ СН'!$F$12+СВЦЭМ!$D$10+'СЕТ СН'!$F$5-'СЕТ СН'!$F$20</f>
        <v>2466.4868293899999</v>
      </c>
      <c r="M39" s="36">
        <f>SUMIFS(СВЦЭМ!$C$39:$C$782,СВЦЭМ!$A$39:$A$782,$A39,СВЦЭМ!$B$39:$B$782,M$11)+'СЕТ СН'!$F$12+СВЦЭМ!$D$10+'СЕТ СН'!$F$5-'СЕТ СН'!$F$20</f>
        <v>2491.8836895100003</v>
      </c>
      <c r="N39" s="36">
        <f>SUMIFS(СВЦЭМ!$C$39:$C$782,СВЦЭМ!$A$39:$A$782,$A39,СВЦЭМ!$B$39:$B$782,N$11)+'СЕТ СН'!$F$12+СВЦЭМ!$D$10+'СЕТ СН'!$F$5-'СЕТ СН'!$F$20</f>
        <v>2533.7770114100003</v>
      </c>
      <c r="O39" s="36">
        <f>SUMIFS(СВЦЭМ!$C$39:$C$782,СВЦЭМ!$A$39:$A$782,$A39,СВЦЭМ!$B$39:$B$782,O$11)+'СЕТ СН'!$F$12+СВЦЭМ!$D$10+'СЕТ СН'!$F$5-'СЕТ СН'!$F$20</f>
        <v>2530.7063940899998</v>
      </c>
      <c r="P39" s="36">
        <f>SUMIFS(СВЦЭМ!$C$39:$C$782,СВЦЭМ!$A$39:$A$782,$A39,СВЦЭМ!$B$39:$B$782,P$11)+'СЕТ СН'!$F$12+СВЦЭМ!$D$10+'СЕТ СН'!$F$5-'СЕТ СН'!$F$20</f>
        <v>2511.0992868599997</v>
      </c>
      <c r="Q39" s="36">
        <f>SUMIFS(СВЦЭМ!$C$39:$C$782,СВЦЭМ!$A$39:$A$782,$A39,СВЦЭМ!$B$39:$B$782,Q$11)+'СЕТ СН'!$F$12+СВЦЭМ!$D$10+'СЕТ СН'!$F$5-'СЕТ СН'!$F$20</f>
        <v>2516.5048233400003</v>
      </c>
      <c r="R39" s="36">
        <f>SUMIFS(СВЦЭМ!$C$39:$C$782,СВЦЭМ!$A$39:$A$782,$A39,СВЦЭМ!$B$39:$B$782,R$11)+'СЕТ СН'!$F$12+СВЦЭМ!$D$10+'СЕТ СН'!$F$5-'СЕТ СН'!$F$20</f>
        <v>2488.2563783200003</v>
      </c>
      <c r="S39" s="36">
        <f>SUMIFS(СВЦЭМ!$C$39:$C$782,СВЦЭМ!$A$39:$A$782,$A39,СВЦЭМ!$B$39:$B$782,S$11)+'СЕТ СН'!$F$12+СВЦЭМ!$D$10+'СЕТ СН'!$F$5-'СЕТ СН'!$F$20</f>
        <v>2487.0972447700001</v>
      </c>
      <c r="T39" s="36">
        <f>SUMIFS(СВЦЭМ!$C$39:$C$782,СВЦЭМ!$A$39:$A$782,$A39,СВЦЭМ!$B$39:$B$782,T$11)+'СЕТ СН'!$F$12+СВЦЭМ!$D$10+'СЕТ СН'!$F$5-'СЕТ СН'!$F$20</f>
        <v>2499.96426703</v>
      </c>
      <c r="U39" s="36">
        <f>SUMIFS(СВЦЭМ!$C$39:$C$782,СВЦЭМ!$A$39:$A$782,$A39,СВЦЭМ!$B$39:$B$782,U$11)+'СЕТ СН'!$F$12+СВЦЭМ!$D$10+'СЕТ СН'!$F$5-'СЕТ СН'!$F$20</f>
        <v>2531.68979855</v>
      </c>
      <c r="V39" s="36">
        <f>SUMIFS(СВЦЭМ!$C$39:$C$782,СВЦЭМ!$A$39:$A$782,$A39,СВЦЭМ!$B$39:$B$782,V$11)+'СЕТ СН'!$F$12+СВЦЭМ!$D$10+'СЕТ СН'!$F$5-'СЕТ СН'!$F$20</f>
        <v>2525.02500074</v>
      </c>
      <c r="W39" s="36">
        <f>SUMIFS(СВЦЭМ!$C$39:$C$782,СВЦЭМ!$A$39:$A$782,$A39,СВЦЭМ!$B$39:$B$782,W$11)+'СЕТ СН'!$F$12+СВЦЭМ!$D$10+'СЕТ СН'!$F$5-'СЕТ СН'!$F$20</f>
        <v>2500.02724541</v>
      </c>
      <c r="X39" s="36">
        <f>SUMIFS(СВЦЭМ!$C$39:$C$782,СВЦЭМ!$A$39:$A$782,$A39,СВЦЭМ!$B$39:$B$782,X$11)+'СЕТ СН'!$F$12+СВЦЭМ!$D$10+'СЕТ СН'!$F$5-'СЕТ СН'!$F$20</f>
        <v>2525.85080651</v>
      </c>
      <c r="Y39" s="36">
        <f>SUMIFS(СВЦЭМ!$C$39:$C$782,СВЦЭМ!$A$39:$A$782,$A39,СВЦЭМ!$B$39:$B$782,Y$11)+'СЕТ СН'!$F$12+СВЦЭМ!$D$10+'СЕТ СН'!$F$5-'СЕТ СН'!$F$20</f>
        <v>2645.8915744000001</v>
      </c>
    </row>
    <row r="40" spans="1:25" ht="15.75" x14ac:dyDescent="0.2">
      <c r="A40" s="35">
        <f t="shared" si="0"/>
        <v>45106</v>
      </c>
      <c r="B40" s="36">
        <f>SUMIFS(СВЦЭМ!$C$39:$C$782,СВЦЭМ!$A$39:$A$782,$A40,СВЦЭМ!$B$39:$B$782,B$11)+'СЕТ СН'!$F$12+СВЦЭМ!$D$10+'СЕТ СН'!$F$5-'СЕТ СН'!$F$20</f>
        <v>2779.7255019700001</v>
      </c>
      <c r="C40" s="36">
        <f>SUMIFS(СВЦЭМ!$C$39:$C$782,СВЦЭМ!$A$39:$A$782,$A40,СВЦЭМ!$B$39:$B$782,C$11)+'СЕТ СН'!$F$12+СВЦЭМ!$D$10+'СЕТ СН'!$F$5-'СЕТ СН'!$F$20</f>
        <v>2839.8367869599997</v>
      </c>
      <c r="D40" s="36">
        <f>SUMIFS(СВЦЭМ!$C$39:$C$782,СВЦЭМ!$A$39:$A$782,$A40,СВЦЭМ!$B$39:$B$782,D$11)+'СЕТ СН'!$F$12+СВЦЭМ!$D$10+'СЕТ СН'!$F$5-'СЕТ СН'!$F$20</f>
        <v>2893.11784635</v>
      </c>
      <c r="E40" s="36">
        <f>SUMIFS(СВЦЭМ!$C$39:$C$782,СВЦЭМ!$A$39:$A$782,$A40,СВЦЭМ!$B$39:$B$782,E$11)+'СЕТ СН'!$F$12+СВЦЭМ!$D$10+'СЕТ СН'!$F$5-'СЕТ СН'!$F$20</f>
        <v>2897.9291590499997</v>
      </c>
      <c r="F40" s="36">
        <f>SUMIFS(СВЦЭМ!$C$39:$C$782,СВЦЭМ!$A$39:$A$782,$A40,СВЦЭМ!$B$39:$B$782,F$11)+'СЕТ СН'!$F$12+СВЦЭМ!$D$10+'СЕТ СН'!$F$5-'СЕТ СН'!$F$20</f>
        <v>2888.5104130899999</v>
      </c>
      <c r="G40" s="36">
        <f>SUMIFS(СВЦЭМ!$C$39:$C$782,СВЦЭМ!$A$39:$A$782,$A40,СВЦЭМ!$B$39:$B$782,G$11)+'СЕТ СН'!$F$12+СВЦЭМ!$D$10+'СЕТ СН'!$F$5-'СЕТ СН'!$F$20</f>
        <v>2891.6405400499998</v>
      </c>
      <c r="H40" s="36">
        <f>SUMIFS(СВЦЭМ!$C$39:$C$782,СВЦЭМ!$A$39:$A$782,$A40,СВЦЭМ!$B$39:$B$782,H$11)+'СЕТ СН'!$F$12+СВЦЭМ!$D$10+'СЕТ СН'!$F$5-'СЕТ СН'!$F$20</f>
        <v>2831.3695696</v>
      </c>
      <c r="I40" s="36">
        <f>SUMIFS(СВЦЭМ!$C$39:$C$782,СВЦЭМ!$A$39:$A$782,$A40,СВЦЭМ!$B$39:$B$782,I$11)+'СЕТ СН'!$F$12+СВЦЭМ!$D$10+'СЕТ СН'!$F$5-'СЕТ СН'!$F$20</f>
        <v>2729.8103198999997</v>
      </c>
      <c r="J40" s="36">
        <f>SUMIFS(СВЦЭМ!$C$39:$C$782,СВЦЭМ!$A$39:$A$782,$A40,СВЦЭМ!$B$39:$B$782,J$11)+'СЕТ СН'!$F$12+СВЦЭМ!$D$10+'СЕТ СН'!$F$5-'СЕТ СН'!$F$20</f>
        <v>2616.66853184</v>
      </c>
      <c r="K40" s="36">
        <f>SUMIFS(СВЦЭМ!$C$39:$C$782,СВЦЭМ!$A$39:$A$782,$A40,СВЦЭМ!$B$39:$B$782,K$11)+'СЕТ СН'!$F$12+СВЦЭМ!$D$10+'СЕТ СН'!$F$5-'СЕТ СН'!$F$20</f>
        <v>2568.2572566500003</v>
      </c>
      <c r="L40" s="36">
        <f>SUMIFS(СВЦЭМ!$C$39:$C$782,СВЦЭМ!$A$39:$A$782,$A40,СВЦЭМ!$B$39:$B$782,L$11)+'СЕТ СН'!$F$12+СВЦЭМ!$D$10+'СЕТ СН'!$F$5-'СЕТ СН'!$F$20</f>
        <v>2554.5601943900001</v>
      </c>
      <c r="M40" s="36">
        <f>SUMIFS(СВЦЭМ!$C$39:$C$782,СВЦЭМ!$A$39:$A$782,$A40,СВЦЭМ!$B$39:$B$782,M$11)+'СЕТ СН'!$F$12+СВЦЭМ!$D$10+'СЕТ СН'!$F$5-'СЕТ СН'!$F$20</f>
        <v>2547.8093090900002</v>
      </c>
      <c r="N40" s="36">
        <f>SUMIFS(СВЦЭМ!$C$39:$C$782,СВЦЭМ!$A$39:$A$782,$A40,СВЦЭМ!$B$39:$B$782,N$11)+'СЕТ СН'!$F$12+СВЦЭМ!$D$10+'СЕТ СН'!$F$5-'СЕТ СН'!$F$20</f>
        <v>2559.5172931699999</v>
      </c>
      <c r="O40" s="36">
        <f>SUMIFS(СВЦЭМ!$C$39:$C$782,СВЦЭМ!$A$39:$A$782,$A40,СВЦЭМ!$B$39:$B$782,O$11)+'СЕТ СН'!$F$12+СВЦЭМ!$D$10+'СЕТ СН'!$F$5-'СЕТ СН'!$F$20</f>
        <v>2563.7074899700001</v>
      </c>
      <c r="P40" s="36">
        <f>SUMIFS(СВЦЭМ!$C$39:$C$782,СВЦЭМ!$A$39:$A$782,$A40,СВЦЭМ!$B$39:$B$782,P$11)+'СЕТ СН'!$F$12+СВЦЭМ!$D$10+'СЕТ СН'!$F$5-'СЕТ СН'!$F$20</f>
        <v>2575.0030682699999</v>
      </c>
      <c r="Q40" s="36">
        <f>SUMIFS(СВЦЭМ!$C$39:$C$782,СВЦЭМ!$A$39:$A$782,$A40,СВЦЭМ!$B$39:$B$782,Q$11)+'СЕТ СН'!$F$12+СВЦЭМ!$D$10+'СЕТ СН'!$F$5-'СЕТ СН'!$F$20</f>
        <v>2574.2881705199998</v>
      </c>
      <c r="R40" s="36">
        <f>SUMIFS(СВЦЭМ!$C$39:$C$782,СВЦЭМ!$A$39:$A$782,$A40,СВЦЭМ!$B$39:$B$782,R$11)+'СЕТ СН'!$F$12+СВЦЭМ!$D$10+'СЕТ СН'!$F$5-'СЕТ СН'!$F$20</f>
        <v>2560.6393780200001</v>
      </c>
      <c r="S40" s="36">
        <f>SUMIFS(СВЦЭМ!$C$39:$C$782,СВЦЭМ!$A$39:$A$782,$A40,СВЦЭМ!$B$39:$B$782,S$11)+'СЕТ СН'!$F$12+СВЦЭМ!$D$10+'СЕТ СН'!$F$5-'СЕТ СН'!$F$20</f>
        <v>2552.2412826899999</v>
      </c>
      <c r="T40" s="36">
        <f>SUMIFS(СВЦЭМ!$C$39:$C$782,СВЦЭМ!$A$39:$A$782,$A40,СВЦЭМ!$B$39:$B$782,T$11)+'СЕТ СН'!$F$12+СВЦЭМ!$D$10+'СЕТ СН'!$F$5-'СЕТ СН'!$F$20</f>
        <v>2565.2891418099998</v>
      </c>
      <c r="U40" s="36">
        <f>SUMIFS(СВЦЭМ!$C$39:$C$782,СВЦЭМ!$A$39:$A$782,$A40,СВЦЭМ!$B$39:$B$782,U$11)+'СЕТ СН'!$F$12+СВЦЭМ!$D$10+'СЕТ СН'!$F$5-'СЕТ СН'!$F$20</f>
        <v>2566.8507886299999</v>
      </c>
      <c r="V40" s="36">
        <f>SUMIFS(СВЦЭМ!$C$39:$C$782,СВЦЭМ!$A$39:$A$782,$A40,СВЦЭМ!$B$39:$B$782,V$11)+'СЕТ СН'!$F$12+СВЦЭМ!$D$10+'СЕТ СН'!$F$5-'СЕТ СН'!$F$20</f>
        <v>2585.24710469</v>
      </c>
      <c r="W40" s="36">
        <f>SUMIFS(СВЦЭМ!$C$39:$C$782,СВЦЭМ!$A$39:$A$782,$A40,СВЦЭМ!$B$39:$B$782,W$11)+'СЕТ СН'!$F$12+СВЦЭМ!$D$10+'СЕТ СН'!$F$5-'СЕТ СН'!$F$20</f>
        <v>2567.4358165100002</v>
      </c>
      <c r="X40" s="36">
        <f>SUMIFS(СВЦЭМ!$C$39:$C$782,СВЦЭМ!$A$39:$A$782,$A40,СВЦЭМ!$B$39:$B$782,X$11)+'СЕТ СН'!$F$12+СВЦЭМ!$D$10+'СЕТ СН'!$F$5-'СЕТ СН'!$F$20</f>
        <v>2588.57185076</v>
      </c>
      <c r="Y40" s="36">
        <f>SUMIFS(СВЦЭМ!$C$39:$C$782,СВЦЭМ!$A$39:$A$782,$A40,СВЦЭМ!$B$39:$B$782,Y$11)+'СЕТ СН'!$F$12+СВЦЭМ!$D$10+'СЕТ СН'!$F$5-'СЕТ СН'!$F$20</f>
        <v>2724.6817534700003</v>
      </c>
    </row>
    <row r="41" spans="1:25" ht="15.75" x14ac:dyDescent="0.2">
      <c r="A41" s="35">
        <f t="shared" si="0"/>
        <v>45107</v>
      </c>
      <c r="B41" s="36">
        <f>SUMIFS(СВЦЭМ!$C$39:$C$782,СВЦЭМ!$A$39:$A$782,$A41,СВЦЭМ!$B$39:$B$782,B$11)+'СЕТ СН'!$F$12+СВЦЭМ!$D$10+'СЕТ СН'!$F$5-'СЕТ СН'!$F$20</f>
        <v>2766.0183019200003</v>
      </c>
      <c r="C41" s="36">
        <f>SUMIFS(СВЦЭМ!$C$39:$C$782,СВЦЭМ!$A$39:$A$782,$A41,СВЦЭМ!$B$39:$B$782,C$11)+'СЕТ СН'!$F$12+СВЦЭМ!$D$10+'СЕТ СН'!$F$5-'СЕТ СН'!$F$20</f>
        <v>2820.7971358100003</v>
      </c>
      <c r="D41" s="36">
        <f>SUMIFS(СВЦЭМ!$C$39:$C$782,СВЦЭМ!$A$39:$A$782,$A41,СВЦЭМ!$B$39:$B$782,D$11)+'СЕТ СН'!$F$12+СВЦЭМ!$D$10+'СЕТ СН'!$F$5-'СЕТ СН'!$F$20</f>
        <v>2914.4486853899998</v>
      </c>
      <c r="E41" s="36">
        <f>SUMIFS(СВЦЭМ!$C$39:$C$782,СВЦЭМ!$A$39:$A$782,$A41,СВЦЭМ!$B$39:$B$782,E$11)+'СЕТ СН'!$F$12+СВЦЭМ!$D$10+'СЕТ СН'!$F$5-'СЕТ СН'!$F$20</f>
        <v>2927.24282098</v>
      </c>
      <c r="F41" s="36">
        <f>SUMIFS(СВЦЭМ!$C$39:$C$782,СВЦЭМ!$A$39:$A$782,$A41,СВЦЭМ!$B$39:$B$782,F$11)+'СЕТ СН'!$F$12+СВЦЭМ!$D$10+'СЕТ СН'!$F$5-'СЕТ СН'!$F$20</f>
        <v>2972.3261560199999</v>
      </c>
      <c r="G41" s="36">
        <f>SUMIFS(СВЦЭМ!$C$39:$C$782,СВЦЭМ!$A$39:$A$782,$A41,СВЦЭМ!$B$39:$B$782,G$11)+'СЕТ СН'!$F$12+СВЦЭМ!$D$10+'СЕТ СН'!$F$5-'СЕТ СН'!$F$20</f>
        <v>2994.1962607099999</v>
      </c>
      <c r="H41" s="36">
        <f>SUMIFS(СВЦЭМ!$C$39:$C$782,СВЦЭМ!$A$39:$A$782,$A41,СВЦЭМ!$B$39:$B$782,H$11)+'СЕТ СН'!$F$12+СВЦЭМ!$D$10+'СЕТ СН'!$F$5-'СЕТ СН'!$F$20</f>
        <v>2899.0746023800002</v>
      </c>
      <c r="I41" s="36">
        <f>SUMIFS(СВЦЭМ!$C$39:$C$782,СВЦЭМ!$A$39:$A$782,$A41,СВЦЭМ!$B$39:$B$782,I$11)+'СЕТ СН'!$F$12+СВЦЭМ!$D$10+'СЕТ СН'!$F$5-'СЕТ СН'!$F$20</f>
        <v>2791.5083962399999</v>
      </c>
      <c r="J41" s="36">
        <f>SUMIFS(СВЦЭМ!$C$39:$C$782,СВЦЭМ!$A$39:$A$782,$A41,СВЦЭМ!$B$39:$B$782,J$11)+'СЕТ СН'!$F$12+СВЦЭМ!$D$10+'СЕТ СН'!$F$5-'СЕТ СН'!$F$20</f>
        <v>2697.2514982299999</v>
      </c>
      <c r="K41" s="36">
        <f>SUMIFS(СВЦЭМ!$C$39:$C$782,СВЦЭМ!$A$39:$A$782,$A41,СВЦЭМ!$B$39:$B$782,K$11)+'СЕТ СН'!$F$12+СВЦЭМ!$D$10+'СЕТ СН'!$F$5-'СЕТ СН'!$F$20</f>
        <v>2629.5510586400001</v>
      </c>
      <c r="L41" s="36">
        <f>SUMIFS(СВЦЭМ!$C$39:$C$782,СВЦЭМ!$A$39:$A$782,$A41,СВЦЭМ!$B$39:$B$782,L$11)+'СЕТ СН'!$F$12+СВЦЭМ!$D$10+'СЕТ СН'!$F$5-'СЕТ СН'!$F$20</f>
        <v>2590.72270041</v>
      </c>
      <c r="M41" s="36">
        <f>SUMIFS(СВЦЭМ!$C$39:$C$782,СВЦЭМ!$A$39:$A$782,$A41,СВЦЭМ!$B$39:$B$782,M$11)+'СЕТ СН'!$F$12+СВЦЭМ!$D$10+'СЕТ СН'!$F$5-'СЕТ СН'!$F$20</f>
        <v>2560.6346124399997</v>
      </c>
      <c r="N41" s="36">
        <f>SUMIFS(СВЦЭМ!$C$39:$C$782,СВЦЭМ!$A$39:$A$782,$A41,СВЦЭМ!$B$39:$B$782,N$11)+'СЕТ СН'!$F$12+СВЦЭМ!$D$10+'СЕТ СН'!$F$5-'СЕТ СН'!$F$20</f>
        <v>2598.5545044099999</v>
      </c>
      <c r="O41" s="36">
        <f>SUMIFS(СВЦЭМ!$C$39:$C$782,СВЦЭМ!$A$39:$A$782,$A41,СВЦЭМ!$B$39:$B$782,O$11)+'СЕТ СН'!$F$12+СВЦЭМ!$D$10+'СЕТ СН'!$F$5-'СЕТ СН'!$F$20</f>
        <v>2587.3009742900003</v>
      </c>
      <c r="P41" s="36">
        <f>SUMIFS(СВЦЭМ!$C$39:$C$782,СВЦЭМ!$A$39:$A$782,$A41,СВЦЭМ!$B$39:$B$782,P$11)+'СЕТ СН'!$F$12+СВЦЭМ!$D$10+'СЕТ СН'!$F$5-'СЕТ СН'!$F$20</f>
        <v>2594.7913088599998</v>
      </c>
      <c r="Q41" s="36">
        <f>SUMIFS(СВЦЭМ!$C$39:$C$782,СВЦЭМ!$A$39:$A$782,$A41,СВЦЭМ!$B$39:$B$782,Q$11)+'СЕТ СН'!$F$12+СВЦЭМ!$D$10+'СЕТ СН'!$F$5-'СЕТ СН'!$F$20</f>
        <v>2599.8759688199998</v>
      </c>
      <c r="R41" s="36">
        <f>SUMIFS(СВЦЭМ!$C$39:$C$782,СВЦЭМ!$A$39:$A$782,$A41,СВЦЭМ!$B$39:$B$782,R$11)+'СЕТ СН'!$F$12+СВЦЭМ!$D$10+'СЕТ СН'!$F$5-'СЕТ СН'!$F$20</f>
        <v>2589.3681829400002</v>
      </c>
      <c r="S41" s="36">
        <f>SUMIFS(СВЦЭМ!$C$39:$C$782,СВЦЭМ!$A$39:$A$782,$A41,СВЦЭМ!$B$39:$B$782,S$11)+'СЕТ СН'!$F$12+СВЦЭМ!$D$10+'СЕТ СН'!$F$5-'СЕТ СН'!$F$20</f>
        <v>2576.74411831</v>
      </c>
      <c r="T41" s="36">
        <f>SUMIFS(СВЦЭМ!$C$39:$C$782,СВЦЭМ!$A$39:$A$782,$A41,СВЦЭМ!$B$39:$B$782,T$11)+'СЕТ СН'!$F$12+СВЦЭМ!$D$10+'СЕТ СН'!$F$5-'СЕТ СН'!$F$20</f>
        <v>2582.0542269299999</v>
      </c>
      <c r="U41" s="36">
        <f>SUMIFS(СВЦЭМ!$C$39:$C$782,СВЦЭМ!$A$39:$A$782,$A41,СВЦЭМ!$B$39:$B$782,U$11)+'СЕТ СН'!$F$12+СВЦЭМ!$D$10+'СЕТ СН'!$F$5-'СЕТ СН'!$F$20</f>
        <v>2588.9427794100002</v>
      </c>
      <c r="V41" s="36">
        <f>SUMIFS(СВЦЭМ!$C$39:$C$782,СВЦЭМ!$A$39:$A$782,$A41,СВЦЭМ!$B$39:$B$782,V$11)+'СЕТ СН'!$F$12+СВЦЭМ!$D$10+'СЕТ СН'!$F$5-'СЕТ СН'!$F$20</f>
        <v>2612.9369034399997</v>
      </c>
      <c r="W41" s="36">
        <f>SUMIFS(СВЦЭМ!$C$39:$C$782,СВЦЭМ!$A$39:$A$782,$A41,СВЦЭМ!$B$39:$B$782,W$11)+'СЕТ СН'!$F$12+СВЦЭМ!$D$10+'СЕТ СН'!$F$5-'СЕТ СН'!$F$20</f>
        <v>2575.3242112200001</v>
      </c>
      <c r="X41" s="36">
        <f>SUMIFS(СВЦЭМ!$C$39:$C$782,СВЦЭМ!$A$39:$A$782,$A41,СВЦЭМ!$B$39:$B$782,X$11)+'СЕТ СН'!$F$12+СВЦЭМ!$D$10+'СЕТ СН'!$F$5-'СЕТ СН'!$F$20</f>
        <v>2619.6225752099999</v>
      </c>
      <c r="Y41" s="36">
        <f>SUMIFS(СВЦЭМ!$C$39:$C$782,СВЦЭМ!$A$39:$A$782,$A41,СВЦЭМ!$B$39:$B$782,Y$11)+'СЕТ СН'!$F$12+СВЦЭМ!$D$10+'СЕТ СН'!$F$5-'СЕТ СН'!$F$20</f>
        <v>2710.6814908599999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01.06.2023</v>
      </c>
      <c r="B48" s="36">
        <f>SUMIFS(СВЦЭМ!$C$39:$C$782,СВЦЭМ!$A$39:$A$782,$A48,СВЦЭМ!$B$39:$B$782,B$47)+'СЕТ СН'!$G$12+СВЦЭМ!$D$10+'СЕТ СН'!$G$5-'СЕТ СН'!$G$20</f>
        <v>3741.7829864099999</v>
      </c>
      <c r="C48" s="36">
        <f>SUMIFS(СВЦЭМ!$C$39:$C$782,СВЦЭМ!$A$39:$A$782,$A48,СВЦЭМ!$B$39:$B$782,C$47)+'СЕТ СН'!$G$12+СВЦЭМ!$D$10+'СЕТ СН'!$G$5-'СЕТ СН'!$G$20</f>
        <v>3825.63369926</v>
      </c>
      <c r="D48" s="36">
        <f>SUMIFS(СВЦЭМ!$C$39:$C$782,СВЦЭМ!$A$39:$A$782,$A48,СВЦЭМ!$B$39:$B$782,D$47)+'СЕТ СН'!$G$12+СВЦЭМ!$D$10+'СЕТ СН'!$G$5-'СЕТ СН'!$G$20</f>
        <v>3873.3219169000004</v>
      </c>
      <c r="E48" s="36">
        <f>SUMIFS(СВЦЭМ!$C$39:$C$782,СВЦЭМ!$A$39:$A$782,$A48,СВЦЭМ!$B$39:$B$782,E$47)+'СЕТ СН'!$G$12+СВЦЭМ!$D$10+'СЕТ СН'!$G$5-'СЕТ СН'!$G$20</f>
        <v>3909.0743098800003</v>
      </c>
      <c r="F48" s="36">
        <f>SUMIFS(СВЦЭМ!$C$39:$C$782,СВЦЭМ!$A$39:$A$782,$A48,СВЦЭМ!$B$39:$B$782,F$47)+'СЕТ СН'!$G$12+СВЦЭМ!$D$10+'СЕТ СН'!$G$5-'СЕТ СН'!$G$20</f>
        <v>3908.6328771200001</v>
      </c>
      <c r="G48" s="36">
        <f>SUMIFS(СВЦЭМ!$C$39:$C$782,СВЦЭМ!$A$39:$A$782,$A48,СВЦЭМ!$B$39:$B$782,G$47)+'СЕТ СН'!$G$12+СВЦЭМ!$D$10+'СЕТ СН'!$G$5-'СЕТ СН'!$G$20</f>
        <v>3895.7830441000001</v>
      </c>
      <c r="H48" s="36">
        <f>SUMIFS(СВЦЭМ!$C$39:$C$782,СВЦЭМ!$A$39:$A$782,$A48,СВЦЭМ!$B$39:$B$782,H$47)+'СЕТ СН'!$G$12+СВЦЭМ!$D$10+'СЕТ СН'!$G$5-'СЕТ СН'!$G$20</f>
        <v>3758.23470963</v>
      </c>
      <c r="I48" s="36">
        <f>SUMIFS(СВЦЭМ!$C$39:$C$782,СВЦЭМ!$A$39:$A$782,$A48,СВЦЭМ!$B$39:$B$782,I$47)+'СЕТ СН'!$G$12+СВЦЭМ!$D$10+'СЕТ СН'!$G$5-'СЕТ СН'!$G$20</f>
        <v>3681.83032985</v>
      </c>
      <c r="J48" s="36">
        <f>SUMIFS(СВЦЭМ!$C$39:$C$782,СВЦЭМ!$A$39:$A$782,$A48,СВЦЭМ!$B$39:$B$782,J$47)+'СЕТ СН'!$G$12+СВЦЭМ!$D$10+'СЕТ СН'!$G$5-'СЕТ СН'!$G$20</f>
        <v>3620.2148518100003</v>
      </c>
      <c r="K48" s="36">
        <f>SUMIFS(СВЦЭМ!$C$39:$C$782,СВЦЭМ!$A$39:$A$782,$A48,СВЦЭМ!$B$39:$B$782,K$47)+'СЕТ СН'!$G$12+СВЦЭМ!$D$10+'СЕТ СН'!$G$5-'СЕТ СН'!$G$20</f>
        <v>3624.4828986399998</v>
      </c>
      <c r="L48" s="36">
        <f>SUMIFS(СВЦЭМ!$C$39:$C$782,СВЦЭМ!$A$39:$A$782,$A48,СВЦЭМ!$B$39:$B$782,L$47)+'СЕТ СН'!$G$12+СВЦЭМ!$D$10+'СЕТ СН'!$G$5-'СЕТ СН'!$G$20</f>
        <v>3621.6311580399997</v>
      </c>
      <c r="M48" s="36">
        <f>SUMIFS(СВЦЭМ!$C$39:$C$782,СВЦЭМ!$A$39:$A$782,$A48,СВЦЭМ!$B$39:$B$782,M$47)+'СЕТ СН'!$G$12+СВЦЭМ!$D$10+'СЕТ СН'!$G$5-'СЕТ СН'!$G$20</f>
        <v>3646.6473649199997</v>
      </c>
      <c r="N48" s="36">
        <f>SUMIFS(СВЦЭМ!$C$39:$C$782,СВЦЭМ!$A$39:$A$782,$A48,СВЦЭМ!$B$39:$B$782,N$47)+'СЕТ СН'!$G$12+СВЦЭМ!$D$10+'СЕТ СН'!$G$5-'СЕТ СН'!$G$20</f>
        <v>3667.8318231600001</v>
      </c>
      <c r="O48" s="36">
        <f>SUMIFS(СВЦЭМ!$C$39:$C$782,СВЦЭМ!$A$39:$A$782,$A48,СВЦЭМ!$B$39:$B$782,O$47)+'СЕТ СН'!$G$12+СВЦЭМ!$D$10+'СЕТ СН'!$G$5-'СЕТ СН'!$G$20</f>
        <v>3664.3716873000003</v>
      </c>
      <c r="P48" s="36">
        <f>SUMIFS(СВЦЭМ!$C$39:$C$782,СВЦЭМ!$A$39:$A$782,$A48,СВЦЭМ!$B$39:$B$782,P$47)+'СЕТ СН'!$G$12+СВЦЭМ!$D$10+'СЕТ СН'!$G$5-'СЕТ СН'!$G$20</f>
        <v>3680.7564050600004</v>
      </c>
      <c r="Q48" s="36">
        <f>SUMIFS(СВЦЭМ!$C$39:$C$782,СВЦЭМ!$A$39:$A$782,$A48,СВЦЭМ!$B$39:$B$782,Q$47)+'СЕТ СН'!$G$12+СВЦЭМ!$D$10+'СЕТ СН'!$G$5-'СЕТ СН'!$G$20</f>
        <v>3693.5937649500001</v>
      </c>
      <c r="R48" s="36">
        <f>SUMIFS(СВЦЭМ!$C$39:$C$782,СВЦЭМ!$A$39:$A$782,$A48,СВЦЭМ!$B$39:$B$782,R$47)+'СЕТ СН'!$G$12+СВЦЭМ!$D$10+'СЕТ СН'!$G$5-'СЕТ СН'!$G$20</f>
        <v>3681.0855436000002</v>
      </c>
      <c r="S48" s="36">
        <f>SUMIFS(СВЦЭМ!$C$39:$C$782,СВЦЭМ!$A$39:$A$782,$A48,СВЦЭМ!$B$39:$B$782,S$47)+'СЕТ СН'!$G$12+СВЦЭМ!$D$10+'СЕТ СН'!$G$5-'СЕТ СН'!$G$20</f>
        <v>3661.0741933500003</v>
      </c>
      <c r="T48" s="36">
        <f>SUMIFS(СВЦЭМ!$C$39:$C$782,СВЦЭМ!$A$39:$A$782,$A48,СВЦЭМ!$B$39:$B$782,T$47)+'СЕТ СН'!$G$12+СВЦЭМ!$D$10+'СЕТ СН'!$G$5-'СЕТ СН'!$G$20</f>
        <v>3652.2907117</v>
      </c>
      <c r="U48" s="36">
        <f>SUMIFS(СВЦЭМ!$C$39:$C$782,СВЦЭМ!$A$39:$A$782,$A48,СВЦЭМ!$B$39:$B$782,U$47)+'СЕТ СН'!$G$12+СВЦЭМ!$D$10+'СЕТ СН'!$G$5-'СЕТ СН'!$G$20</f>
        <v>3637.2605911000001</v>
      </c>
      <c r="V48" s="36">
        <f>SUMIFS(СВЦЭМ!$C$39:$C$782,СВЦЭМ!$A$39:$A$782,$A48,СВЦЭМ!$B$39:$B$782,V$47)+'СЕТ СН'!$G$12+СВЦЭМ!$D$10+'СЕТ СН'!$G$5-'СЕТ СН'!$G$20</f>
        <v>3646.2131012600003</v>
      </c>
      <c r="W48" s="36">
        <f>SUMIFS(СВЦЭМ!$C$39:$C$782,СВЦЭМ!$A$39:$A$782,$A48,СВЦЭМ!$B$39:$B$782,W$47)+'СЕТ СН'!$G$12+СВЦЭМ!$D$10+'СЕТ СН'!$G$5-'СЕТ СН'!$G$20</f>
        <v>3587.30310577</v>
      </c>
      <c r="X48" s="36">
        <f>SUMIFS(СВЦЭМ!$C$39:$C$782,СВЦЭМ!$A$39:$A$782,$A48,СВЦЭМ!$B$39:$B$782,X$47)+'СЕТ СН'!$G$12+СВЦЭМ!$D$10+'СЕТ СН'!$G$5-'СЕТ СН'!$G$20</f>
        <v>3638.8060463900001</v>
      </c>
      <c r="Y48" s="36">
        <f>SUMIFS(СВЦЭМ!$C$39:$C$782,СВЦЭМ!$A$39:$A$782,$A48,СВЦЭМ!$B$39:$B$782,Y$47)+'СЕТ СН'!$G$12+СВЦЭМ!$D$10+'СЕТ СН'!$G$5-'СЕТ СН'!$G$20</f>
        <v>3678.99062039</v>
      </c>
    </row>
    <row r="49" spans="1:25" ht="15.75" x14ac:dyDescent="0.2">
      <c r="A49" s="35">
        <f>A48+1</f>
        <v>45079</v>
      </c>
      <c r="B49" s="36">
        <f>SUMIFS(СВЦЭМ!$C$39:$C$782,СВЦЭМ!$A$39:$A$782,$A49,СВЦЭМ!$B$39:$B$782,B$47)+'СЕТ СН'!$G$12+СВЦЭМ!$D$10+'СЕТ СН'!$G$5-'СЕТ СН'!$G$20</f>
        <v>3774.40292615</v>
      </c>
      <c r="C49" s="36">
        <f>SUMIFS(СВЦЭМ!$C$39:$C$782,СВЦЭМ!$A$39:$A$782,$A49,СВЦЭМ!$B$39:$B$782,C$47)+'СЕТ СН'!$G$12+СВЦЭМ!$D$10+'СЕТ СН'!$G$5-'СЕТ СН'!$G$20</f>
        <v>3806.76399679</v>
      </c>
      <c r="D49" s="36">
        <f>SUMIFS(СВЦЭМ!$C$39:$C$782,СВЦЭМ!$A$39:$A$782,$A49,СВЦЭМ!$B$39:$B$782,D$47)+'СЕТ СН'!$G$12+СВЦЭМ!$D$10+'СЕТ СН'!$G$5-'СЕТ СН'!$G$20</f>
        <v>3852.6406133299997</v>
      </c>
      <c r="E49" s="36">
        <f>SUMIFS(СВЦЭМ!$C$39:$C$782,СВЦЭМ!$A$39:$A$782,$A49,СВЦЭМ!$B$39:$B$782,E$47)+'СЕТ СН'!$G$12+СВЦЭМ!$D$10+'СЕТ СН'!$G$5-'СЕТ СН'!$G$20</f>
        <v>3855.7813448300003</v>
      </c>
      <c r="F49" s="36">
        <f>SUMIFS(СВЦЭМ!$C$39:$C$782,СВЦЭМ!$A$39:$A$782,$A49,СВЦЭМ!$B$39:$B$782,F$47)+'СЕТ СН'!$G$12+СВЦЭМ!$D$10+'СЕТ СН'!$G$5-'СЕТ СН'!$G$20</f>
        <v>3842.8667041099998</v>
      </c>
      <c r="G49" s="36">
        <f>SUMIFS(СВЦЭМ!$C$39:$C$782,СВЦЭМ!$A$39:$A$782,$A49,СВЦЭМ!$B$39:$B$782,G$47)+'СЕТ СН'!$G$12+СВЦЭМ!$D$10+'СЕТ СН'!$G$5-'СЕТ СН'!$G$20</f>
        <v>3803.85758627</v>
      </c>
      <c r="H49" s="36">
        <f>SUMIFS(СВЦЭМ!$C$39:$C$782,СВЦЭМ!$A$39:$A$782,$A49,СВЦЭМ!$B$39:$B$782,H$47)+'СЕТ СН'!$G$12+СВЦЭМ!$D$10+'СЕТ СН'!$G$5-'СЕТ СН'!$G$20</f>
        <v>3644.2681174899999</v>
      </c>
      <c r="I49" s="36">
        <f>SUMIFS(СВЦЭМ!$C$39:$C$782,СВЦЭМ!$A$39:$A$782,$A49,СВЦЭМ!$B$39:$B$782,I$47)+'СЕТ СН'!$G$12+СВЦЭМ!$D$10+'СЕТ СН'!$G$5-'СЕТ СН'!$G$20</f>
        <v>3692.00206703</v>
      </c>
      <c r="J49" s="36">
        <f>SUMIFS(СВЦЭМ!$C$39:$C$782,СВЦЭМ!$A$39:$A$782,$A49,СВЦЭМ!$B$39:$B$782,J$47)+'СЕТ СН'!$G$12+СВЦЭМ!$D$10+'СЕТ СН'!$G$5-'СЕТ СН'!$G$20</f>
        <v>3661.3040253700001</v>
      </c>
      <c r="K49" s="36">
        <f>SUMIFS(СВЦЭМ!$C$39:$C$782,СВЦЭМ!$A$39:$A$782,$A49,СВЦЭМ!$B$39:$B$782,K$47)+'СЕТ СН'!$G$12+СВЦЭМ!$D$10+'СЕТ СН'!$G$5-'СЕТ СН'!$G$20</f>
        <v>3629.6197759900001</v>
      </c>
      <c r="L49" s="36">
        <f>SUMIFS(СВЦЭМ!$C$39:$C$782,СВЦЭМ!$A$39:$A$782,$A49,СВЦЭМ!$B$39:$B$782,L$47)+'СЕТ СН'!$G$12+СВЦЭМ!$D$10+'СЕТ СН'!$G$5-'СЕТ СН'!$G$20</f>
        <v>3618.7674850900003</v>
      </c>
      <c r="M49" s="36">
        <f>SUMIFS(СВЦЭМ!$C$39:$C$782,СВЦЭМ!$A$39:$A$782,$A49,СВЦЭМ!$B$39:$B$782,M$47)+'СЕТ СН'!$G$12+СВЦЭМ!$D$10+'СЕТ СН'!$G$5-'СЕТ СН'!$G$20</f>
        <v>3645.0678447800001</v>
      </c>
      <c r="N49" s="36">
        <f>SUMIFS(СВЦЭМ!$C$39:$C$782,СВЦЭМ!$A$39:$A$782,$A49,СВЦЭМ!$B$39:$B$782,N$47)+'СЕТ СН'!$G$12+СВЦЭМ!$D$10+'СЕТ СН'!$G$5-'СЕТ СН'!$G$20</f>
        <v>3679.53078198</v>
      </c>
      <c r="O49" s="36">
        <f>SUMIFS(СВЦЭМ!$C$39:$C$782,СВЦЭМ!$A$39:$A$782,$A49,СВЦЭМ!$B$39:$B$782,O$47)+'СЕТ СН'!$G$12+СВЦЭМ!$D$10+'СЕТ СН'!$G$5-'СЕТ СН'!$G$20</f>
        <v>3673.7972808900004</v>
      </c>
      <c r="P49" s="36">
        <f>SUMIFS(СВЦЭМ!$C$39:$C$782,СВЦЭМ!$A$39:$A$782,$A49,СВЦЭМ!$B$39:$B$782,P$47)+'СЕТ СН'!$G$12+СВЦЭМ!$D$10+'СЕТ СН'!$G$5-'СЕТ СН'!$G$20</f>
        <v>3679.2955857300003</v>
      </c>
      <c r="Q49" s="36">
        <f>SUMIFS(СВЦЭМ!$C$39:$C$782,СВЦЭМ!$A$39:$A$782,$A49,СВЦЭМ!$B$39:$B$782,Q$47)+'СЕТ СН'!$G$12+СВЦЭМ!$D$10+'СЕТ СН'!$G$5-'СЕТ СН'!$G$20</f>
        <v>3691.41762664</v>
      </c>
      <c r="R49" s="36">
        <f>SUMIFS(СВЦЭМ!$C$39:$C$782,СВЦЭМ!$A$39:$A$782,$A49,СВЦЭМ!$B$39:$B$782,R$47)+'СЕТ СН'!$G$12+СВЦЭМ!$D$10+'СЕТ СН'!$G$5-'СЕТ СН'!$G$20</f>
        <v>3676.9800353000001</v>
      </c>
      <c r="S49" s="36">
        <f>SUMIFS(СВЦЭМ!$C$39:$C$782,СВЦЭМ!$A$39:$A$782,$A49,СВЦЭМ!$B$39:$B$782,S$47)+'СЕТ СН'!$G$12+СВЦЭМ!$D$10+'СЕТ СН'!$G$5-'СЕТ СН'!$G$20</f>
        <v>3665.2095383800001</v>
      </c>
      <c r="T49" s="36">
        <f>SUMIFS(СВЦЭМ!$C$39:$C$782,СВЦЭМ!$A$39:$A$782,$A49,СВЦЭМ!$B$39:$B$782,T$47)+'СЕТ СН'!$G$12+СВЦЭМ!$D$10+'СЕТ СН'!$G$5-'СЕТ СН'!$G$20</f>
        <v>3663.5478659</v>
      </c>
      <c r="U49" s="36">
        <f>SUMIFS(СВЦЭМ!$C$39:$C$782,СВЦЭМ!$A$39:$A$782,$A49,СВЦЭМ!$B$39:$B$782,U$47)+'СЕТ СН'!$G$12+СВЦЭМ!$D$10+'СЕТ СН'!$G$5-'СЕТ СН'!$G$20</f>
        <v>3601.8363457</v>
      </c>
      <c r="V49" s="36">
        <f>SUMIFS(СВЦЭМ!$C$39:$C$782,СВЦЭМ!$A$39:$A$782,$A49,СВЦЭМ!$B$39:$B$782,V$47)+'СЕТ СН'!$G$12+СВЦЭМ!$D$10+'СЕТ СН'!$G$5-'СЕТ СН'!$G$20</f>
        <v>3563.9022999600002</v>
      </c>
      <c r="W49" s="36">
        <f>SUMIFS(СВЦЭМ!$C$39:$C$782,СВЦЭМ!$A$39:$A$782,$A49,СВЦЭМ!$B$39:$B$782,W$47)+'СЕТ СН'!$G$12+СВЦЭМ!$D$10+'СЕТ СН'!$G$5-'СЕТ СН'!$G$20</f>
        <v>3572.8839181000003</v>
      </c>
      <c r="X49" s="36">
        <f>SUMIFS(СВЦЭМ!$C$39:$C$782,СВЦЭМ!$A$39:$A$782,$A49,СВЦЭМ!$B$39:$B$782,X$47)+'СЕТ СН'!$G$12+СВЦЭМ!$D$10+'СЕТ СН'!$G$5-'СЕТ СН'!$G$20</f>
        <v>3616.8467643599997</v>
      </c>
      <c r="Y49" s="36">
        <f>SUMIFS(СВЦЭМ!$C$39:$C$782,СВЦЭМ!$A$39:$A$782,$A49,СВЦЭМ!$B$39:$B$782,Y$47)+'СЕТ СН'!$G$12+СВЦЭМ!$D$10+'СЕТ СН'!$G$5-'СЕТ СН'!$G$20</f>
        <v>3662.0668799300001</v>
      </c>
    </row>
    <row r="50" spans="1:25" ht="15.75" x14ac:dyDescent="0.2">
      <c r="A50" s="35">
        <f t="shared" ref="A50:A77" si="1">A49+1</f>
        <v>45080</v>
      </c>
      <c r="B50" s="36">
        <f>SUMIFS(СВЦЭМ!$C$39:$C$782,СВЦЭМ!$A$39:$A$782,$A50,СВЦЭМ!$B$39:$B$782,B$47)+'СЕТ СН'!$G$12+СВЦЭМ!$D$10+'СЕТ СН'!$G$5-'СЕТ СН'!$G$20</f>
        <v>3698.6259445300002</v>
      </c>
      <c r="C50" s="36">
        <f>SUMIFS(СВЦЭМ!$C$39:$C$782,СВЦЭМ!$A$39:$A$782,$A50,СВЦЭМ!$B$39:$B$782,C$47)+'СЕТ СН'!$G$12+СВЦЭМ!$D$10+'СЕТ СН'!$G$5-'СЕТ СН'!$G$20</f>
        <v>3746.7686126500003</v>
      </c>
      <c r="D50" s="36">
        <f>SUMIFS(СВЦЭМ!$C$39:$C$782,СВЦЭМ!$A$39:$A$782,$A50,СВЦЭМ!$B$39:$B$782,D$47)+'СЕТ СН'!$G$12+СВЦЭМ!$D$10+'СЕТ СН'!$G$5-'СЕТ СН'!$G$20</f>
        <v>3852.3085579500002</v>
      </c>
      <c r="E50" s="36">
        <f>SUMIFS(СВЦЭМ!$C$39:$C$782,СВЦЭМ!$A$39:$A$782,$A50,СВЦЭМ!$B$39:$B$782,E$47)+'СЕТ СН'!$G$12+СВЦЭМ!$D$10+'СЕТ СН'!$G$5-'СЕТ СН'!$G$20</f>
        <v>3922.4125803699999</v>
      </c>
      <c r="F50" s="36">
        <f>SUMIFS(СВЦЭМ!$C$39:$C$782,СВЦЭМ!$A$39:$A$782,$A50,СВЦЭМ!$B$39:$B$782,F$47)+'СЕТ СН'!$G$12+СВЦЭМ!$D$10+'СЕТ СН'!$G$5-'СЕТ СН'!$G$20</f>
        <v>3876.2866107500004</v>
      </c>
      <c r="G50" s="36">
        <f>SUMIFS(СВЦЭМ!$C$39:$C$782,СВЦЭМ!$A$39:$A$782,$A50,СВЦЭМ!$B$39:$B$782,G$47)+'СЕТ СН'!$G$12+СВЦЭМ!$D$10+'СЕТ СН'!$G$5-'СЕТ СН'!$G$20</f>
        <v>3878.4359740199998</v>
      </c>
      <c r="H50" s="36">
        <f>SUMIFS(СВЦЭМ!$C$39:$C$782,СВЦЭМ!$A$39:$A$782,$A50,СВЦЭМ!$B$39:$B$782,H$47)+'СЕТ СН'!$G$12+СВЦЭМ!$D$10+'СЕТ СН'!$G$5-'СЕТ СН'!$G$20</f>
        <v>3788.5700315499998</v>
      </c>
      <c r="I50" s="36">
        <f>SUMIFS(СВЦЭМ!$C$39:$C$782,СВЦЭМ!$A$39:$A$782,$A50,СВЦЭМ!$B$39:$B$782,I$47)+'СЕТ СН'!$G$12+СВЦЭМ!$D$10+'СЕТ СН'!$G$5-'СЕТ СН'!$G$20</f>
        <v>3684.02286181</v>
      </c>
      <c r="J50" s="36">
        <f>SUMIFS(СВЦЭМ!$C$39:$C$782,СВЦЭМ!$A$39:$A$782,$A50,СВЦЭМ!$B$39:$B$782,J$47)+'СЕТ СН'!$G$12+СВЦЭМ!$D$10+'СЕТ СН'!$G$5-'СЕТ СН'!$G$20</f>
        <v>3573.5636316300001</v>
      </c>
      <c r="K50" s="36">
        <f>SUMIFS(СВЦЭМ!$C$39:$C$782,СВЦЭМ!$A$39:$A$782,$A50,СВЦЭМ!$B$39:$B$782,K$47)+'СЕТ СН'!$G$12+СВЦЭМ!$D$10+'СЕТ СН'!$G$5-'СЕТ СН'!$G$20</f>
        <v>3519.4353245000002</v>
      </c>
      <c r="L50" s="36">
        <f>SUMIFS(СВЦЭМ!$C$39:$C$782,СВЦЭМ!$A$39:$A$782,$A50,СВЦЭМ!$B$39:$B$782,L$47)+'СЕТ СН'!$G$12+СВЦЭМ!$D$10+'СЕТ СН'!$G$5-'СЕТ СН'!$G$20</f>
        <v>3508.6497169700001</v>
      </c>
      <c r="M50" s="36">
        <f>SUMIFS(СВЦЭМ!$C$39:$C$782,СВЦЭМ!$A$39:$A$782,$A50,СВЦЭМ!$B$39:$B$782,M$47)+'СЕТ СН'!$G$12+СВЦЭМ!$D$10+'СЕТ СН'!$G$5-'СЕТ СН'!$G$20</f>
        <v>3525.3570798700002</v>
      </c>
      <c r="N50" s="36">
        <f>SUMIFS(СВЦЭМ!$C$39:$C$782,СВЦЭМ!$A$39:$A$782,$A50,СВЦЭМ!$B$39:$B$782,N$47)+'СЕТ СН'!$G$12+СВЦЭМ!$D$10+'СЕТ СН'!$G$5-'СЕТ СН'!$G$20</f>
        <v>3539.5853879200004</v>
      </c>
      <c r="O50" s="36">
        <f>SUMIFS(СВЦЭМ!$C$39:$C$782,СВЦЭМ!$A$39:$A$782,$A50,СВЦЭМ!$B$39:$B$782,O$47)+'СЕТ СН'!$G$12+СВЦЭМ!$D$10+'СЕТ СН'!$G$5-'СЕТ СН'!$G$20</f>
        <v>3540.5691577699999</v>
      </c>
      <c r="P50" s="36">
        <f>SUMIFS(СВЦЭМ!$C$39:$C$782,СВЦЭМ!$A$39:$A$782,$A50,СВЦЭМ!$B$39:$B$782,P$47)+'СЕТ СН'!$G$12+СВЦЭМ!$D$10+'СЕТ СН'!$G$5-'СЕТ СН'!$G$20</f>
        <v>3549.16181749</v>
      </c>
      <c r="Q50" s="36">
        <f>SUMIFS(СВЦЭМ!$C$39:$C$782,СВЦЭМ!$A$39:$A$782,$A50,СВЦЭМ!$B$39:$B$782,Q$47)+'СЕТ СН'!$G$12+СВЦЭМ!$D$10+'СЕТ СН'!$G$5-'СЕТ СН'!$G$20</f>
        <v>3591.1585198600001</v>
      </c>
      <c r="R50" s="36">
        <f>SUMIFS(СВЦЭМ!$C$39:$C$782,СВЦЭМ!$A$39:$A$782,$A50,СВЦЭМ!$B$39:$B$782,R$47)+'СЕТ СН'!$G$12+СВЦЭМ!$D$10+'СЕТ СН'!$G$5-'СЕТ СН'!$G$20</f>
        <v>3568.99900415</v>
      </c>
      <c r="S50" s="36">
        <f>SUMIFS(СВЦЭМ!$C$39:$C$782,СВЦЭМ!$A$39:$A$782,$A50,СВЦЭМ!$B$39:$B$782,S$47)+'СЕТ СН'!$G$12+СВЦЭМ!$D$10+'СЕТ СН'!$G$5-'СЕТ СН'!$G$20</f>
        <v>3553.4518647300001</v>
      </c>
      <c r="T50" s="36">
        <f>SUMIFS(СВЦЭМ!$C$39:$C$782,СВЦЭМ!$A$39:$A$782,$A50,СВЦЭМ!$B$39:$B$782,T$47)+'СЕТ СН'!$G$12+СВЦЭМ!$D$10+'СЕТ СН'!$G$5-'СЕТ СН'!$G$20</f>
        <v>3559.9200338099999</v>
      </c>
      <c r="U50" s="36">
        <f>SUMIFS(СВЦЭМ!$C$39:$C$782,СВЦЭМ!$A$39:$A$782,$A50,СВЦЭМ!$B$39:$B$782,U$47)+'СЕТ СН'!$G$12+СВЦЭМ!$D$10+'СЕТ СН'!$G$5-'СЕТ СН'!$G$20</f>
        <v>3543.0765340400003</v>
      </c>
      <c r="V50" s="36">
        <f>SUMIFS(СВЦЭМ!$C$39:$C$782,СВЦЭМ!$A$39:$A$782,$A50,СВЦЭМ!$B$39:$B$782,V$47)+'СЕТ СН'!$G$12+СВЦЭМ!$D$10+'СЕТ СН'!$G$5-'СЕТ СН'!$G$20</f>
        <v>3522.3982618600003</v>
      </c>
      <c r="W50" s="36">
        <f>SUMIFS(СВЦЭМ!$C$39:$C$782,СВЦЭМ!$A$39:$A$782,$A50,СВЦЭМ!$B$39:$B$782,W$47)+'СЕТ СН'!$G$12+СВЦЭМ!$D$10+'СЕТ СН'!$G$5-'СЕТ СН'!$G$20</f>
        <v>3490.8341758799997</v>
      </c>
      <c r="X50" s="36">
        <f>SUMIFS(СВЦЭМ!$C$39:$C$782,СВЦЭМ!$A$39:$A$782,$A50,СВЦЭМ!$B$39:$B$782,X$47)+'СЕТ СН'!$G$12+СВЦЭМ!$D$10+'СЕТ СН'!$G$5-'СЕТ СН'!$G$20</f>
        <v>3526.8871855100001</v>
      </c>
      <c r="Y50" s="36">
        <f>SUMIFS(СВЦЭМ!$C$39:$C$782,СВЦЭМ!$A$39:$A$782,$A50,СВЦЭМ!$B$39:$B$782,Y$47)+'СЕТ СН'!$G$12+СВЦЭМ!$D$10+'СЕТ СН'!$G$5-'СЕТ СН'!$G$20</f>
        <v>3615.2674562299999</v>
      </c>
    </row>
    <row r="51" spans="1:25" ht="15.75" x14ac:dyDescent="0.2">
      <c r="A51" s="35">
        <f t="shared" si="1"/>
        <v>45081</v>
      </c>
      <c r="B51" s="36">
        <f>SUMIFS(СВЦЭМ!$C$39:$C$782,СВЦЭМ!$A$39:$A$782,$A51,СВЦЭМ!$B$39:$B$782,B$47)+'СЕТ СН'!$G$12+СВЦЭМ!$D$10+'СЕТ СН'!$G$5-'СЕТ СН'!$G$20</f>
        <v>3713.63265439</v>
      </c>
      <c r="C51" s="36">
        <f>SUMIFS(СВЦЭМ!$C$39:$C$782,СВЦЭМ!$A$39:$A$782,$A51,СВЦЭМ!$B$39:$B$782,C$47)+'СЕТ СН'!$G$12+СВЦЭМ!$D$10+'СЕТ СН'!$G$5-'СЕТ СН'!$G$20</f>
        <v>3805.6688427199997</v>
      </c>
      <c r="D51" s="36">
        <f>SUMIFS(СВЦЭМ!$C$39:$C$782,СВЦЭМ!$A$39:$A$782,$A51,СВЦЭМ!$B$39:$B$782,D$47)+'СЕТ СН'!$G$12+СВЦЭМ!$D$10+'СЕТ СН'!$G$5-'СЕТ СН'!$G$20</f>
        <v>3898.8438008100002</v>
      </c>
      <c r="E51" s="36">
        <f>SUMIFS(СВЦЭМ!$C$39:$C$782,СВЦЭМ!$A$39:$A$782,$A51,СВЦЭМ!$B$39:$B$782,E$47)+'СЕТ СН'!$G$12+СВЦЭМ!$D$10+'СЕТ СН'!$G$5-'СЕТ СН'!$G$20</f>
        <v>3921.8415400499998</v>
      </c>
      <c r="F51" s="36">
        <f>SUMIFS(СВЦЭМ!$C$39:$C$782,СВЦЭМ!$A$39:$A$782,$A51,СВЦЭМ!$B$39:$B$782,F$47)+'СЕТ СН'!$G$12+СВЦЭМ!$D$10+'СЕТ СН'!$G$5-'СЕТ СН'!$G$20</f>
        <v>3935.5579926099999</v>
      </c>
      <c r="G51" s="36">
        <f>SUMIFS(СВЦЭМ!$C$39:$C$782,СВЦЭМ!$A$39:$A$782,$A51,СВЦЭМ!$B$39:$B$782,G$47)+'СЕТ СН'!$G$12+СВЦЭМ!$D$10+'СЕТ СН'!$G$5-'СЕТ СН'!$G$20</f>
        <v>3906.1526286600001</v>
      </c>
      <c r="H51" s="36">
        <f>SUMIFS(СВЦЭМ!$C$39:$C$782,СВЦЭМ!$A$39:$A$782,$A51,СВЦЭМ!$B$39:$B$782,H$47)+'СЕТ СН'!$G$12+СВЦЭМ!$D$10+'СЕТ СН'!$G$5-'СЕТ СН'!$G$20</f>
        <v>3788.5775720000001</v>
      </c>
      <c r="I51" s="36">
        <f>SUMIFS(СВЦЭМ!$C$39:$C$782,СВЦЭМ!$A$39:$A$782,$A51,СВЦЭМ!$B$39:$B$782,I$47)+'СЕТ СН'!$G$12+СВЦЭМ!$D$10+'СЕТ СН'!$G$5-'СЕТ СН'!$G$20</f>
        <v>3701.6050404500002</v>
      </c>
      <c r="J51" s="36">
        <f>SUMIFS(СВЦЭМ!$C$39:$C$782,СВЦЭМ!$A$39:$A$782,$A51,СВЦЭМ!$B$39:$B$782,J$47)+'СЕТ СН'!$G$12+СВЦЭМ!$D$10+'СЕТ СН'!$G$5-'СЕТ СН'!$G$20</f>
        <v>3580.6293022199998</v>
      </c>
      <c r="K51" s="36">
        <f>SUMIFS(СВЦЭМ!$C$39:$C$782,СВЦЭМ!$A$39:$A$782,$A51,СВЦЭМ!$B$39:$B$782,K$47)+'СЕТ СН'!$G$12+СВЦЭМ!$D$10+'СЕТ СН'!$G$5-'СЕТ СН'!$G$20</f>
        <v>3551.6607103200004</v>
      </c>
      <c r="L51" s="36">
        <f>SUMIFS(СВЦЭМ!$C$39:$C$782,СВЦЭМ!$A$39:$A$782,$A51,СВЦЭМ!$B$39:$B$782,L$47)+'СЕТ СН'!$G$12+СВЦЭМ!$D$10+'СЕТ СН'!$G$5-'СЕТ СН'!$G$20</f>
        <v>3529.4992720800001</v>
      </c>
      <c r="M51" s="36">
        <f>SUMIFS(СВЦЭМ!$C$39:$C$782,СВЦЭМ!$A$39:$A$782,$A51,СВЦЭМ!$B$39:$B$782,M$47)+'СЕТ СН'!$G$12+СВЦЭМ!$D$10+'СЕТ СН'!$G$5-'СЕТ СН'!$G$20</f>
        <v>3542.9018954100002</v>
      </c>
      <c r="N51" s="36">
        <f>SUMIFS(СВЦЭМ!$C$39:$C$782,СВЦЭМ!$A$39:$A$782,$A51,СВЦЭМ!$B$39:$B$782,N$47)+'СЕТ СН'!$G$12+СВЦЭМ!$D$10+'СЕТ СН'!$G$5-'СЕТ СН'!$G$20</f>
        <v>3588.0672003300001</v>
      </c>
      <c r="O51" s="36">
        <f>SUMIFS(СВЦЭМ!$C$39:$C$782,СВЦЭМ!$A$39:$A$782,$A51,СВЦЭМ!$B$39:$B$782,O$47)+'СЕТ СН'!$G$12+СВЦЭМ!$D$10+'СЕТ СН'!$G$5-'СЕТ СН'!$G$20</f>
        <v>3593.5712420300001</v>
      </c>
      <c r="P51" s="36">
        <f>SUMIFS(СВЦЭМ!$C$39:$C$782,СВЦЭМ!$A$39:$A$782,$A51,СВЦЭМ!$B$39:$B$782,P$47)+'СЕТ СН'!$G$12+СВЦЭМ!$D$10+'СЕТ СН'!$G$5-'СЕТ СН'!$G$20</f>
        <v>3595.1932902099998</v>
      </c>
      <c r="Q51" s="36">
        <f>SUMIFS(СВЦЭМ!$C$39:$C$782,СВЦЭМ!$A$39:$A$782,$A51,СВЦЭМ!$B$39:$B$782,Q$47)+'СЕТ СН'!$G$12+СВЦЭМ!$D$10+'СЕТ СН'!$G$5-'СЕТ СН'!$G$20</f>
        <v>3615.2262564399998</v>
      </c>
      <c r="R51" s="36">
        <f>SUMIFS(СВЦЭМ!$C$39:$C$782,СВЦЭМ!$A$39:$A$782,$A51,СВЦЭМ!$B$39:$B$782,R$47)+'СЕТ СН'!$G$12+СВЦЭМ!$D$10+'СЕТ СН'!$G$5-'СЕТ СН'!$G$20</f>
        <v>3600.9383676799998</v>
      </c>
      <c r="S51" s="36">
        <f>SUMIFS(СВЦЭМ!$C$39:$C$782,СВЦЭМ!$A$39:$A$782,$A51,СВЦЭМ!$B$39:$B$782,S$47)+'СЕТ СН'!$G$12+СВЦЭМ!$D$10+'СЕТ СН'!$G$5-'СЕТ СН'!$G$20</f>
        <v>3588.2586208100001</v>
      </c>
      <c r="T51" s="36">
        <f>SUMIFS(СВЦЭМ!$C$39:$C$782,СВЦЭМ!$A$39:$A$782,$A51,СВЦЭМ!$B$39:$B$782,T$47)+'СЕТ СН'!$G$12+СВЦЭМ!$D$10+'СЕТ СН'!$G$5-'СЕТ СН'!$G$20</f>
        <v>3592.4762800400003</v>
      </c>
      <c r="U51" s="36">
        <f>SUMIFS(СВЦЭМ!$C$39:$C$782,СВЦЭМ!$A$39:$A$782,$A51,СВЦЭМ!$B$39:$B$782,U$47)+'СЕТ СН'!$G$12+СВЦЭМ!$D$10+'СЕТ СН'!$G$5-'СЕТ СН'!$G$20</f>
        <v>3517.9509511799997</v>
      </c>
      <c r="V51" s="36">
        <f>SUMIFS(СВЦЭМ!$C$39:$C$782,СВЦЭМ!$A$39:$A$782,$A51,СВЦЭМ!$B$39:$B$782,V$47)+'СЕТ СН'!$G$12+СВЦЭМ!$D$10+'СЕТ СН'!$G$5-'СЕТ СН'!$G$20</f>
        <v>3477.42269928</v>
      </c>
      <c r="W51" s="36">
        <f>SUMIFS(СВЦЭМ!$C$39:$C$782,СВЦЭМ!$A$39:$A$782,$A51,СВЦЭМ!$B$39:$B$782,W$47)+'СЕТ СН'!$G$12+СВЦЭМ!$D$10+'СЕТ СН'!$G$5-'СЕТ СН'!$G$20</f>
        <v>3487.1338130100003</v>
      </c>
      <c r="X51" s="36">
        <f>SUMIFS(СВЦЭМ!$C$39:$C$782,СВЦЭМ!$A$39:$A$782,$A51,СВЦЭМ!$B$39:$B$782,X$47)+'СЕТ СН'!$G$12+СВЦЭМ!$D$10+'СЕТ СН'!$G$5-'СЕТ СН'!$G$20</f>
        <v>3562.6002614500003</v>
      </c>
      <c r="Y51" s="36">
        <f>SUMIFS(СВЦЭМ!$C$39:$C$782,СВЦЭМ!$A$39:$A$782,$A51,СВЦЭМ!$B$39:$B$782,Y$47)+'СЕТ СН'!$G$12+СВЦЭМ!$D$10+'СЕТ СН'!$G$5-'СЕТ СН'!$G$20</f>
        <v>3639.0461279400001</v>
      </c>
    </row>
    <row r="52" spans="1:25" ht="15.75" x14ac:dyDescent="0.2">
      <c r="A52" s="35">
        <f t="shared" si="1"/>
        <v>45082</v>
      </c>
      <c r="B52" s="36">
        <f>SUMIFS(СВЦЭМ!$C$39:$C$782,СВЦЭМ!$A$39:$A$782,$A52,СВЦЭМ!$B$39:$B$782,B$47)+'СЕТ СН'!$G$12+СВЦЭМ!$D$10+'СЕТ СН'!$G$5-'СЕТ СН'!$G$20</f>
        <v>3683.6807246999997</v>
      </c>
      <c r="C52" s="36">
        <f>SUMIFS(СВЦЭМ!$C$39:$C$782,СВЦЭМ!$A$39:$A$782,$A52,СВЦЭМ!$B$39:$B$782,C$47)+'СЕТ СН'!$G$12+СВЦЭМ!$D$10+'СЕТ СН'!$G$5-'СЕТ СН'!$G$20</f>
        <v>3736.4269990499997</v>
      </c>
      <c r="D52" s="36">
        <f>SUMIFS(СВЦЭМ!$C$39:$C$782,СВЦЭМ!$A$39:$A$782,$A52,СВЦЭМ!$B$39:$B$782,D$47)+'СЕТ СН'!$G$12+СВЦЭМ!$D$10+'СЕТ СН'!$G$5-'СЕТ СН'!$G$20</f>
        <v>3788.7294661300002</v>
      </c>
      <c r="E52" s="36">
        <f>SUMIFS(СВЦЭМ!$C$39:$C$782,СВЦЭМ!$A$39:$A$782,$A52,СВЦЭМ!$B$39:$B$782,E$47)+'СЕТ СН'!$G$12+СВЦЭМ!$D$10+'СЕТ СН'!$G$5-'СЕТ СН'!$G$20</f>
        <v>3767.62058458</v>
      </c>
      <c r="F52" s="36">
        <f>SUMIFS(СВЦЭМ!$C$39:$C$782,СВЦЭМ!$A$39:$A$782,$A52,СВЦЭМ!$B$39:$B$782,F$47)+'СЕТ СН'!$G$12+СВЦЭМ!$D$10+'СЕТ СН'!$G$5-'СЕТ СН'!$G$20</f>
        <v>3761.4316923400002</v>
      </c>
      <c r="G52" s="36">
        <f>SUMIFS(СВЦЭМ!$C$39:$C$782,СВЦЭМ!$A$39:$A$782,$A52,СВЦЭМ!$B$39:$B$782,G$47)+'СЕТ СН'!$G$12+СВЦЭМ!$D$10+'СЕТ СН'!$G$5-'СЕТ СН'!$G$20</f>
        <v>3748.5268538400001</v>
      </c>
      <c r="H52" s="36">
        <f>SUMIFS(СВЦЭМ!$C$39:$C$782,СВЦЭМ!$A$39:$A$782,$A52,СВЦЭМ!$B$39:$B$782,H$47)+'СЕТ СН'!$G$12+СВЦЭМ!$D$10+'СЕТ СН'!$G$5-'СЕТ СН'!$G$20</f>
        <v>3711.59370188</v>
      </c>
      <c r="I52" s="36">
        <f>SUMIFS(СВЦЭМ!$C$39:$C$782,СВЦЭМ!$A$39:$A$782,$A52,СВЦЭМ!$B$39:$B$782,I$47)+'СЕТ СН'!$G$12+СВЦЭМ!$D$10+'СЕТ СН'!$G$5-'СЕТ СН'!$G$20</f>
        <v>3654.3241860099997</v>
      </c>
      <c r="J52" s="36">
        <f>SUMIFS(СВЦЭМ!$C$39:$C$782,СВЦЭМ!$A$39:$A$782,$A52,СВЦЭМ!$B$39:$B$782,J$47)+'СЕТ СН'!$G$12+СВЦЭМ!$D$10+'СЕТ СН'!$G$5-'СЕТ СН'!$G$20</f>
        <v>3681.1933533599999</v>
      </c>
      <c r="K52" s="36">
        <f>SUMIFS(СВЦЭМ!$C$39:$C$782,СВЦЭМ!$A$39:$A$782,$A52,СВЦЭМ!$B$39:$B$782,K$47)+'СЕТ СН'!$G$12+СВЦЭМ!$D$10+'СЕТ СН'!$G$5-'СЕТ СН'!$G$20</f>
        <v>3573.3787514200003</v>
      </c>
      <c r="L52" s="36">
        <f>SUMIFS(СВЦЭМ!$C$39:$C$782,СВЦЭМ!$A$39:$A$782,$A52,СВЦЭМ!$B$39:$B$782,L$47)+'СЕТ СН'!$G$12+СВЦЭМ!$D$10+'СЕТ СН'!$G$5-'СЕТ СН'!$G$20</f>
        <v>3556.2639792199998</v>
      </c>
      <c r="M52" s="36">
        <f>SUMIFS(СВЦЭМ!$C$39:$C$782,СВЦЭМ!$A$39:$A$782,$A52,СВЦЭМ!$B$39:$B$782,M$47)+'СЕТ СН'!$G$12+СВЦЭМ!$D$10+'СЕТ СН'!$G$5-'СЕТ СН'!$G$20</f>
        <v>3573.7616134300001</v>
      </c>
      <c r="N52" s="36">
        <f>SUMIFS(СВЦЭМ!$C$39:$C$782,СВЦЭМ!$A$39:$A$782,$A52,СВЦЭМ!$B$39:$B$782,N$47)+'СЕТ СН'!$G$12+СВЦЭМ!$D$10+'СЕТ СН'!$G$5-'СЕТ СН'!$G$20</f>
        <v>3608.6281543699997</v>
      </c>
      <c r="O52" s="36">
        <f>SUMIFS(СВЦЭМ!$C$39:$C$782,СВЦЭМ!$A$39:$A$782,$A52,СВЦЭМ!$B$39:$B$782,O$47)+'СЕТ СН'!$G$12+СВЦЭМ!$D$10+'СЕТ СН'!$G$5-'СЕТ СН'!$G$20</f>
        <v>3621.7612642200002</v>
      </c>
      <c r="P52" s="36">
        <f>SUMIFS(СВЦЭМ!$C$39:$C$782,СВЦЭМ!$A$39:$A$782,$A52,СВЦЭМ!$B$39:$B$782,P$47)+'СЕТ СН'!$G$12+СВЦЭМ!$D$10+'СЕТ СН'!$G$5-'СЕТ СН'!$G$20</f>
        <v>3639.32964631</v>
      </c>
      <c r="Q52" s="36">
        <f>SUMIFS(СВЦЭМ!$C$39:$C$782,СВЦЭМ!$A$39:$A$782,$A52,СВЦЭМ!$B$39:$B$782,Q$47)+'СЕТ СН'!$G$12+СВЦЭМ!$D$10+'СЕТ СН'!$G$5-'СЕТ СН'!$G$20</f>
        <v>3653.6209034600001</v>
      </c>
      <c r="R52" s="36">
        <f>SUMIFS(СВЦЭМ!$C$39:$C$782,СВЦЭМ!$A$39:$A$782,$A52,СВЦЭМ!$B$39:$B$782,R$47)+'СЕТ СН'!$G$12+СВЦЭМ!$D$10+'СЕТ СН'!$G$5-'СЕТ СН'!$G$20</f>
        <v>3672.0797226599998</v>
      </c>
      <c r="S52" s="36">
        <f>SUMIFS(СВЦЭМ!$C$39:$C$782,СВЦЭМ!$A$39:$A$782,$A52,СВЦЭМ!$B$39:$B$782,S$47)+'СЕТ СН'!$G$12+СВЦЭМ!$D$10+'СЕТ СН'!$G$5-'СЕТ СН'!$G$20</f>
        <v>3677.97596307</v>
      </c>
      <c r="T52" s="36">
        <f>SUMIFS(СВЦЭМ!$C$39:$C$782,СВЦЭМ!$A$39:$A$782,$A52,СВЦЭМ!$B$39:$B$782,T$47)+'СЕТ СН'!$G$12+СВЦЭМ!$D$10+'СЕТ СН'!$G$5-'СЕТ СН'!$G$20</f>
        <v>3661.9568942000001</v>
      </c>
      <c r="U52" s="36">
        <f>SUMIFS(СВЦЭМ!$C$39:$C$782,СВЦЭМ!$A$39:$A$782,$A52,СВЦЭМ!$B$39:$B$782,U$47)+'СЕТ СН'!$G$12+СВЦЭМ!$D$10+'СЕТ СН'!$G$5-'СЕТ СН'!$G$20</f>
        <v>3616.8764540299999</v>
      </c>
      <c r="V52" s="36">
        <f>SUMIFS(СВЦЭМ!$C$39:$C$782,СВЦЭМ!$A$39:$A$782,$A52,СВЦЭМ!$B$39:$B$782,V$47)+'СЕТ СН'!$G$12+СВЦЭМ!$D$10+'СЕТ СН'!$G$5-'СЕТ СН'!$G$20</f>
        <v>3544.3380989699999</v>
      </c>
      <c r="W52" s="36">
        <f>SUMIFS(СВЦЭМ!$C$39:$C$782,СВЦЭМ!$A$39:$A$782,$A52,СВЦЭМ!$B$39:$B$782,W$47)+'СЕТ СН'!$G$12+СВЦЭМ!$D$10+'СЕТ СН'!$G$5-'СЕТ СН'!$G$20</f>
        <v>3622.0781276299999</v>
      </c>
      <c r="X52" s="36">
        <f>SUMIFS(СВЦЭМ!$C$39:$C$782,СВЦЭМ!$A$39:$A$782,$A52,СВЦЭМ!$B$39:$B$782,X$47)+'СЕТ СН'!$G$12+СВЦЭМ!$D$10+'СЕТ СН'!$G$5-'СЕТ СН'!$G$20</f>
        <v>3679.0005611699999</v>
      </c>
      <c r="Y52" s="36">
        <f>SUMIFS(СВЦЭМ!$C$39:$C$782,СВЦЭМ!$A$39:$A$782,$A52,СВЦЭМ!$B$39:$B$782,Y$47)+'СЕТ СН'!$G$12+СВЦЭМ!$D$10+'СЕТ СН'!$G$5-'СЕТ СН'!$G$20</f>
        <v>3764.16338258</v>
      </c>
    </row>
    <row r="53" spans="1:25" ht="15.75" x14ac:dyDescent="0.2">
      <c r="A53" s="35">
        <f t="shared" si="1"/>
        <v>45083</v>
      </c>
      <c r="B53" s="36">
        <f>SUMIFS(СВЦЭМ!$C$39:$C$782,СВЦЭМ!$A$39:$A$782,$A53,СВЦЭМ!$B$39:$B$782,B$47)+'СЕТ СН'!$G$12+СВЦЭМ!$D$10+'СЕТ СН'!$G$5-'СЕТ СН'!$G$20</f>
        <v>3740.4745808500002</v>
      </c>
      <c r="C53" s="36">
        <f>SUMIFS(СВЦЭМ!$C$39:$C$782,СВЦЭМ!$A$39:$A$782,$A53,СВЦЭМ!$B$39:$B$782,C$47)+'СЕТ СН'!$G$12+СВЦЭМ!$D$10+'СЕТ СН'!$G$5-'СЕТ СН'!$G$20</f>
        <v>3841.3904324300001</v>
      </c>
      <c r="D53" s="36">
        <f>SUMIFS(СВЦЭМ!$C$39:$C$782,СВЦЭМ!$A$39:$A$782,$A53,СВЦЭМ!$B$39:$B$782,D$47)+'СЕТ СН'!$G$12+СВЦЭМ!$D$10+'СЕТ СН'!$G$5-'СЕТ СН'!$G$20</f>
        <v>3958.9954103199998</v>
      </c>
      <c r="E53" s="36">
        <f>SUMIFS(СВЦЭМ!$C$39:$C$782,СВЦЭМ!$A$39:$A$782,$A53,СВЦЭМ!$B$39:$B$782,E$47)+'СЕТ СН'!$G$12+СВЦЭМ!$D$10+'СЕТ СН'!$G$5-'СЕТ СН'!$G$20</f>
        <v>3951.0241123300002</v>
      </c>
      <c r="F53" s="36">
        <f>SUMIFS(СВЦЭМ!$C$39:$C$782,СВЦЭМ!$A$39:$A$782,$A53,СВЦЭМ!$B$39:$B$782,F$47)+'СЕТ СН'!$G$12+СВЦЭМ!$D$10+'СЕТ СН'!$G$5-'СЕТ СН'!$G$20</f>
        <v>3946.6203587600003</v>
      </c>
      <c r="G53" s="36">
        <f>SUMIFS(СВЦЭМ!$C$39:$C$782,СВЦЭМ!$A$39:$A$782,$A53,СВЦЭМ!$B$39:$B$782,G$47)+'СЕТ СН'!$G$12+СВЦЭМ!$D$10+'СЕТ СН'!$G$5-'СЕТ СН'!$G$20</f>
        <v>3849.5804286800003</v>
      </c>
      <c r="H53" s="36">
        <f>SUMIFS(СВЦЭМ!$C$39:$C$782,СВЦЭМ!$A$39:$A$782,$A53,СВЦЭМ!$B$39:$B$782,H$47)+'СЕТ СН'!$G$12+СВЦЭМ!$D$10+'СЕТ СН'!$G$5-'СЕТ СН'!$G$20</f>
        <v>3696.8184415800001</v>
      </c>
      <c r="I53" s="36">
        <f>SUMIFS(СВЦЭМ!$C$39:$C$782,СВЦЭМ!$A$39:$A$782,$A53,СВЦЭМ!$B$39:$B$782,I$47)+'СЕТ СН'!$G$12+СВЦЭМ!$D$10+'СЕТ СН'!$G$5-'СЕТ СН'!$G$20</f>
        <v>3632.6992272699999</v>
      </c>
      <c r="J53" s="36">
        <f>SUMIFS(СВЦЭМ!$C$39:$C$782,СВЦЭМ!$A$39:$A$782,$A53,СВЦЭМ!$B$39:$B$782,J$47)+'СЕТ СН'!$G$12+СВЦЭМ!$D$10+'СЕТ СН'!$G$5-'СЕТ СН'!$G$20</f>
        <v>3539.9816314899999</v>
      </c>
      <c r="K53" s="36">
        <f>SUMIFS(СВЦЭМ!$C$39:$C$782,СВЦЭМ!$A$39:$A$782,$A53,СВЦЭМ!$B$39:$B$782,K$47)+'СЕТ СН'!$G$12+СВЦЭМ!$D$10+'СЕТ СН'!$G$5-'СЕТ СН'!$G$20</f>
        <v>3494.3068659299997</v>
      </c>
      <c r="L53" s="36">
        <f>SUMIFS(СВЦЭМ!$C$39:$C$782,СВЦЭМ!$A$39:$A$782,$A53,СВЦЭМ!$B$39:$B$782,L$47)+'СЕТ СН'!$G$12+СВЦЭМ!$D$10+'СЕТ СН'!$G$5-'СЕТ СН'!$G$20</f>
        <v>3500.3006443100003</v>
      </c>
      <c r="M53" s="36">
        <f>SUMIFS(СВЦЭМ!$C$39:$C$782,СВЦЭМ!$A$39:$A$782,$A53,СВЦЭМ!$B$39:$B$782,M$47)+'СЕТ СН'!$G$12+СВЦЭМ!$D$10+'СЕТ СН'!$G$5-'СЕТ СН'!$G$20</f>
        <v>3500.63871066</v>
      </c>
      <c r="N53" s="36">
        <f>SUMIFS(СВЦЭМ!$C$39:$C$782,СВЦЭМ!$A$39:$A$782,$A53,СВЦЭМ!$B$39:$B$782,N$47)+'СЕТ СН'!$G$12+СВЦЭМ!$D$10+'СЕТ СН'!$G$5-'СЕТ СН'!$G$20</f>
        <v>3525.61342939</v>
      </c>
      <c r="O53" s="36">
        <f>SUMIFS(СВЦЭМ!$C$39:$C$782,СВЦЭМ!$A$39:$A$782,$A53,СВЦЭМ!$B$39:$B$782,O$47)+'СЕТ СН'!$G$12+СВЦЭМ!$D$10+'СЕТ СН'!$G$5-'СЕТ СН'!$G$20</f>
        <v>3524.1961120300002</v>
      </c>
      <c r="P53" s="36">
        <f>SUMIFS(СВЦЭМ!$C$39:$C$782,СВЦЭМ!$A$39:$A$782,$A53,СВЦЭМ!$B$39:$B$782,P$47)+'СЕТ СН'!$G$12+СВЦЭМ!$D$10+'СЕТ СН'!$G$5-'СЕТ СН'!$G$20</f>
        <v>3543.0406670900002</v>
      </c>
      <c r="Q53" s="36">
        <f>SUMIFS(СВЦЭМ!$C$39:$C$782,СВЦЭМ!$A$39:$A$782,$A53,СВЦЭМ!$B$39:$B$782,Q$47)+'СЕТ СН'!$G$12+СВЦЭМ!$D$10+'СЕТ СН'!$G$5-'СЕТ СН'!$G$20</f>
        <v>3549.27934026</v>
      </c>
      <c r="R53" s="36">
        <f>SUMIFS(СВЦЭМ!$C$39:$C$782,СВЦЭМ!$A$39:$A$782,$A53,СВЦЭМ!$B$39:$B$782,R$47)+'СЕТ СН'!$G$12+СВЦЭМ!$D$10+'СЕТ СН'!$G$5-'СЕТ СН'!$G$20</f>
        <v>3542.9080937400004</v>
      </c>
      <c r="S53" s="36">
        <f>SUMIFS(СВЦЭМ!$C$39:$C$782,СВЦЭМ!$A$39:$A$782,$A53,СВЦЭМ!$B$39:$B$782,S$47)+'СЕТ СН'!$G$12+СВЦЭМ!$D$10+'СЕТ СН'!$G$5-'СЕТ СН'!$G$20</f>
        <v>3533.9297377299999</v>
      </c>
      <c r="T53" s="36">
        <f>SUMIFS(СВЦЭМ!$C$39:$C$782,СВЦЭМ!$A$39:$A$782,$A53,СВЦЭМ!$B$39:$B$782,T$47)+'СЕТ СН'!$G$12+СВЦЭМ!$D$10+'СЕТ СН'!$G$5-'СЕТ СН'!$G$20</f>
        <v>3568.0252432400002</v>
      </c>
      <c r="U53" s="36">
        <f>SUMIFS(СВЦЭМ!$C$39:$C$782,СВЦЭМ!$A$39:$A$782,$A53,СВЦЭМ!$B$39:$B$782,U$47)+'СЕТ СН'!$G$12+СВЦЭМ!$D$10+'СЕТ СН'!$G$5-'СЕТ СН'!$G$20</f>
        <v>3515.8164360600003</v>
      </c>
      <c r="V53" s="36">
        <f>SUMIFS(СВЦЭМ!$C$39:$C$782,СВЦЭМ!$A$39:$A$782,$A53,СВЦЭМ!$B$39:$B$782,V$47)+'СЕТ СН'!$G$12+СВЦЭМ!$D$10+'СЕТ СН'!$G$5-'СЕТ СН'!$G$20</f>
        <v>3492.3140186600003</v>
      </c>
      <c r="W53" s="36">
        <f>SUMIFS(СВЦЭМ!$C$39:$C$782,СВЦЭМ!$A$39:$A$782,$A53,СВЦЭМ!$B$39:$B$782,W$47)+'СЕТ СН'!$G$12+СВЦЭМ!$D$10+'СЕТ СН'!$G$5-'СЕТ СН'!$G$20</f>
        <v>3504.4492587200002</v>
      </c>
      <c r="X53" s="36">
        <f>SUMIFS(СВЦЭМ!$C$39:$C$782,СВЦЭМ!$A$39:$A$782,$A53,СВЦЭМ!$B$39:$B$782,X$47)+'СЕТ СН'!$G$12+СВЦЭМ!$D$10+'СЕТ СН'!$G$5-'СЕТ СН'!$G$20</f>
        <v>3536.1287544699999</v>
      </c>
      <c r="Y53" s="36">
        <f>SUMIFS(СВЦЭМ!$C$39:$C$782,СВЦЭМ!$A$39:$A$782,$A53,СВЦЭМ!$B$39:$B$782,Y$47)+'СЕТ СН'!$G$12+СВЦЭМ!$D$10+'СЕТ СН'!$G$5-'СЕТ СН'!$G$20</f>
        <v>3628.4237300699997</v>
      </c>
    </row>
    <row r="54" spans="1:25" ht="15.75" x14ac:dyDescent="0.2">
      <c r="A54" s="35">
        <f t="shared" si="1"/>
        <v>45084</v>
      </c>
      <c r="B54" s="36">
        <f>SUMIFS(СВЦЭМ!$C$39:$C$782,СВЦЭМ!$A$39:$A$782,$A54,СВЦЭМ!$B$39:$B$782,B$47)+'СЕТ СН'!$G$12+СВЦЭМ!$D$10+'СЕТ СН'!$G$5-'СЕТ СН'!$G$20</f>
        <v>3780.7664576699999</v>
      </c>
      <c r="C54" s="36">
        <f>SUMIFS(СВЦЭМ!$C$39:$C$782,СВЦЭМ!$A$39:$A$782,$A54,СВЦЭМ!$B$39:$B$782,C$47)+'СЕТ СН'!$G$12+СВЦЭМ!$D$10+'СЕТ СН'!$G$5-'СЕТ СН'!$G$20</f>
        <v>3710.37684068</v>
      </c>
      <c r="D54" s="36">
        <f>SUMIFS(СВЦЭМ!$C$39:$C$782,СВЦЭМ!$A$39:$A$782,$A54,СВЦЭМ!$B$39:$B$782,D$47)+'СЕТ СН'!$G$12+СВЦЭМ!$D$10+'СЕТ СН'!$G$5-'СЕТ СН'!$G$20</f>
        <v>3907.8750261499999</v>
      </c>
      <c r="E54" s="36">
        <f>SUMIFS(СВЦЭМ!$C$39:$C$782,СВЦЭМ!$A$39:$A$782,$A54,СВЦЭМ!$B$39:$B$782,E$47)+'СЕТ СН'!$G$12+СВЦЭМ!$D$10+'СЕТ СН'!$G$5-'СЕТ СН'!$G$20</f>
        <v>3920.9734196700001</v>
      </c>
      <c r="F54" s="36">
        <f>SUMIFS(СВЦЭМ!$C$39:$C$782,СВЦЭМ!$A$39:$A$782,$A54,СВЦЭМ!$B$39:$B$782,F$47)+'СЕТ СН'!$G$12+СВЦЭМ!$D$10+'СЕТ СН'!$G$5-'СЕТ СН'!$G$20</f>
        <v>3912.6881204299998</v>
      </c>
      <c r="G54" s="36">
        <f>SUMIFS(СВЦЭМ!$C$39:$C$782,СВЦЭМ!$A$39:$A$782,$A54,СВЦЭМ!$B$39:$B$782,G$47)+'СЕТ СН'!$G$12+СВЦЭМ!$D$10+'СЕТ СН'!$G$5-'СЕТ СН'!$G$20</f>
        <v>3838.66979214</v>
      </c>
      <c r="H54" s="36">
        <f>SUMIFS(СВЦЭМ!$C$39:$C$782,СВЦЭМ!$A$39:$A$782,$A54,СВЦЭМ!$B$39:$B$782,H$47)+'СЕТ СН'!$G$12+СВЦЭМ!$D$10+'СЕТ СН'!$G$5-'СЕТ СН'!$G$20</f>
        <v>3703.96074615</v>
      </c>
      <c r="I54" s="36">
        <f>SUMIFS(СВЦЭМ!$C$39:$C$782,СВЦЭМ!$A$39:$A$782,$A54,СВЦЭМ!$B$39:$B$782,I$47)+'СЕТ СН'!$G$12+СВЦЭМ!$D$10+'СЕТ СН'!$G$5-'СЕТ СН'!$G$20</f>
        <v>3678.36210403</v>
      </c>
      <c r="J54" s="36">
        <f>SUMIFS(СВЦЭМ!$C$39:$C$782,СВЦЭМ!$A$39:$A$782,$A54,СВЦЭМ!$B$39:$B$782,J$47)+'СЕТ СН'!$G$12+СВЦЭМ!$D$10+'СЕТ СН'!$G$5-'СЕТ СН'!$G$20</f>
        <v>3567.7961989099999</v>
      </c>
      <c r="K54" s="36">
        <f>SUMIFS(СВЦЭМ!$C$39:$C$782,СВЦЭМ!$A$39:$A$782,$A54,СВЦЭМ!$B$39:$B$782,K$47)+'СЕТ СН'!$G$12+СВЦЭМ!$D$10+'СЕТ СН'!$G$5-'СЕТ СН'!$G$20</f>
        <v>3580.4921296800003</v>
      </c>
      <c r="L54" s="36">
        <f>SUMIFS(СВЦЭМ!$C$39:$C$782,СВЦЭМ!$A$39:$A$782,$A54,СВЦЭМ!$B$39:$B$782,L$47)+'СЕТ СН'!$G$12+СВЦЭМ!$D$10+'СЕТ СН'!$G$5-'СЕТ СН'!$G$20</f>
        <v>3595.6862694399997</v>
      </c>
      <c r="M54" s="36">
        <f>SUMIFS(СВЦЭМ!$C$39:$C$782,СВЦЭМ!$A$39:$A$782,$A54,СВЦЭМ!$B$39:$B$782,M$47)+'СЕТ СН'!$G$12+СВЦЭМ!$D$10+'СЕТ СН'!$G$5-'СЕТ СН'!$G$20</f>
        <v>3604.99931315</v>
      </c>
      <c r="N54" s="36">
        <f>SUMIFS(СВЦЭМ!$C$39:$C$782,СВЦЭМ!$A$39:$A$782,$A54,СВЦЭМ!$B$39:$B$782,N$47)+'СЕТ СН'!$G$12+СВЦЭМ!$D$10+'СЕТ СН'!$G$5-'СЕТ СН'!$G$20</f>
        <v>3623.0550894600001</v>
      </c>
      <c r="O54" s="36">
        <f>SUMIFS(СВЦЭМ!$C$39:$C$782,СВЦЭМ!$A$39:$A$782,$A54,СВЦЭМ!$B$39:$B$782,O$47)+'СЕТ СН'!$G$12+СВЦЭМ!$D$10+'СЕТ СН'!$G$5-'СЕТ СН'!$G$20</f>
        <v>3648.1142371000001</v>
      </c>
      <c r="P54" s="36">
        <f>SUMIFS(СВЦЭМ!$C$39:$C$782,СВЦЭМ!$A$39:$A$782,$A54,СВЦЭМ!$B$39:$B$782,P$47)+'СЕТ СН'!$G$12+СВЦЭМ!$D$10+'СЕТ СН'!$G$5-'СЕТ СН'!$G$20</f>
        <v>3667.02445971</v>
      </c>
      <c r="Q54" s="36">
        <f>SUMIFS(СВЦЭМ!$C$39:$C$782,СВЦЭМ!$A$39:$A$782,$A54,СВЦЭМ!$B$39:$B$782,Q$47)+'СЕТ СН'!$G$12+СВЦЭМ!$D$10+'СЕТ СН'!$G$5-'СЕТ СН'!$G$20</f>
        <v>3670.3077865400001</v>
      </c>
      <c r="R54" s="36">
        <f>SUMIFS(СВЦЭМ!$C$39:$C$782,СВЦЭМ!$A$39:$A$782,$A54,СВЦЭМ!$B$39:$B$782,R$47)+'СЕТ СН'!$G$12+СВЦЭМ!$D$10+'СЕТ СН'!$G$5-'СЕТ СН'!$G$20</f>
        <v>3650.8729008</v>
      </c>
      <c r="S54" s="36">
        <f>SUMIFS(СВЦЭМ!$C$39:$C$782,СВЦЭМ!$A$39:$A$782,$A54,СВЦЭМ!$B$39:$B$782,S$47)+'СЕТ СН'!$G$12+СВЦЭМ!$D$10+'СЕТ СН'!$G$5-'СЕТ СН'!$G$20</f>
        <v>3625.9888523199998</v>
      </c>
      <c r="T54" s="36">
        <f>SUMIFS(СВЦЭМ!$C$39:$C$782,СВЦЭМ!$A$39:$A$782,$A54,СВЦЭМ!$B$39:$B$782,T$47)+'СЕТ СН'!$G$12+СВЦЭМ!$D$10+'СЕТ СН'!$G$5-'СЕТ СН'!$G$20</f>
        <v>3618.9789417000002</v>
      </c>
      <c r="U54" s="36">
        <f>SUMIFS(СВЦЭМ!$C$39:$C$782,СВЦЭМ!$A$39:$A$782,$A54,СВЦЭМ!$B$39:$B$782,U$47)+'СЕТ СН'!$G$12+СВЦЭМ!$D$10+'СЕТ СН'!$G$5-'СЕТ СН'!$G$20</f>
        <v>3528.3180007600004</v>
      </c>
      <c r="V54" s="36">
        <f>SUMIFS(СВЦЭМ!$C$39:$C$782,СВЦЭМ!$A$39:$A$782,$A54,СВЦЭМ!$B$39:$B$782,V$47)+'СЕТ СН'!$G$12+СВЦЭМ!$D$10+'СЕТ СН'!$G$5-'СЕТ СН'!$G$20</f>
        <v>3555.33375002</v>
      </c>
      <c r="W54" s="36">
        <f>SUMIFS(СВЦЭМ!$C$39:$C$782,СВЦЭМ!$A$39:$A$782,$A54,СВЦЭМ!$B$39:$B$782,W$47)+'СЕТ СН'!$G$12+СВЦЭМ!$D$10+'СЕТ СН'!$G$5-'СЕТ СН'!$G$20</f>
        <v>3586.5425508999997</v>
      </c>
      <c r="X54" s="36">
        <f>SUMIFS(СВЦЭМ!$C$39:$C$782,СВЦЭМ!$A$39:$A$782,$A54,СВЦЭМ!$B$39:$B$782,X$47)+'СЕТ СН'!$G$12+СВЦЭМ!$D$10+'СЕТ СН'!$G$5-'СЕТ СН'!$G$20</f>
        <v>3655.5229932700004</v>
      </c>
      <c r="Y54" s="36">
        <f>SUMIFS(СВЦЭМ!$C$39:$C$782,СВЦЭМ!$A$39:$A$782,$A54,СВЦЭМ!$B$39:$B$782,Y$47)+'СЕТ СН'!$G$12+СВЦЭМ!$D$10+'СЕТ СН'!$G$5-'СЕТ СН'!$G$20</f>
        <v>3696.27583697</v>
      </c>
    </row>
    <row r="55" spans="1:25" ht="15.75" x14ac:dyDescent="0.2">
      <c r="A55" s="35">
        <f t="shared" si="1"/>
        <v>45085</v>
      </c>
      <c r="B55" s="36">
        <f>SUMIFS(СВЦЭМ!$C$39:$C$782,СВЦЭМ!$A$39:$A$782,$A55,СВЦЭМ!$B$39:$B$782,B$47)+'СЕТ СН'!$G$12+СВЦЭМ!$D$10+'СЕТ СН'!$G$5-'СЕТ СН'!$G$20</f>
        <v>3832.8715174099998</v>
      </c>
      <c r="C55" s="36">
        <f>SUMIFS(СВЦЭМ!$C$39:$C$782,СВЦЭМ!$A$39:$A$782,$A55,СВЦЭМ!$B$39:$B$782,C$47)+'СЕТ СН'!$G$12+СВЦЭМ!$D$10+'СЕТ СН'!$G$5-'СЕТ СН'!$G$20</f>
        <v>3881.72886862</v>
      </c>
      <c r="D55" s="36">
        <f>SUMIFS(СВЦЭМ!$C$39:$C$782,СВЦЭМ!$A$39:$A$782,$A55,СВЦЭМ!$B$39:$B$782,D$47)+'СЕТ СН'!$G$12+СВЦЭМ!$D$10+'СЕТ СН'!$G$5-'СЕТ СН'!$G$20</f>
        <v>3894.3957706900001</v>
      </c>
      <c r="E55" s="36">
        <f>SUMIFS(СВЦЭМ!$C$39:$C$782,СВЦЭМ!$A$39:$A$782,$A55,СВЦЭМ!$B$39:$B$782,E$47)+'СЕТ СН'!$G$12+СВЦЭМ!$D$10+'СЕТ СН'!$G$5-'СЕТ СН'!$G$20</f>
        <v>3891.96325497</v>
      </c>
      <c r="F55" s="36">
        <f>SUMIFS(СВЦЭМ!$C$39:$C$782,СВЦЭМ!$A$39:$A$782,$A55,СВЦЭМ!$B$39:$B$782,F$47)+'СЕТ СН'!$G$12+СВЦЭМ!$D$10+'СЕТ СН'!$G$5-'СЕТ СН'!$G$20</f>
        <v>3875.8472097000003</v>
      </c>
      <c r="G55" s="36">
        <f>SUMIFS(СВЦЭМ!$C$39:$C$782,СВЦЭМ!$A$39:$A$782,$A55,СВЦЭМ!$B$39:$B$782,G$47)+'СЕТ СН'!$G$12+СВЦЭМ!$D$10+'СЕТ СН'!$G$5-'СЕТ СН'!$G$20</f>
        <v>3831.3109590200002</v>
      </c>
      <c r="H55" s="36">
        <f>SUMIFS(СВЦЭМ!$C$39:$C$782,СВЦЭМ!$A$39:$A$782,$A55,СВЦЭМ!$B$39:$B$782,H$47)+'СЕТ СН'!$G$12+СВЦЭМ!$D$10+'СЕТ СН'!$G$5-'СЕТ СН'!$G$20</f>
        <v>3679.53769921</v>
      </c>
      <c r="I55" s="36">
        <f>SUMIFS(СВЦЭМ!$C$39:$C$782,СВЦЭМ!$A$39:$A$782,$A55,СВЦЭМ!$B$39:$B$782,I$47)+'СЕТ СН'!$G$12+СВЦЭМ!$D$10+'СЕТ СН'!$G$5-'СЕТ СН'!$G$20</f>
        <v>3650.4958371000002</v>
      </c>
      <c r="J55" s="36">
        <f>SUMIFS(СВЦЭМ!$C$39:$C$782,СВЦЭМ!$A$39:$A$782,$A55,СВЦЭМ!$B$39:$B$782,J$47)+'СЕТ СН'!$G$12+СВЦЭМ!$D$10+'СЕТ СН'!$G$5-'СЕТ СН'!$G$20</f>
        <v>3605.0423302099998</v>
      </c>
      <c r="K55" s="36">
        <f>SUMIFS(СВЦЭМ!$C$39:$C$782,СВЦЭМ!$A$39:$A$782,$A55,СВЦЭМ!$B$39:$B$782,K$47)+'СЕТ СН'!$G$12+СВЦЭМ!$D$10+'СЕТ СН'!$G$5-'СЕТ СН'!$G$20</f>
        <v>3579.9247979000002</v>
      </c>
      <c r="L55" s="36">
        <f>SUMIFS(СВЦЭМ!$C$39:$C$782,СВЦЭМ!$A$39:$A$782,$A55,СВЦЭМ!$B$39:$B$782,L$47)+'СЕТ СН'!$G$12+СВЦЭМ!$D$10+'СЕТ СН'!$G$5-'СЕТ СН'!$G$20</f>
        <v>3581.19180224</v>
      </c>
      <c r="M55" s="36">
        <f>SUMIFS(СВЦЭМ!$C$39:$C$782,СВЦЭМ!$A$39:$A$782,$A55,СВЦЭМ!$B$39:$B$782,M$47)+'СЕТ СН'!$G$12+СВЦЭМ!$D$10+'СЕТ СН'!$G$5-'СЕТ СН'!$G$20</f>
        <v>3606.1921761900003</v>
      </c>
      <c r="N55" s="36">
        <f>SUMIFS(СВЦЭМ!$C$39:$C$782,СВЦЭМ!$A$39:$A$782,$A55,СВЦЭМ!$B$39:$B$782,N$47)+'СЕТ СН'!$G$12+СВЦЭМ!$D$10+'СЕТ СН'!$G$5-'СЕТ СН'!$G$20</f>
        <v>3644.1159099500001</v>
      </c>
      <c r="O55" s="36">
        <f>SUMIFS(СВЦЭМ!$C$39:$C$782,СВЦЭМ!$A$39:$A$782,$A55,СВЦЭМ!$B$39:$B$782,O$47)+'СЕТ СН'!$G$12+СВЦЭМ!$D$10+'СЕТ СН'!$G$5-'СЕТ СН'!$G$20</f>
        <v>3645.87293138</v>
      </c>
      <c r="P55" s="36">
        <f>SUMIFS(СВЦЭМ!$C$39:$C$782,СВЦЭМ!$A$39:$A$782,$A55,СВЦЭМ!$B$39:$B$782,P$47)+'СЕТ СН'!$G$12+СВЦЭМ!$D$10+'СЕТ СН'!$G$5-'СЕТ СН'!$G$20</f>
        <v>3657.7170534300003</v>
      </c>
      <c r="Q55" s="36">
        <f>SUMIFS(СВЦЭМ!$C$39:$C$782,СВЦЭМ!$A$39:$A$782,$A55,СВЦЭМ!$B$39:$B$782,Q$47)+'СЕТ СН'!$G$12+СВЦЭМ!$D$10+'СЕТ СН'!$G$5-'СЕТ СН'!$G$20</f>
        <v>3668.5352533599998</v>
      </c>
      <c r="R55" s="36">
        <f>SUMIFS(СВЦЭМ!$C$39:$C$782,СВЦЭМ!$A$39:$A$782,$A55,СВЦЭМ!$B$39:$B$782,R$47)+'СЕТ СН'!$G$12+СВЦЭМ!$D$10+'СЕТ СН'!$G$5-'СЕТ СН'!$G$20</f>
        <v>3646.0604299199999</v>
      </c>
      <c r="S55" s="36">
        <f>SUMIFS(СВЦЭМ!$C$39:$C$782,СВЦЭМ!$A$39:$A$782,$A55,СВЦЭМ!$B$39:$B$782,S$47)+'СЕТ СН'!$G$12+СВЦЭМ!$D$10+'СЕТ СН'!$G$5-'СЕТ СН'!$G$20</f>
        <v>3621.26450204</v>
      </c>
      <c r="T55" s="36">
        <f>SUMIFS(СВЦЭМ!$C$39:$C$782,СВЦЭМ!$A$39:$A$782,$A55,СВЦЭМ!$B$39:$B$782,T$47)+'СЕТ СН'!$G$12+СВЦЭМ!$D$10+'СЕТ СН'!$G$5-'СЕТ СН'!$G$20</f>
        <v>3617.01596092</v>
      </c>
      <c r="U55" s="36">
        <f>SUMIFS(СВЦЭМ!$C$39:$C$782,СВЦЭМ!$A$39:$A$782,$A55,СВЦЭМ!$B$39:$B$782,U$47)+'СЕТ СН'!$G$12+СВЦЭМ!$D$10+'СЕТ СН'!$G$5-'СЕТ СН'!$G$20</f>
        <v>3695.7260472500002</v>
      </c>
      <c r="V55" s="36">
        <f>SUMIFS(СВЦЭМ!$C$39:$C$782,СВЦЭМ!$A$39:$A$782,$A55,СВЦЭМ!$B$39:$B$782,V$47)+'СЕТ СН'!$G$12+СВЦЭМ!$D$10+'СЕТ СН'!$G$5-'СЕТ СН'!$G$20</f>
        <v>3575.0268841699999</v>
      </c>
      <c r="W55" s="36">
        <f>SUMIFS(СВЦЭМ!$C$39:$C$782,СВЦЭМ!$A$39:$A$782,$A55,СВЦЭМ!$B$39:$B$782,W$47)+'СЕТ СН'!$G$12+СВЦЭМ!$D$10+'СЕТ СН'!$G$5-'СЕТ СН'!$G$20</f>
        <v>3559.9497544300002</v>
      </c>
      <c r="X55" s="36">
        <f>SUMIFS(СВЦЭМ!$C$39:$C$782,СВЦЭМ!$A$39:$A$782,$A55,СВЦЭМ!$B$39:$B$782,X$47)+'СЕТ СН'!$G$12+СВЦЭМ!$D$10+'СЕТ СН'!$G$5-'СЕТ СН'!$G$20</f>
        <v>3616.2352889900003</v>
      </c>
      <c r="Y55" s="36">
        <f>SUMIFS(СВЦЭМ!$C$39:$C$782,СВЦЭМ!$A$39:$A$782,$A55,СВЦЭМ!$B$39:$B$782,Y$47)+'СЕТ СН'!$G$12+СВЦЭМ!$D$10+'СЕТ СН'!$G$5-'СЕТ СН'!$G$20</f>
        <v>3747.53573491</v>
      </c>
    </row>
    <row r="56" spans="1:25" ht="15.75" x14ac:dyDescent="0.2">
      <c r="A56" s="35">
        <f t="shared" si="1"/>
        <v>45086</v>
      </c>
      <c r="B56" s="36">
        <f>SUMIFS(СВЦЭМ!$C$39:$C$782,СВЦЭМ!$A$39:$A$782,$A56,СВЦЭМ!$B$39:$B$782,B$47)+'СЕТ СН'!$G$12+СВЦЭМ!$D$10+'СЕТ СН'!$G$5-'СЕТ СН'!$G$20</f>
        <v>3700.52988379</v>
      </c>
      <c r="C56" s="36">
        <f>SUMIFS(СВЦЭМ!$C$39:$C$782,СВЦЭМ!$A$39:$A$782,$A56,СВЦЭМ!$B$39:$B$782,C$47)+'СЕТ СН'!$G$12+СВЦЭМ!$D$10+'СЕТ СН'!$G$5-'СЕТ СН'!$G$20</f>
        <v>3590.7522463100004</v>
      </c>
      <c r="D56" s="36">
        <f>SUMIFS(СВЦЭМ!$C$39:$C$782,СВЦЭМ!$A$39:$A$782,$A56,СВЦЭМ!$B$39:$B$782,D$47)+'СЕТ СН'!$G$12+СВЦЭМ!$D$10+'СЕТ СН'!$G$5-'СЕТ СН'!$G$20</f>
        <v>3651.7444620000001</v>
      </c>
      <c r="E56" s="36">
        <f>SUMIFS(СВЦЭМ!$C$39:$C$782,СВЦЭМ!$A$39:$A$782,$A56,СВЦЭМ!$B$39:$B$782,E$47)+'СЕТ СН'!$G$12+СВЦЭМ!$D$10+'СЕТ СН'!$G$5-'СЕТ СН'!$G$20</f>
        <v>3801.3580206300003</v>
      </c>
      <c r="F56" s="36">
        <f>SUMIFS(СВЦЭМ!$C$39:$C$782,СВЦЭМ!$A$39:$A$782,$A56,СВЦЭМ!$B$39:$B$782,F$47)+'СЕТ СН'!$G$12+СВЦЭМ!$D$10+'СЕТ СН'!$G$5-'СЕТ СН'!$G$20</f>
        <v>3784.0994172700002</v>
      </c>
      <c r="G56" s="36">
        <f>SUMIFS(СВЦЭМ!$C$39:$C$782,СВЦЭМ!$A$39:$A$782,$A56,СВЦЭМ!$B$39:$B$782,G$47)+'СЕТ СН'!$G$12+СВЦЭМ!$D$10+'СЕТ СН'!$G$5-'СЕТ СН'!$G$20</f>
        <v>3712.3028381700001</v>
      </c>
      <c r="H56" s="36">
        <f>SUMIFS(СВЦЭМ!$C$39:$C$782,СВЦЭМ!$A$39:$A$782,$A56,СВЦЭМ!$B$39:$B$782,H$47)+'СЕТ СН'!$G$12+СВЦЭМ!$D$10+'СЕТ СН'!$G$5-'СЕТ СН'!$G$20</f>
        <v>3560.30917628</v>
      </c>
      <c r="I56" s="36">
        <f>SUMIFS(СВЦЭМ!$C$39:$C$782,СВЦЭМ!$A$39:$A$782,$A56,СВЦЭМ!$B$39:$B$782,I$47)+'СЕТ СН'!$G$12+СВЦЭМ!$D$10+'СЕТ СН'!$G$5-'СЕТ СН'!$G$20</f>
        <v>3499.38731852</v>
      </c>
      <c r="J56" s="36">
        <f>SUMIFS(СВЦЭМ!$C$39:$C$782,СВЦЭМ!$A$39:$A$782,$A56,СВЦЭМ!$B$39:$B$782,J$47)+'СЕТ СН'!$G$12+СВЦЭМ!$D$10+'СЕТ СН'!$G$5-'СЕТ СН'!$G$20</f>
        <v>3403.9139135800001</v>
      </c>
      <c r="K56" s="36">
        <f>SUMIFS(СВЦЭМ!$C$39:$C$782,СВЦЭМ!$A$39:$A$782,$A56,СВЦЭМ!$B$39:$B$782,K$47)+'СЕТ СН'!$G$12+СВЦЭМ!$D$10+'СЕТ СН'!$G$5-'СЕТ СН'!$G$20</f>
        <v>3370.19373137</v>
      </c>
      <c r="L56" s="36">
        <f>SUMIFS(СВЦЭМ!$C$39:$C$782,СВЦЭМ!$A$39:$A$782,$A56,СВЦЭМ!$B$39:$B$782,L$47)+'СЕТ СН'!$G$12+СВЦЭМ!$D$10+'СЕТ СН'!$G$5-'СЕТ СН'!$G$20</f>
        <v>3348.0578078200001</v>
      </c>
      <c r="M56" s="36">
        <f>SUMIFS(СВЦЭМ!$C$39:$C$782,СВЦЭМ!$A$39:$A$782,$A56,СВЦЭМ!$B$39:$B$782,M$47)+'СЕТ СН'!$G$12+СВЦЭМ!$D$10+'СЕТ СН'!$G$5-'СЕТ СН'!$G$20</f>
        <v>3393.0633531200001</v>
      </c>
      <c r="N56" s="36">
        <f>SUMIFS(СВЦЭМ!$C$39:$C$782,СВЦЭМ!$A$39:$A$782,$A56,СВЦЭМ!$B$39:$B$782,N$47)+'СЕТ СН'!$G$12+СВЦЭМ!$D$10+'СЕТ СН'!$G$5-'СЕТ СН'!$G$20</f>
        <v>3420.5558609</v>
      </c>
      <c r="O56" s="36">
        <f>SUMIFS(СВЦЭМ!$C$39:$C$782,СВЦЭМ!$A$39:$A$782,$A56,СВЦЭМ!$B$39:$B$782,O$47)+'СЕТ СН'!$G$12+СВЦЭМ!$D$10+'СЕТ СН'!$G$5-'СЕТ СН'!$G$20</f>
        <v>3412.4832928300002</v>
      </c>
      <c r="P56" s="36">
        <f>SUMIFS(СВЦЭМ!$C$39:$C$782,СВЦЭМ!$A$39:$A$782,$A56,СВЦЭМ!$B$39:$B$782,P$47)+'СЕТ СН'!$G$12+СВЦЭМ!$D$10+'СЕТ СН'!$G$5-'СЕТ СН'!$G$20</f>
        <v>3422.7811365300004</v>
      </c>
      <c r="Q56" s="36">
        <f>SUMIFS(СВЦЭМ!$C$39:$C$782,СВЦЭМ!$A$39:$A$782,$A56,СВЦЭМ!$B$39:$B$782,Q$47)+'СЕТ СН'!$G$12+СВЦЭМ!$D$10+'СЕТ СН'!$G$5-'СЕТ СН'!$G$20</f>
        <v>3426.2980162599997</v>
      </c>
      <c r="R56" s="36">
        <f>SUMIFS(СВЦЭМ!$C$39:$C$782,СВЦЭМ!$A$39:$A$782,$A56,СВЦЭМ!$B$39:$B$782,R$47)+'СЕТ СН'!$G$12+СВЦЭМ!$D$10+'СЕТ СН'!$G$5-'СЕТ СН'!$G$20</f>
        <v>3422.5499295999998</v>
      </c>
      <c r="S56" s="36">
        <f>SUMIFS(СВЦЭМ!$C$39:$C$782,СВЦЭМ!$A$39:$A$782,$A56,СВЦЭМ!$B$39:$B$782,S$47)+'СЕТ СН'!$G$12+СВЦЭМ!$D$10+'СЕТ СН'!$G$5-'СЕТ СН'!$G$20</f>
        <v>3421.9501032400003</v>
      </c>
      <c r="T56" s="36">
        <f>SUMIFS(СВЦЭМ!$C$39:$C$782,СВЦЭМ!$A$39:$A$782,$A56,СВЦЭМ!$B$39:$B$782,T$47)+'СЕТ СН'!$G$12+СВЦЭМ!$D$10+'СЕТ СН'!$G$5-'СЕТ СН'!$G$20</f>
        <v>3415.50587567</v>
      </c>
      <c r="U56" s="36">
        <f>SUMIFS(СВЦЭМ!$C$39:$C$782,СВЦЭМ!$A$39:$A$782,$A56,СВЦЭМ!$B$39:$B$782,U$47)+'СЕТ СН'!$G$12+СВЦЭМ!$D$10+'СЕТ СН'!$G$5-'СЕТ СН'!$G$20</f>
        <v>3406.0734398200002</v>
      </c>
      <c r="V56" s="36">
        <f>SUMIFS(СВЦЭМ!$C$39:$C$782,СВЦЭМ!$A$39:$A$782,$A56,СВЦЭМ!$B$39:$B$782,V$47)+'СЕТ СН'!$G$12+СВЦЭМ!$D$10+'СЕТ СН'!$G$5-'СЕТ СН'!$G$20</f>
        <v>3369.88208184</v>
      </c>
      <c r="W56" s="36">
        <f>SUMIFS(СВЦЭМ!$C$39:$C$782,СВЦЭМ!$A$39:$A$782,$A56,СВЦЭМ!$B$39:$B$782,W$47)+'СЕТ СН'!$G$12+СВЦЭМ!$D$10+'СЕТ СН'!$G$5-'СЕТ СН'!$G$20</f>
        <v>3404.93336232</v>
      </c>
      <c r="X56" s="36">
        <f>SUMIFS(СВЦЭМ!$C$39:$C$782,СВЦЭМ!$A$39:$A$782,$A56,СВЦЭМ!$B$39:$B$782,X$47)+'СЕТ СН'!$G$12+СВЦЭМ!$D$10+'СЕТ СН'!$G$5-'СЕТ СН'!$G$20</f>
        <v>3417.51284833</v>
      </c>
      <c r="Y56" s="36">
        <f>SUMIFS(СВЦЭМ!$C$39:$C$782,СВЦЭМ!$A$39:$A$782,$A56,СВЦЭМ!$B$39:$B$782,Y$47)+'СЕТ СН'!$G$12+СВЦЭМ!$D$10+'СЕТ СН'!$G$5-'СЕТ СН'!$G$20</f>
        <v>3595.7229324999998</v>
      </c>
    </row>
    <row r="57" spans="1:25" ht="15.75" x14ac:dyDescent="0.2">
      <c r="A57" s="35">
        <f t="shared" si="1"/>
        <v>45087</v>
      </c>
      <c r="B57" s="36">
        <f>SUMIFS(СВЦЭМ!$C$39:$C$782,СВЦЭМ!$A$39:$A$782,$A57,СВЦЭМ!$B$39:$B$782,B$47)+'СЕТ СН'!$G$12+СВЦЭМ!$D$10+'СЕТ СН'!$G$5-'СЕТ СН'!$G$20</f>
        <v>3604.3598870300002</v>
      </c>
      <c r="C57" s="36">
        <f>SUMIFS(СВЦЭМ!$C$39:$C$782,СВЦЭМ!$A$39:$A$782,$A57,СВЦЭМ!$B$39:$B$782,C$47)+'СЕТ СН'!$G$12+СВЦЭМ!$D$10+'СЕТ СН'!$G$5-'СЕТ СН'!$G$20</f>
        <v>3641.9003627800003</v>
      </c>
      <c r="D57" s="36">
        <f>SUMIFS(СВЦЭМ!$C$39:$C$782,СВЦЭМ!$A$39:$A$782,$A57,СВЦЭМ!$B$39:$B$782,D$47)+'СЕТ СН'!$G$12+СВЦЭМ!$D$10+'СЕТ СН'!$G$5-'СЕТ СН'!$G$20</f>
        <v>3700.1149360199997</v>
      </c>
      <c r="E57" s="36">
        <f>SUMIFS(СВЦЭМ!$C$39:$C$782,СВЦЭМ!$A$39:$A$782,$A57,СВЦЭМ!$B$39:$B$782,E$47)+'СЕТ СН'!$G$12+СВЦЭМ!$D$10+'СЕТ СН'!$G$5-'СЕТ СН'!$G$20</f>
        <v>3728.5076054199999</v>
      </c>
      <c r="F57" s="36">
        <f>SUMIFS(СВЦЭМ!$C$39:$C$782,СВЦЭМ!$A$39:$A$782,$A57,СВЦЭМ!$B$39:$B$782,F$47)+'СЕТ СН'!$G$12+СВЦЭМ!$D$10+'СЕТ СН'!$G$5-'СЕТ СН'!$G$20</f>
        <v>3759.53496498</v>
      </c>
      <c r="G57" s="36">
        <f>SUMIFS(СВЦЭМ!$C$39:$C$782,СВЦЭМ!$A$39:$A$782,$A57,СВЦЭМ!$B$39:$B$782,G$47)+'СЕТ СН'!$G$12+СВЦЭМ!$D$10+'СЕТ СН'!$G$5-'СЕТ СН'!$G$20</f>
        <v>3746.5025944099998</v>
      </c>
      <c r="H57" s="36">
        <f>SUMIFS(СВЦЭМ!$C$39:$C$782,СВЦЭМ!$A$39:$A$782,$A57,СВЦЭМ!$B$39:$B$782,H$47)+'СЕТ СН'!$G$12+СВЦЭМ!$D$10+'СЕТ СН'!$G$5-'СЕТ СН'!$G$20</f>
        <v>3648.0915765600002</v>
      </c>
      <c r="I57" s="36">
        <f>SUMIFS(СВЦЭМ!$C$39:$C$782,СВЦЭМ!$A$39:$A$782,$A57,СВЦЭМ!$B$39:$B$782,I$47)+'СЕТ СН'!$G$12+СВЦЭМ!$D$10+'СЕТ СН'!$G$5-'СЕТ СН'!$G$20</f>
        <v>3659.1157658500001</v>
      </c>
      <c r="J57" s="36">
        <f>SUMIFS(СВЦЭМ!$C$39:$C$782,СВЦЭМ!$A$39:$A$782,$A57,СВЦЭМ!$B$39:$B$782,J$47)+'СЕТ СН'!$G$12+СВЦЭМ!$D$10+'СЕТ СН'!$G$5-'СЕТ СН'!$G$20</f>
        <v>3542.0841870599997</v>
      </c>
      <c r="K57" s="36">
        <f>SUMIFS(СВЦЭМ!$C$39:$C$782,СВЦЭМ!$A$39:$A$782,$A57,СВЦЭМ!$B$39:$B$782,K$47)+'СЕТ СН'!$G$12+СВЦЭМ!$D$10+'СЕТ СН'!$G$5-'СЕТ СН'!$G$20</f>
        <v>3464.2577974699998</v>
      </c>
      <c r="L57" s="36">
        <f>SUMIFS(СВЦЭМ!$C$39:$C$782,СВЦЭМ!$A$39:$A$782,$A57,СВЦЭМ!$B$39:$B$782,L$47)+'СЕТ СН'!$G$12+СВЦЭМ!$D$10+'СЕТ СН'!$G$5-'СЕТ СН'!$G$20</f>
        <v>3427.73694411</v>
      </c>
      <c r="M57" s="36">
        <f>SUMIFS(СВЦЭМ!$C$39:$C$782,СВЦЭМ!$A$39:$A$782,$A57,СВЦЭМ!$B$39:$B$782,M$47)+'СЕТ СН'!$G$12+СВЦЭМ!$D$10+'СЕТ СН'!$G$5-'СЕТ СН'!$G$20</f>
        <v>3417.9787210900004</v>
      </c>
      <c r="N57" s="36">
        <f>SUMIFS(СВЦЭМ!$C$39:$C$782,СВЦЭМ!$A$39:$A$782,$A57,СВЦЭМ!$B$39:$B$782,N$47)+'СЕТ СН'!$G$12+СВЦЭМ!$D$10+'СЕТ СН'!$G$5-'СЕТ СН'!$G$20</f>
        <v>3435.1204691499997</v>
      </c>
      <c r="O57" s="36">
        <f>SUMIFS(СВЦЭМ!$C$39:$C$782,СВЦЭМ!$A$39:$A$782,$A57,СВЦЭМ!$B$39:$B$782,O$47)+'СЕТ СН'!$G$12+СВЦЭМ!$D$10+'СЕТ СН'!$G$5-'СЕТ СН'!$G$20</f>
        <v>3437.0021770399999</v>
      </c>
      <c r="P57" s="36">
        <f>SUMIFS(СВЦЭМ!$C$39:$C$782,СВЦЭМ!$A$39:$A$782,$A57,СВЦЭМ!$B$39:$B$782,P$47)+'СЕТ СН'!$G$12+СВЦЭМ!$D$10+'СЕТ СН'!$G$5-'СЕТ СН'!$G$20</f>
        <v>3441.8387230099997</v>
      </c>
      <c r="Q57" s="36">
        <f>SUMIFS(СВЦЭМ!$C$39:$C$782,СВЦЭМ!$A$39:$A$782,$A57,СВЦЭМ!$B$39:$B$782,Q$47)+'СЕТ СН'!$G$12+СВЦЭМ!$D$10+'СЕТ СН'!$G$5-'СЕТ СН'!$G$20</f>
        <v>3465.0526789200003</v>
      </c>
      <c r="R57" s="36">
        <f>SUMIFS(СВЦЭМ!$C$39:$C$782,СВЦЭМ!$A$39:$A$782,$A57,СВЦЭМ!$B$39:$B$782,R$47)+'СЕТ СН'!$G$12+СВЦЭМ!$D$10+'СЕТ СН'!$G$5-'СЕТ СН'!$G$20</f>
        <v>3459.4766812299999</v>
      </c>
      <c r="S57" s="36">
        <f>SUMIFS(СВЦЭМ!$C$39:$C$782,СВЦЭМ!$A$39:$A$782,$A57,СВЦЭМ!$B$39:$B$782,S$47)+'СЕТ СН'!$G$12+СВЦЭМ!$D$10+'СЕТ СН'!$G$5-'СЕТ СН'!$G$20</f>
        <v>3428.48319812</v>
      </c>
      <c r="T57" s="36">
        <f>SUMIFS(СВЦЭМ!$C$39:$C$782,СВЦЭМ!$A$39:$A$782,$A57,СВЦЭМ!$B$39:$B$782,T$47)+'СЕТ СН'!$G$12+СВЦЭМ!$D$10+'СЕТ СН'!$G$5-'СЕТ СН'!$G$20</f>
        <v>3435.8220644399998</v>
      </c>
      <c r="U57" s="36">
        <f>SUMIFS(СВЦЭМ!$C$39:$C$782,СВЦЭМ!$A$39:$A$782,$A57,СВЦЭМ!$B$39:$B$782,U$47)+'СЕТ СН'!$G$12+СВЦЭМ!$D$10+'СЕТ СН'!$G$5-'СЕТ СН'!$G$20</f>
        <v>3440.4385146100003</v>
      </c>
      <c r="V57" s="36">
        <f>SUMIFS(СВЦЭМ!$C$39:$C$782,СВЦЭМ!$A$39:$A$782,$A57,СВЦЭМ!$B$39:$B$782,V$47)+'СЕТ СН'!$G$12+СВЦЭМ!$D$10+'СЕТ СН'!$G$5-'СЕТ СН'!$G$20</f>
        <v>3419.6894765400002</v>
      </c>
      <c r="W57" s="36">
        <f>SUMIFS(СВЦЭМ!$C$39:$C$782,СВЦЭМ!$A$39:$A$782,$A57,СВЦЭМ!$B$39:$B$782,W$47)+'СЕТ СН'!$G$12+СВЦЭМ!$D$10+'СЕТ СН'!$G$5-'СЕТ СН'!$G$20</f>
        <v>3384.5198354300001</v>
      </c>
      <c r="X57" s="36">
        <f>SUMIFS(СВЦЭМ!$C$39:$C$782,СВЦЭМ!$A$39:$A$782,$A57,СВЦЭМ!$B$39:$B$782,X$47)+'СЕТ СН'!$G$12+СВЦЭМ!$D$10+'СЕТ СН'!$G$5-'СЕТ СН'!$G$20</f>
        <v>3410.4477934400002</v>
      </c>
      <c r="Y57" s="36">
        <f>SUMIFS(СВЦЭМ!$C$39:$C$782,СВЦЭМ!$A$39:$A$782,$A57,СВЦЭМ!$B$39:$B$782,Y$47)+'СЕТ СН'!$G$12+СВЦЭМ!$D$10+'СЕТ СН'!$G$5-'СЕТ СН'!$G$20</f>
        <v>3498.4399699800001</v>
      </c>
    </row>
    <row r="58" spans="1:25" ht="15.75" x14ac:dyDescent="0.2">
      <c r="A58" s="35">
        <f t="shared" si="1"/>
        <v>45088</v>
      </c>
      <c r="B58" s="36">
        <f>SUMIFS(СВЦЭМ!$C$39:$C$782,СВЦЭМ!$A$39:$A$782,$A58,СВЦЭМ!$B$39:$B$782,B$47)+'СЕТ СН'!$G$12+СВЦЭМ!$D$10+'СЕТ СН'!$G$5-'СЕТ СН'!$G$20</f>
        <v>3567.8134912599999</v>
      </c>
      <c r="C58" s="36">
        <f>SUMIFS(СВЦЭМ!$C$39:$C$782,СВЦЭМ!$A$39:$A$782,$A58,СВЦЭМ!$B$39:$B$782,C$47)+'СЕТ СН'!$G$12+СВЦЭМ!$D$10+'СЕТ СН'!$G$5-'СЕТ СН'!$G$20</f>
        <v>3619.7906562600001</v>
      </c>
      <c r="D58" s="36">
        <f>SUMIFS(СВЦЭМ!$C$39:$C$782,СВЦЭМ!$A$39:$A$782,$A58,СВЦЭМ!$B$39:$B$782,D$47)+'СЕТ СН'!$G$12+СВЦЭМ!$D$10+'СЕТ СН'!$G$5-'СЕТ СН'!$G$20</f>
        <v>3692.7989166100001</v>
      </c>
      <c r="E58" s="36">
        <f>SUMIFS(СВЦЭМ!$C$39:$C$782,СВЦЭМ!$A$39:$A$782,$A58,СВЦЭМ!$B$39:$B$782,E$47)+'СЕТ СН'!$G$12+СВЦЭМ!$D$10+'СЕТ СН'!$G$5-'СЕТ СН'!$G$20</f>
        <v>3696.9396362899997</v>
      </c>
      <c r="F58" s="36">
        <f>SUMIFS(СВЦЭМ!$C$39:$C$782,СВЦЭМ!$A$39:$A$782,$A58,СВЦЭМ!$B$39:$B$782,F$47)+'СЕТ СН'!$G$12+СВЦЭМ!$D$10+'СЕТ СН'!$G$5-'СЕТ СН'!$G$20</f>
        <v>3699.2439547100003</v>
      </c>
      <c r="G58" s="36">
        <f>SUMIFS(СВЦЭМ!$C$39:$C$782,СВЦЭМ!$A$39:$A$782,$A58,СВЦЭМ!$B$39:$B$782,G$47)+'СЕТ СН'!$G$12+СВЦЭМ!$D$10+'СЕТ СН'!$G$5-'СЕТ СН'!$G$20</f>
        <v>3690.60163784</v>
      </c>
      <c r="H58" s="36">
        <f>SUMIFS(СВЦЭМ!$C$39:$C$782,СВЦЭМ!$A$39:$A$782,$A58,СВЦЭМ!$B$39:$B$782,H$47)+'СЕТ СН'!$G$12+СВЦЭМ!$D$10+'СЕТ СН'!$G$5-'СЕТ СН'!$G$20</f>
        <v>3601.6651817299999</v>
      </c>
      <c r="I58" s="36">
        <f>SUMIFS(СВЦЭМ!$C$39:$C$782,СВЦЭМ!$A$39:$A$782,$A58,СВЦЭМ!$B$39:$B$782,I$47)+'СЕТ СН'!$G$12+СВЦЭМ!$D$10+'СЕТ СН'!$G$5-'СЕТ СН'!$G$20</f>
        <v>3553.0644528100001</v>
      </c>
      <c r="J58" s="36">
        <f>SUMIFS(СВЦЭМ!$C$39:$C$782,СВЦЭМ!$A$39:$A$782,$A58,СВЦЭМ!$B$39:$B$782,J$47)+'СЕТ СН'!$G$12+СВЦЭМ!$D$10+'СЕТ СН'!$G$5-'СЕТ СН'!$G$20</f>
        <v>3481.4395707200001</v>
      </c>
      <c r="K58" s="36">
        <f>SUMIFS(СВЦЭМ!$C$39:$C$782,СВЦЭМ!$A$39:$A$782,$A58,СВЦЭМ!$B$39:$B$782,K$47)+'СЕТ СН'!$G$12+СВЦЭМ!$D$10+'СЕТ СН'!$G$5-'СЕТ СН'!$G$20</f>
        <v>3392.47976346</v>
      </c>
      <c r="L58" s="36">
        <f>SUMIFS(СВЦЭМ!$C$39:$C$782,СВЦЭМ!$A$39:$A$782,$A58,СВЦЭМ!$B$39:$B$782,L$47)+'СЕТ СН'!$G$12+СВЦЭМ!$D$10+'СЕТ СН'!$G$5-'СЕТ СН'!$G$20</f>
        <v>3398.7431067100001</v>
      </c>
      <c r="M58" s="36">
        <f>SUMIFS(СВЦЭМ!$C$39:$C$782,СВЦЭМ!$A$39:$A$782,$A58,СВЦЭМ!$B$39:$B$782,M$47)+'СЕТ СН'!$G$12+СВЦЭМ!$D$10+'СЕТ СН'!$G$5-'СЕТ СН'!$G$20</f>
        <v>3406.89923421</v>
      </c>
      <c r="N58" s="36">
        <f>SUMIFS(СВЦЭМ!$C$39:$C$782,СВЦЭМ!$A$39:$A$782,$A58,СВЦЭМ!$B$39:$B$782,N$47)+'СЕТ СН'!$G$12+СВЦЭМ!$D$10+'СЕТ СН'!$G$5-'СЕТ СН'!$G$20</f>
        <v>3415.6752977000001</v>
      </c>
      <c r="O58" s="36">
        <f>SUMIFS(СВЦЭМ!$C$39:$C$782,СВЦЭМ!$A$39:$A$782,$A58,СВЦЭМ!$B$39:$B$782,O$47)+'СЕТ СН'!$G$12+СВЦЭМ!$D$10+'СЕТ СН'!$G$5-'СЕТ СН'!$G$20</f>
        <v>3413.7929580499999</v>
      </c>
      <c r="P58" s="36">
        <f>SUMIFS(СВЦЭМ!$C$39:$C$782,СВЦЭМ!$A$39:$A$782,$A58,СВЦЭМ!$B$39:$B$782,P$47)+'СЕТ СН'!$G$12+СВЦЭМ!$D$10+'СЕТ СН'!$G$5-'СЕТ СН'!$G$20</f>
        <v>3422.6809464400003</v>
      </c>
      <c r="Q58" s="36">
        <f>SUMIFS(СВЦЭМ!$C$39:$C$782,СВЦЭМ!$A$39:$A$782,$A58,СВЦЭМ!$B$39:$B$782,Q$47)+'СЕТ СН'!$G$12+СВЦЭМ!$D$10+'СЕТ СН'!$G$5-'СЕТ СН'!$G$20</f>
        <v>3424.7409043100001</v>
      </c>
      <c r="R58" s="36">
        <f>SUMIFS(СВЦЭМ!$C$39:$C$782,СВЦЭМ!$A$39:$A$782,$A58,СВЦЭМ!$B$39:$B$782,R$47)+'СЕТ СН'!$G$12+СВЦЭМ!$D$10+'СЕТ СН'!$G$5-'СЕТ СН'!$G$20</f>
        <v>3414.0541207000001</v>
      </c>
      <c r="S58" s="36">
        <f>SUMIFS(СВЦЭМ!$C$39:$C$782,СВЦЭМ!$A$39:$A$782,$A58,СВЦЭМ!$B$39:$B$782,S$47)+'СЕТ СН'!$G$12+СВЦЭМ!$D$10+'СЕТ СН'!$G$5-'СЕТ СН'!$G$20</f>
        <v>3396.7532486499999</v>
      </c>
      <c r="T58" s="36">
        <f>SUMIFS(СВЦЭМ!$C$39:$C$782,СВЦЭМ!$A$39:$A$782,$A58,СВЦЭМ!$B$39:$B$782,T$47)+'СЕТ СН'!$G$12+СВЦЭМ!$D$10+'СЕТ СН'!$G$5-'СЕТ СН'!$G$20</f>
        <v>3416.28439884</v>
      </c>
      <c r="U58" s="36">
        <f>SUMIFS(СВЦЭМ!$C$39:$C$782,СВЦЭМ!$A$39:$A$782,$A58,СВЦЭМ!$B$39:$B$782,U$47)+'СЕТ СН'!$G$12+СВЦЭМ!$D$10+'СЕТ СН'!$G$5-'СЕТ СН'!$G$20</f>
        <v>3409.8812853600002</v>
      </c>
      <c r="V58" s="36">
        <f>SUMIFS(СВЦЭМ!$C$39:$C$782,СВЦЭМ!$A$39:$A$782,$A58,СВЦЭМ!$B$39:$B$782,V$47)+'СЕТ СН'!$G$12+СВЦЭМ!$D$10+'СЕТ СН'!$G$5-'СЕТ СН'!$G$20</f>
        <v>3395.4690486300001</v>
      </c>
      <c r="W58" s="36">
        <f>SUMIFS(СВЦЭМ!$C$39:$C$782,СВЦЭМ!$A$39:$A$782,$A58,СВЦЭМ!$B$39:$B$782,W$47)+'СЕТ СН'!$G$12+СВЦЭМ!$D$10+'СЕТ СН'!$G$5-'СЕТ СН'!$G$20</f>
        <v>3381.53057971</v>
      </c>
      <c r="X58" s="36">
        <f>SUMIFS(СВЦЭМ!$C$39:$C$782,СВЦЭМ!$A$39:$A$782,$A58,СВЦЭМ!$B$39:$B$782,X$47)+'СЕТ СН'!$G$12+СВЦЭМ!$D$10+'СЕТ СН'!$G$5-'СЕТ СН'!$G$20</f>
        <v>3402.3301217400003</v>
      </c>
      <c r="Y58" s="36">
        <f>SUMIFS(СВЦЭМ!$C$39:$C$782,СВЦЭМ!$A$39:$A$782,$A58,СВЦЭМ!$B$39:$B$782,Y$47)+'СЕТ СН'!$G$12+СВЦЭМ!$D$10+'СЕТ СН'!$G$5-'СЕТ СН'!$G$20</f>
        <v>3482.7979670499999</v>
      </c>
    </row>
    <row r="59" spans="1:25" ht="15.75" x14ac:dyDescent="0.2">
      <c r="A59" s="35">
        <f t="shared" si="1"/>
        <v>45089</v>
      </c>
      <c r="B59" s="36">
        <f>SUMIFS(СВЦЭМ!$C$39:$C$782,СВЦЭМ!$A$39:$A$782,$A59,СВЦЭМ!$B$39:$B$782,B$47)+'СЕТ СН'!$G$12+СВЦЭМ!$D$10+'СЕТ СН'!$G$5-'СЕТ СН'!$G$20</f>
        <v>3728.3545881800001</v>
      </c>
      <c r="C59" s="36">
        <f>SUMIFS(СВЦЭМ!$C$39:$C$782,СВЦЭМ!$A$39:$A$782,$A59,СВЦЭМ!$B$39:$B$782,C$47)+'СЕТ СН'!$G$12+СВЦЭМ!$D$10+'СЕТ СН'!$G$5-'СЕТ СН'!$G$20</f>
        <v>3766.8265720199997</v>
      </c>
      <c r="D59" s="36">
        <f>SUMIFS(СВЦЭМ!$C$39:$C$782,СВЦЭМ!$A$39:$A$782,$A59,СВЦЭМ!$B$39:$B$782,D$47)+'СЕТ СН'!$G$12+СВЦЭМ!$D$10+'СЕТ СН'!$G$5-'СЕТ СН'!$G$20</f>
        <v>3838.4703009699997</v>
      </c>
      <c r="E59" s="36">
        <f>SUMIFS(СВЦЭМ!$C$39:$C$782,СВЦЭМ!$A$39:$A$782,$A59,СВЦЭМ!$B$39:$B$782,E$47)+'СЕТ СН'!$G$12+СВЦЭМ!$D$10+'СЕТ СН'!$G$5-'СЕТ СН'!$G$20</f>
        <v>3822.2976504500002</v>
      </c>
      <c r="F59" s="36">
        <f>SUMIFS(СВЦЭМ!$C$39:$C$782,СВЦЭМ!$A$39:$A$782,$A59,СВЦЭМ!$B$39:$B$782,F$47)+'СЕТ СН'!$G$12+СВЦЭМ!$D$10+'СЕТ СН'!$G$5-'СЕТ СН'!$G$20</f>
        <v>3817.4598741600003</v>
      </c>
      <c r="G59" s="36">
        <f>SUMIFS(СВЦЭМ!$C$39:$C$782,СВЦЭМ!$A$39:$A$782,$A59,СВЦЭМ!$B$39:$B$782,G$47)+'СЕТ СН'!$G$12+СВЦЭМ!$D$10+'СЕТ СН'!$G$5-'СЕТ СН'!$G$20</f>
        <v>3808.3703309699999</v>
      </c>
      <c r="H59" s="36">
        <f>SUMIFS(СВЦЭМ!$C$39:$C$782,СВЦЭМ!$A$39:$A$782,$A59,СВЦЭМ!$B$39:$B$782,H$47)+'СЕТ СН'!$G$12+СВЦЭМ!$D$10+'СЕТ СН'!$G$5-'СЕТ СН'!$G$20</f>
        <v>3693.33740837</v>
      </c>
      <c r="I59" s="36">
        <f>SUMIFS(СВЦЭМ!$C$39:$C$782,СВЦЭМ!$A$39:$A$782,$A59,СВЦЭМ!$B$39:$B$782,I$47)+'СЕТ СН'!$G$12+СВЦЭМ!$D$10+'СЕТ СН'!$G$5-'СЕТ СН'!$G$20</f>
        <v>3628.4760068000001</v>
      </c>
      <c r="J59" s="36">
        <f>SUMIFS(СВЦЭМ!$C$39:$C$782,СВЦЭМ!$A$39:$A$782,$A59,СВЦЭМ!$B$39:$B$782,J$47)+'СЕТ СН'!$G$12+СВЦЭМ!$D$10+'СЕТ СН'!$G$5-'СЕТ СН'!$G$20</f>
        <v>3482.1045990000002</v>
      </c>
      <c r="K59" s="36">
        <f>SUMIFS(СВЦЭМ!$C$39:$C$782,СВЦЭМ!$A$39:$A$782,$A59,СВЦЭМ!$B$39:$B$782,K$47)+'СЕТ СН'!$G$12+СВЦЭМ!$D$10+'СЕТ СН'!$G$5-'СЕТ СН'!$G$20</f>
        <v>3468.3243403699998</v>
      </c>
      <c r="L59" s="36">
        <f>SUMIFS(СВЦЭМ!$C$39:$C$782,СВЦЭМ!$A$39:$A$782,$A59,СВЦЭМ!$B$39:$B$782,L$47)+'СЕТ СН'!$G$12+СВЦЭМ!$D$10+'СЕТ СН'!$G$5-'СЕТ СН'!$G$20</f>
        <v>3448.1107525300004</v>
      </c>
      <c r="M59" s="36">
        <f>SUMIFS(СВЦЭМ!$C$39:$C$782,СВЦЭМ!$A$39:$A$782,$A59,СВЦЭМ!$B$39:$B$782,M$47)+'СЕТ СН'!$G$12+СВЦЭМ!$D$10+'СЕТ СН'!$G$5-'СЕТ СН'!$G$20</f>
        <v>3491.4665026399998</v>
      </c>
      <c r="N59" s="36">
        <f>SUMIFS(СВЦЭМ!$C$39:$C$782,СВЦЭМ!$A$39:$A$782,$A59,СВЦЭМ!$B$39:$B$782,N$47)+'СЕТ СН'!$G$12+СВЦЭМ!$D$10+'СЕТ СН'!$G$5-'СЕТ СН'!$G$20</f>
        <v>3523.7431050800001</v>
      </c>
      <c r="O59" s="36">
        <f>SUMIFS(СВЦЭМ!$C$39:$C$782,СВЦЭМ!$A$39:$A$782,$A59,СВЦЭМ!$B$39:$B$782,O$47)+'СЕТ СН'!$G$12+СВЦЭМ!$D$10+'СЕТ СН'!$G$5-'СЕТ СН'!$G$20</f>
        <v>3555.52551425</v>
      </c>
      <c r="P59" s="36">
        <f>SUMIFS(СВЦЭМ!$C$39:$C$782,СВЦЭМ!$A$39:$A$782,$A59,СВЦЭМ!$B$39:$B$782,P$47)+'СЕТ СН'!$G$12+СВЦЭМ!$D$10+'СЕТ СН'!$G$5-'СЕТ СН'!$G$20</f>
        <v>3576.0548124900001</v>
      </c>
      <c r="Q59" s="36">
        <f>SUMIFS(СВЦЭМ!$C$39:$C$782,СВЦЭМ!$A$39:$A$782,$A59,СВЦЭМ!$B$39:$B$782,Q$47)+'СЕТ СН'!$G$12+СВЦЭМ!$D$10+'СЕТ СН'!$G$5-'СЕТ СН'!$G$20</f>
        <v>3592.9664237400002</v>
      </c>
      <c r="R59" s="36">
        <f>SUMIFS(СВЦЭМ!$C$39:$C$782,СВЦЭМ!$A$39:$A$782,$A59,СВЦЭМ!$B$39:$B$782,R$47)+'СЕТ СН'!$G$12+СВЦЭМ!$D$10+'СЕТ СН'!$G$5-'СЕТ СН'!$G$20</f>
        <v>3556.7229182999999</v>
      </c>
      <c r="S59" s="36">
        <f>SUMIFS(СВЦЭМ!$C$39:$C$782,СВЦЭМ!$A$39:$A$782,$A59,СВЦЭМ!$B$39:$B$782,S$47)+'СЕТ СН'!$G$12+СВЦЭМ!$D$10+'СЕТ СН'!$G$5-'СЕТ СН'!$G$20</f>
        <v>3533.5974184699999</v>
      </c>
      <c r="T59" s="36">
        <f>SUMIFS(СВЦЭМ!$C$39:$C$782,СВЦЭМ!$A$39:$A$782,$A59,СВЦЭМ!$B$39:$B$782,T$47)+'СЕТ СН'!$G$12+СВЦЭМ!$D$10+'СЕТ СН'!$G$5-'СЕТ СН'!$G$20</f>
        <v>3553.0971311000003</v>
      </c>
      <c r="U59" s="36">
        <f>SUMIFS(СВЦЭМ!$C$39:$C$782,СВЦЭМ!$A$39:$A$782,$A59,СВЦЭМ!$B$39:$B$782,U$47)+'СЕТ СН'!$G$12+СВЦЭМ!$D$10+'СЕТ СН'!$G$5-'СЕТ СН'!$G$20</f>
        <v>3479.86346723</v>
      </c>
      <c r="V59" s="36">
        <f>SUMIFS(СВЦЭМ!$C$39:$C$782,СВЦЭМ!$A$39:$A$782,$A59,СВЦЭМ!$B$39:$B$782,V$47)+'СЕТ СН'!$G$12+СВЦЭМ!$D$10+'СЕТ СН'!$G$5-'СЕТ СН'!$G$20</f>
        <v>3426.5911529499999</v>
      </c>
      <c r="W59" s="36">
        <f>SUMIFS(СВЦЭМ!$C$39:$C$782,СВЦЭМ!$A$39:$A$782,$A59,СВЦЭМ!$B$39:$B$782,W$47)+'СЕТ СН'!$G$12+СВЦЭМ!$D$10+'СЕТ СН'!$G$5-'СЕТ СН'!$G$20</f>
        <v>3432.2785529299999</v>
      </c>
      <c r="X59" s="36">
        <f>SUMIFS(СВЦЭМ!$C$39:$C$782,СВЦЭМ!$A$39:$A$782,$A59,СВЦЭМ!$B$39:$B$782,X$47)+'СЕТ СН'!$G$12+СВЦЭМ!$D$10+'СЕТ СН'!$G$5-'СЕТ СН'!$G$20</f>
        <v>3501.5039839999999</v>
      </c>
      <c r="Y59" s="36">
        <f>SUMIFS(СВЦЭМ!$C$39:$C$782,СВЦЭМ!$A$39:$A$782,$A59,СВЦЭМ!$B$39:$B$782,Y$47)+'СЕТ СН'!$G$12+СВЦЭМ!$D$10+'СЕТ СН'!$G$5-'СЕТ СН'!$G$20</f>
        <v>3577.5988422099999</v>
      </c>
    </row>
    <row r="60" spans="1:25" ht="15.75" x14ac:dyDescent="0.2">
      <c r="A60" s="35">
        <f t="shared" si="1"/>
        <v>45090</v>
      </c>
      <c r="B60" s="36">
        <f>SUMIFS(СВЦЭМ!$C$39:$C$782,СВЦЭМ!$A$39:$A$782,$A60,СВЦЭМ!$B$39:$B$782,B$47)+'СЕТ СН'!$G$12+СВЦЭМ!$D$10+'СЕТ СН'!$G$5-'СЕТ СН'!$G$20</f>
        <v>3643.3969368400003</v>
      </c>
      <c r="C60" s="36">
        <f>SUMIFS(СВЦЭМ!$C$39:$C$782,СВЦЭМ!$A$39:$A$782,$A60,СВЦЭМ!$B$39:$B$782,C$47)+'СЕТ СН'!$G$12+СВЦЭМ!$D$10+'СЕТ СН'!$G$5-'СЕТ СН'!$G$20</f>
        <v>3677.53306879</v>
      </c>
      <c r="D60" s="36">
        <f>SUMIFS(СВЦЭМ!$C$39:$C$782,СВЦЭМ!$A$39:$A$782,$A60,СВЦЭМ!$B$39:$B$782,D$47)+'СЕТ СН'!$G$12+СВЦЭМ!$D$10+'СЕТ СН'!$G$5-'СЕТ СН'!$G$20</f>
        <v>3755.4226446800003</v>
      </c>
      <c r="E60" s="36">
        <f>SUMIFS(СВЦЭМ!$C$39:$C$782,СВЦЭМ!$A$39:$A$782,$A60,СВЦЭМ!$B$39:$B$782,E$47)+'СЕТ СН'!$G$12+СВЦЭМ!$D$10+'СЕТ СН'!$G$5-'СЕТ СН'!$G$20</f>
        <v>3735.83634631</v>
      </c>
      <c r="F60" s="36">
        <f>SUMIFS(СВЦЭМ!$C$39:$C$782,СВЦЭМ!$A$39:$A$782,$A60,СВЦЭМ!$B$39:$B$782,F$47)+'СЕТ СН'!$G$12+СВЦЭМ!$D$10+'СЕТ СН'!$G$5-'СЕТ СН'!$G$20</f>
        <v>3733.0722866699998</v>
      </c>
      <c r="G60" s="36">
        <f>SUMIFS(СВЦЭМ!$C$39:$C$782,СВЦЭМ!$A$39:$A$782,$A60,СВЦЭМ!$B$39:$B$782,G$47)+'СЕТ СН'!$G$12+СВЦЭМ!$D$10+'СЕТ СН'!$G$5-'СЕТ СН'!$G$20</f>
        <v>3796.2574712000001</v>
      </c>
      <c r="H60" s="36">
        <f>SUMIFS(СВЦЭМ!$C$39:$C$782,СВЦЭМ!$A$39:$A$782,$A60,СВЦЭМ!$B$39:$B$782,H$47)+'СЕТ СН'!$G$12+СВЦЭМ!$D$10+'СЕТ СН'!$G$5-'СЕТ СН'!$G$20</f>
        <v>3706.1947049299997</v>
      </c>
      <c r="I60" s="36">
        <f>SUMIFS(СВЦЭМ!$C$39:$C$782,СВЦЭМ!$A$39:$A$782,$A60,СВЦЭМ!$B$39:$B$782,I$47)+'СЕТ СН'!$G$12+СВЦЭМ!$D$10+'СЕТ СН'!$G$5-'СЕТ СН'!$G$20</f>
        <v>3674.7614058300001</v>
      </c>
      <c r="J60" s="36">
        <f>SUMIFS(СВЦЭМ!$C$39:$C$782,СВЦЭМ!$A$39:$A$782,$A60,СВЦЭМ!$B$39:$B$782,J$47)+'СЕТ СН'!$G$12+СВЦЭМ!$D$10+'СЕТ СН'!$G$5-'СЕТ СН'!$G$20</f>
        <v>3597.4336739800001</v>
      </c>
      <c r="K60" s="36">
        <f>SUMIFS(СВЦЭМ!$C$39:$C$782,СВЦЭМ!$A$39:$A$782,$A60,СВЦЭМ!$B$39:$B$782,K$47)+'СЕТ СН'!$G$12+СВЦЭМ!$D$10+'СЕТ СН'!$G$5-'СЕТ СН'!$G$20</f>
        <v>3524.0030719900001</v>
      </c>
      <c r="L60" s="36">
        <f>SUMIFS(СВЦЭМ!$C$39:$C$782,СВЦЭМ!$A$39:$A$782,$A60,СВЦЭМ!$B$39:$B$782,L$47)+'СЕТ СН'!$G$12+СВЦЭМ!$D$10+'СЕТ СН'!$G$5-'СЕТ СН'!$G$20</f>
        <v>3539.6799884100001</v>
      </c>
      <c r="M60" s="36">
        <f>SUMIFS(СВЦЭМ!$C$39:$C$782,СВЦЭМ!$A$39:$A$782,$A60,СВЦЭМ!$B$39:$B$782,M$47)+'СЕТ СН'!$G$12+СВЦЭМ!$D$10+'СЕТ СН'!$G$5-'СЕТ СН'!$G$20</f>
        <v>3580.8357940599999</v>
      </c>
      <c r="N60" s="36">
        <f>SUMIFS(СВЦЭМ!$C$39:$C$782,СВЦЭМ!$A$39:$A$782,$A60,СВЦЭМ!$B$39:$B$782,N$47)+'СЕТ СН'!$G$12+СВЦЭМ!$D$10+'СЕТ СН'!$G$5-'СЕТ СН'!$G$20</f>
        <v>3643.91506566</v>
      </c>
      <c r="O60" s="36">
        <f>SUMIFS(СВЦЭМ!$C$39:$C$782,СВЦЭМ!$A$39:$A$782,$A60,СВЦЭМ!$B$39:$B$782,O$47)+'СЕТ СН'!$G$12+СВЦЭМ!$D$10+'СЕТ СН'!$G$5-'СЕТ СН'!$G$20</f>
        <v>3645.7026975999997</v>
      </c>
      <c r="P60" s="36">
        <f>SUMIFS(СВЦЭМ!$C$39:$C$782,СВЦЭМ!$A$39:$A$782,$A60,СВЦЭМ!$B$39:$B$782,P$47)+'СЕТ СН'!$G$12+СВЦЭМ!$D$10+'СЕТ СН'!$G$5-'СЕТ СН'!$G$20</f>
        <v>3675.6717428500001</v>
      </c>
      <c r="Q60" s="36">
        <f>SUMIFS(СВЦЭМ!$C$39:$C$782,СВЦЭМ!$A$39:$A$782,$A60,СВЦЭМ!$B$39:$B$782,Q$47)+'СЕТ СН'!$G$12+СВЦЭМ!$D$10+'СЕТ СН'!$G$5-'СЕТ СН'!$G$20</f>
        <v>3714.4316719200001</v>
      </c>
      <c r="R60" s="36">
        <f>SUMIFS(СВЦЭМ!$C$39:$C$782,СВЦЭМ!$A$39:$A$782,$A60,СВЦЭМ!$B$39:$B$782,R$47)+'СЕТ СН'!$G$12+СВЦЭМ!$D$10+'СЕТ СН'!$G$5-'СЕТ СН'!$G$20</f>
        <v>3678.6082492599999</v>
      </c>
      <c r="S60" s="36">
        <f>SUMIFS(СВЦЭМ!$C$39:$C$782,СВЦЭМ!$A$39:$A$782,$A60,СВЦЭМ!$B$39:$B$782,S$47)+'СЕТ СН'!$G$12+СВЦЭМ!$D$10+'СЕТ СН'!$G$5-'СЕТ СН'!$G$20</f>
        <v>3660.4835351500001</v>
      </c>
      <c r="T60" s="36">
        <f>SUMIFS(СВЦЭМ!$C$39:$C$782,СВЦЭМ!$A$39:$A$782,$A60,СВЦЭМ!$B$39:$B$782,T$47)+'СЕТ СН'!$G$12+СВЦЭМ!$D$10+'СЕТ СН'!$G$5-'СЕТ СН'!$G$20</f>
        <v>3649.17855839</v>
      </c>
      <c r="U60" s="36">
        <f>SUMIFS(СВЦЭМ!$C$39:$C$782,СВЦЭМ!$A$39:$A$782,$A60,СВЦЭМ!$B$39:$B$782,U$47)+'СЕТ СН'!$G$12+СВЦЭМ!$D$10+'СЕТ СН'!$G$5-'СЕТ СН'!$G$20</f>
        <v>3612.7660009400001</v>
      </c>
      <c r="V60" s="36">
        <f>SUMIFS(СВЦЭМ!$C$39:$C$782,СВЦЭМ!$A$39:$A$782,$A60,СВЦЭМ!$B$39:$B$782,V$47)+'СЕТ СН'!$G$12+СВЦЭМ!$D$10+'СЕТ СН'!$G$5-'СЕТ СН'!$G$20</f>
        <v>3590.7791758900003</v>
      </c>
      <c r="W60" s="36">
        <f>SUMIFS(СВЦЭМ!$C$39:$C$782,СВЦЭМ!$A$39:$A$782,$A60,СВЦЭМ!$B$39:$B$782,W$47)+'СЕТ СН'!$G$12+СВЦЭМ!$D$10+'СЕТ СН'!$G$5-'СЕТ СН'!$G$20</f>
        <v>3567.1821205400001</v>
      </c>
      <c r="X60" s="36">
        <f>SUMIFS(СВЦЭМ!$C$39:$C$782,СВЦЭМ!$A$39:$A$782,$A60,СВЦЭМ!$B$39:$B$782,X$47)+'СЕТ СН'!$G$12+СВЦЭМ!$D$10+'СЕТ СН'!$G$5-'СЕТ СН'!$G$20</f>
        <v>3617.4968617599998</v>
      </c>
      <c r="Y60" s="36">
        <f>SUMIFS(СВЦЭМ!$C$39:$C$782,СВЦЭМ!$A$39:$A$782,$A60,СВЦЭМ!$B$39:$B$782,Y$47)+'СЕТ СН'!$G$12+СВЦЭМ!$D$10+'СЕТ СН'!$G$5-'СЕТ СН'!$G$20</f>
        <v>3718.59442012</v>
      </c>
    </row>
    <row r="61" spans="1:25" ht="15.75" x14ac:dyDescent="0.2">
      <c r="A61" s="35">
        <f t="shared" si="1"/>
        <v>45091</v>
      </c>
      <c r="B61" s="36">
        <f>SUMIFS(СВЦЭМ!$C$39:$C$782,СВЦЭМ!$A$39:$A$782,$A61,СВЦЭМ!$B$39:$B$782,B$47)+'СЕТ СН'!$G$12+СВЦЭМ!$D$10+'СЕТ СН'!$G$5-'СЕТ СН'!$G$20</f>
        <v>3764.6872257599998</v>
      </c>
      <c r="C61" s="36">
        <f>SUMIFS(СВЦЭМ!$C$39:$C$782,СВЦЭМ!$A$39:$A$782,$A61,СВЦЭМ!$B$39:$B$782,C$47)+'СЕТ СН'!$G$12+СВЦЭМ!$D$10+'СЕТ СН'!$G$5-'СЕТ СН'!$G$20</f>
        <v>3854.6296868899999</v>
      </c>
      <c r="D61" s="36">
        <f>SUMIFS(СВЦЭМ!$C$39:$C$782,СВЦЭМ!$A$39:$A$782,$A61,СВЦЭМ!$B$39:$B$782,D$47)+'СЕТ СН'!$G$12+СВЦЭМ!$D$10+'СЕТ СН'!$G$5-'СЕТ СН'!$G$20</f>
        <v>3963.4353761500001</v>
      </c>
      <c r="E61" s="36">
        <f>SUMIFS(СВЦЭМ!$C$39:$C$782,СВЦЭМ!$A$39:$A$782,$A61,СВЦЭМ!$B$39:$B$782,E$47)+'СЕТ СН'!$G$12+СВЦЭМ!$D$10+'СЕТ СН'!$G$5-'СЕТ СН'!$G$20</f>
        <v>3972.4454354899999</v>
      </c>
      <c r="F61" s="36">
        <f>SUMIFS(СВЦЭМ!$C$39:$C$782,СВЦЭМ!$A$39:$A$782,$A61,СВЦЭМ!$B$39:$B$782,F$47)+'СЕТ СН'!$G$12+СВЦЭМ!$D$10+'СЕТ СН'!$G$5-'СЕТ СН'!$G$20</f>
        <v>3983.8918240800003</v>
      </c>
      <c r="G61" s="36">
        <f>SUMIFS(СВЦЭМ!$C$39:$C$782,СВЦЭМ!$A$39:$A$782,$A61,СВЦЭМ!$B$39:$B$782,G$47)+'СЕТ СН'!$G$12+СВЦЭМ!$D$10+'СЕТ СН'!$G$5-'СЕТ СН'!$G$20</f>
        <v>3958.6048202399998</v>
      </c>
      <c r="H61" s="36">
        <f>SUMIFS(СВЦЭМ!$C$39:$C$782,СВЦЭМ!$A$39:$A$782,$A61,СВЦЭМ!$B$39:$B$782,H$47)+'СЕТ СН'!$G$12+СВЦЭМ!$D$10+'СЕТ СН'!$G$5-'СЕТ СН'!$G$20</f>
        <v>3829.2361470699998</v>
      </c>
      <c r="I61" s="36">
        <f>SUMIFS(СВЦЭМ!$C$39:$C$782,СВЦЭМ!$A$39:$A$782,$A61,СВЦЭМ!$B$39:$B$782,I$47)+'СЕТ СН'!$G$12+СВЦЭМ!$D$10+'СЕТ СН'!$G$5-'СЕТ СН'!$G$20</f>
        <v>3734.0403765900001</v>
      </c>
      <c r="J61" s="36">
        <f>SUMIFS(СВЦЭМ!$C$39:$C$782,СВЦЭМ!$A$39:$A$782,$A61,СВЦЭМ!$B$39:$B$782,J$47)+'СЕТ СН'!$G$12+СВЦЭМ!$D$10+'СЕТ СН'!$G$5-'СЕТ СН'!$G$20</f>
        <v>3638.2214035699999</v>
      </c>
      <c r="K61" s="36">
        <f>SUMIFS(СВЦЭМ!$C$39:$C$782,СВЦЭМ!$A$39:$A$782,$A61,СВЦЭМ!$B$39:$B$782,K$47)+'СЕТ СН'!$G$12+СВЦЭМ!$D$10+'СЕТ СН'!$G$5-'СЕТ СН'!$G$20</f>
        <v>3621.81926694</v>
      </c>
      <c r="L61" s="36">
        <f>SUMIFS(СВЦЭМ!$C$39:$C$782,СВЦЭМ!$A$39:$A$782,$A61,СВЦЭМ!$B$39:$B$782,L$47)+'СЕТ СН'!$G$12+СВЦЭМ!$D$10+'СЕТ СН'!$G$5-'СЕТ СН'!$G$20</f>
        <v>3608.0121059800003</v>
      </c>
      <c r="M61" s="36">
        <f>SUMIFS(СВЦЭМ!$C$39:$C$782,СВЦЭМ!$A$39:$A$782,$A61,СВЦЭМ!$B$39:$B$782,M$47)+'СЕТ СН'!$G$12+СВЦЭМ!$D$10+'СЕТ СН'!$G$5-'СЕТ СН'!$G$20</f>
        <v>3658.5416027000001</v>
      </c>
      <c r="N61" s="36">
        <f>SUMIFS(СВЦЭМ!$C$39:$C$782,СВЦЭМ!$A$39:$A$782,$A61,СВЦЭМ!$B$39:$B$782,N$47)+'СЕТ СН'!$G$12+СВЦЭМ!$D$10+'СЕТ СН'!$G$5-'СЕТ СН'!$G$20</f>
        <v>3672.6487326699998</v>
      </c>
      <c r="O61" s="36">
        <f>SUMIFS(СВЦЭМ!$C$39:$C$782,СВЦЭМ!$A$39:$A$782,$A61,СВЦЭМ!$B$39:$B$782,O$47)+'СЕТ СН'!$G$12+СВЦЭМ!$D$10+'СЕТ СН'!$G$5-'СЕТ СН'!$G$20</f>
        <v>3661.1374426100001</v>
      </c>
      <c r="P61" s="36">
        <f>SUMIFS(СВЦЭМ!$C$39:$C$782,СВЦЭМ!$A$39:$A$782,$A61,СВЦЭМ!$B$39:$B$782,P$47)+'СЕТ СН'!$G$12+СВЦЭМ!$D$10+'СЕТ СН'!$G$5-'СЕТ СН'!$G$20</f>
        <v>3676.2174561399997</v>
      </c>
      <c r="Q61" s="36">
        <f>SUMIFS(СВЦЭМ!$C$39:$C$782,СВЦЭМ!$A$39:$A$782,$A61,СВЦЭМ!$B$39:$B$782,Q$47)+'СЕТ СН'!$G$12+СВЦЭМ!$D$10+'СЕТ СН'!$G$5-'СЕТ СН'!$G$20</f>
        <v>3689.7088309299997</v>
      </c>
      <c r="R61" s="36">
        <f>SUMIFS(СВЦЭМ!$C$39:$C$782,СВЦЭМ!$A$39:$A$782,$A61,СВЦЭМ!$B$39:$B$782,R$47)+'СЕТ СН'!$G$12+СВЦЭМ!$D$10+'СЕТ СН'!$G$5-'СЕТ СН'!$G$20</f>
        <v>3671.04159308</v>
      </c>
      <c r="S61" s="36">
        <f>SUMIFS(СВЦЭМ!$C$39:$C$782,СВЦЭМ!$A$39:$A$782,$A61,СВЦЭМ!$B$39:$B$782,S$47)+'СЕТ СН'!$G$12+СВЦЭМ!$D$10+'СЕТ СН'!$G$5-'СЕТ СН'!$G$20</f>
        <v>3663.4393360000004</v>
      </c>
      <c r="T61" s="36">
        <f>SUMIFS(СВЦЭМ!$C$39:$C$782,СВЦЭМ!$A$39:$A$782,$A61,СВЦЭМ!$B$39:$B$782,T$47)+'СЕТ СН'!$G$12+СВЦЭМ!$D$10+'СЕТ СН'!$G$5-'СЕТ СН'!$G$20</f>
        <v>3673.8957962599998</v>
      </c>
      <c r="U61" s="36">
        <f>SUMIFS(СВЦЭМ!$C$39:$C$782,СВЦЭМ!$A$39:$A$782,$A61,СВЦЭМ!$B$39:$B$782,U$47)+'СЕТ СН'!$G$12+СВЦЭМ!$D$10+'СЕТ СН'!$G$5-'СЕТ СН'!$G$20</f>
        <v>3671.9021209100001</v>
      </c>
      <c r="V61" s="36">
        <f>SUMIFS(СВЦЭМ!$C$39:$C$782,СВЦЭМ!$A$39:$A$782,$A61,СВЦЭМ!$B$39:$B$782,V$47)+'СЕТ СН'!$G$12+СВЦЭМ!$D$10+'СЕТ СН'!$G$5-'СЕТ СН'!$G$20</f>
        <v>3657.8133890700001</v>
      </c>
      <c r="W61" s="36">
        <f>SUMIFS(СВЦЭМ!$C$39:$C$782,СВЦЭМ!$A$39:$A$782,$A61,СВЦЭМ!$B$39:$B$782,W$47)+'СЕТ СН'!$G$12+СВЦЭМ!$D$10+'СЕТ СН'!$G$5-'СЕТ СН'!$G$20</f>
        <v>3608.3996908899999</v>
      </c>
      <c r="X61" s="36">
        <f>SUMIFS(СВЦЭМ!$C$39:$C$782,СВЦЭМ!$A$39:$A$782,$A61,СВЦЭМ!$B$39:$B$782,X$47)+'СЕТ СН'!$G$12+СВЦЭМ!$D$10+'СЕТ СН'!$G$5-'СЕТ СН'!$G$20</f>
        <v>3633.3033999500003</v>
      </c>
      <c r="Y61" s="36">
        <f>SUMIFS(СВЦЭМ!$C$39:$C$782,СВЦЭМ!$A$39:$A$782,$A61,СВЦЭМ!$B$39:$B$782,Y$47)+'СЕТ СН'!$G$12+СВЦЭМ!$D$10+'СЕТ СН'!$G$5-'СЕТ СН'!$G$20</f>
        <v>3695.43103432</v>
      </c>
    </row>
    <row r="62" spans="1:25" ht="15.75" x14ac:dyDescent="0.2">
      <c r="A62" s="35">
        <f t="shared" si="1"/>
        <v>45092</v>
      </c>
      <c r="B62" s="36">
        <f>SUMIFS(СВЦЭМ!$C$39:$C$782,СВЦЭМ!$A$39:$A$782,$A62,СВЦЭМ!$B$39:$B$782,B$47)+'СЕТ СН'!$G$12+СВЦЭМ!$D$10+'СЕТ СН'!$G$5-'СЕТ СН'!$G$20</f>
        <v>3563.2107307200004</v>
      </c>
      <c r="C62" s="36">
        <f>SUMIFS(СВЦЭМ!$C$39:$C$782,СВЦЭМ!$A$39:$A$782,$A62,СВЦЭМ!$B$39:$B$782,C$47)+'СЕТ СН'!$G$12+СВЦЭМ!$D$10+'СЕТ СН'!$G$5-'СЕТ СН'!$G$20</f>
        <v>3634.3307486599997</v>
      </c>
      <c r="D62" s="36">
        <f>SUMIFS(СВЦЭМ!$C$39:$C$782,СВЦЭМ!$A$39:$A$782,$A62,СВЦЭМ!$B$39:$B$782,D$47)+'СЕТ СН'!$G$12+СВЦЭМ!$D$10+'СЕТ СН'!$G$5-'СЕТ СН'!$G$20</f>
        <v>3711.1562824299999</v>
      </c>
      <c r="E62" s="36">
        <f>SUMIFS(СВЦЭМ!$C$39:$C$782,СВЦЭМ!$A$39:$A$782,$A62,СВЦЭМ!$B$39:$B$782,E$47)+'СЕТ СН'!$G$12+СВЦЭМ!$D$10+'СЕТ СН'!$G$5-'СЕТ СН'!$G$20</f>
        <v>3717.91347374</v>
      </c>
      <c r="F62" s="36">
        <f>SUMIFS(СВЦЭМ!$C$39:$C$782,СВЦЭМ!$A$39:$A$782,$A62,СВЦЭМ!$B$39:$B$782,F$47)+'СЕТ СН'!$G$12+СВЦЭМ!$D$10+'СЕТ СН'!$G$5-'СЕТ СН'!$G$20</f>
        <v>3696.15905281</v>
      </c>
      <c r="G62" s="36">
        <f>SUMIFS(СВЦЭМ!$C$39:$C$782,СВЦЭМ!$A$39:$A$782,$A62,СВЦЭМ!$B$39:$B$782,G$47)+'СЕТ СН'!$G$12+СВЦЭМ!$D$10+'СЕТ СН'!$G$5-'СЕТ СН'!$G$20</f>
        <v>3693.7173177200002</v>
      </c>
      <c r="H62" s="36">
        <f>SUMIFS(СВЦЭМ!$C$39:$C$782,СВЦЭМ!$A$39:$A$782,$A62,СВЦЭМ!$B$39:$B$782,H$47)+'СЕТ СН'!$G$12+СВЦЭМ!$D$10+'СЕТ СН'!$G$5-'СЕТ СН'!$G$20</f>
        <v>3564.4638594500002</v>
      </c>
      <c r="I62" s="36">
        <f>SUMIFS(СВЦЭМ!$C$39:$C$782,СВЦЭМ!$A$39:$A$782,$A62,СВЦЭМ!$B$39:$B$782,I$47)+'СЕТ СН'!$G$12+СВЦЭМ!$D$10+'СЕТ СН'!$G$5-'СЕТ СН'!$G$20</f>
        <v>3446.2081771200001</v>
      </c>
      <c r="J62" s="36">
        <f>SUMIFS(СВЦЭМ!$C$39:$C$782,СВЦЭМ!$A$39:$A$782,$A62,СВЦЭМ!$B$39:$B$782,J$47)+'СЕТ СН'!$G$12+СВЦЭМ!$D$10+'СЕТ СН'!$G$5-'СЕТ СН'!$G$20</f>
        <v>3402.0680941800001</v>
      </c>
      <c r="K62" s="36">
        <f>SUMIFS(СВЦЭМ!$C$39:$C$782,СВЦЭМ!$A$39:$A$782,$A62,СВЦЭМ!$B$39:$B$782,K$47)+'СЕТ СН'!$G$12+СВЦЭМ!$D$10+'СЕТ СН'!$G$5-'СЕТ СН'!$G$20</f>
        <v>3398.5869599299999</v>
      </c>
      <c r="L62" s="36">
        <f>SUMIFS(СВЦЭМ!$C$39:$C$782,СВЦЭМ!$A$39:$A$782,$A62,СВЦЭМ!$B$39:$B$782,L$47)+'СЕТ СН'!$G$12+СВЦЭМ!$D$10+'СЕТ СН'!$G$5-'СЕТ СН'!$G$20</f>
        <v>3369.2965530800002</v>
      </c>
      <c r="M62" s="36">
        <f>SUMIFS(СВЦЭМ!$C$39:$C$782,СВЦЭМ!$A$39:$A$782,$A62,СВЦЭМ!$B$39:$B$782,M$47)+'СЕТ СН'!$G$12+СВЦЭМ!$D$10+'СЕТ СН'!$G$5-'СЕТ СН'!$G$20</f>
        <v>3385.3435190800001</v>
      </c>
      <c r="N62" s="36">
        <f>SUMIFS(СВЦЭМ!$C$39:$C$782,СВЦЭМ!$A$39:$A$782,$A62,СВЦЭМ!$B$39:$B$782,N$47)+'СЕТ СН'!$G$12+СВЦЭМ!$D$10+'СЕТ СН'!$G$5-'СЕТ СН'!$G$20</f>
        <v>3408.2856460100002</v>
      </c>
      <c r="O62" s="36">
        <f>SUMIFS(СВЦЭМ!$C$39:$C$782,СВЦЭМ!$A$39:$A$782,$A62,СВЦЭМ!$B$39:$B$782,O$47)+'СЕТ СН'!$G$12+СВЦЭМ!$D$10+'СЕТ СН'!$G$5-'СЕТ СН'!$G$20</f>
        <v>3414.7196227300001</v>
      </c>
      <c r="P62" s="36">
        <f>SUMIFS(СВЦЭМ!$C$39:$C$782,СВЦЭМ!$A$39:$A$782,$A62,СВЦЭМ!$B$39:$B$782,P$47)+'СЕТ СН'!$G$12+СВЦЭМ!$D$10+'СЕТ СН'!$G$5-'СЕТ СН'!$G$20</f>
        <v>3433.2014155500001</v>
      </c>
      <c r="Q62" s="36">
        <f>SUMIFS(СВЦЭМ!$C$39:$C$782,СВЦЭМ!$A$39:$A$782,$A62,СВЦЭМ!$B$39:$B$782,Q$47)+'СЕТ СН'!$G$12+СВЦЭМ!$D$10+'СЕТ СН'!$G$5-'СЕТ СН'!$G$20</f>
        <v>3433.0737910600001</v>
      </c>
      <c r="R62" s="36">
        <f>SUMIFS(СВЦЭМ!$C$39:$C$782,СВЦЭМ!$A$39:$A$782,$A62,СВЦЭМ!$B$39:$B$782,R$47)+'СЕТ СН'!$G$12+СВЦЭМ!$D$10+'СЕТ СН'!$G$5-'СЕТ СН'!$G$20</f>
        <v>3389.1242448900002</v>
      </c>
      <c r="S62" s="36">
        <f>SUMIFS(СВЦЭМ!$C$39:$C$782,СВЦЭМ!$A$39:$A$782,$A62,СВЦЭМ!$B$39:$B$782,S$47)+'СЕТ СН'!$G$12+СВЦЭМ!$D$10+'СЕТ СН'!$G$5-'СЕТ СН'!$G$20</f>
        <v>3399.9624152300003</v>
      </c>
      <c r="T62" s="36">
        <f>SUMIFS(СВЦЭМ!$C$39:$C$782,СВЦЭМ!$A$39:$A$782,$A62,СВЦЭМ!$B$39:$B$782,T$47)+'СЕТ СН'!$G$12+СВЦЭМ!$D$10+'СЕТ СН'!$G$5-'СЕТ СН'!$G$20</f>
        <v>3405.2576338500003</v>
      </c>
      <c r="U62" s="36">
        <f>SUMIFS(СВЦЭМ!$C$39:$C$782,СВЦЭМ!$A$39:$A$782,$A62,СВЦЭМ!$B$39:$B$782,U$47)+'СЕТ СН'!$G$12+СВЦЭМ!$D$10+'СЕТ СН'!$G$5-'СЕТ СН'!$G$20</f>
        <v>3405.3875427600001</v>
      </c>
      <c r="V62" s="36">
        <f>SUMIFS(СВЦЭМ!$C$39:$C$782,СВЦЭМ!$A$39:$A$782,$A62,СВЦЭМ!$B$39:$B$782,V$47)+'СЕТ СН'!$G$12+СВЦЭМ!$D$10+'СЕТ СН'!$G$5-'СЕТ СН'!$G$20</f>
        <v>3426.5575294800001</v>
      </c>
      <c r="W62" s="36">
        <f>SUMIFS(СВЦЭМ!$C$39:$C$782,СВЦЭМ!$A$39:$A$782,$A62,СВЦЭМ!$B$39:$B$782,W$47)+'СЕТ СН'!$G$12+СВЦЭМ!$D$10+'СЕТ СН'!$G$5-'СЕТ СН'!$G$20</f>
        <v>3398.3848266499999</v>
      </c>
      <c r="X62" s="36">
        <f>SUMIFS(СВЦЭМ!$C$39:$C$782,СВЦЭМ!$A$39:$A$782,$A62,СВЦЭМ!$B$39:$B$782,X$47)+'СЕТ СН'!$G$12+СВЦЭМ!$D$10+'СЕТ СН'!$G$5-'СЕТ СН'!$G$20</f>
        <v>3425.2847621400001</v>
      </c>
      <c r="Y62" s="36">
        <f>SUMIFS(СВЦЭМ!$C$39:$C$782,СВЦЭМ!$A$39:$A$782,$A62,СВЦЭМ!$B$39:$B$782,Y$47)+'СЕТ СН'!$G$12+СВЦЭМ!$D$10+'СЕТ СН'!$G$5-'СЕТ СН'!$G$20</f>
        <v>3516.1956511799999</v>
      </c>
    </row>
    <row r="63" spans="1:25" ht="15.75" x14ac:dyDescent="0.2">
      <c r="A63" s="35">
        <f t="shared" si="1"/>
        <v>45093</v>
      </c>
      <c r="B63" s="36">
        <f>SUMIFS(СВЦЭМ!$C$39:$C$782,СВЦЭМ!$A$39:$A$782,$A63,СВЦЭМ!$B$39:$B$782,B$47)+'СЕТ СН'!$G$12+СВЦЭМ!$D$10+'СЕТ СН'!$G$5-'СЕТ СН'!$G$20</f>
        <v>3646.6047499200004</v>
      </c>
      <c r="C63" s="36">
        <f>SUMIFS(СВЦЭМ!$C$39:$C$782,СВЦЭМ!$A$39:$A$782,$A63,СВЦЭМ!$B$39:$B$782,C$47)+'СЕТ СН'!$G$12+СВЦЭМ!$D$10+'СЕТ СН'!$G$5-'СЕТ СН'!$G$20</f>
        <v>3705.2091742399998</v>
      </c>
      <c r="D63" s="36">
        <f>SUMIFS(СВЦЭМ!$C$39:$C$782,СВЦЭМ!$A$39:$A$782,$A63,СВЦЭМ!$B$39:$B$782,D$47)+'СЕТ СН'!$G$12+СВЦЭМ!$D$10+'СЕТ СН'!$G$5-'СЕТ СН'!$G$20</f>
        <v>3802.4277720199998</v>
      </c>
      <c r="E63" s="36">
        <f>SUMIFS(СВЦЭМ!$C$39:$C$782,СВЦЭМ!$A$39:$A$782,$A63,СВЦЭМ!$B$39:$B$782,E$47)+'СЕТ СН'!$G$12+СВЦЭМ!$D$10+'СЕТ СН'!$G$5-'СЕТ СН'!$G$20</f>
        <v>3814.0614072899998</v>
      </c>
      <c r="F63" s="36">
        <f>SUMIFS(СВЦЭМ!$C$39:$C$782,СВЦЭМ!$A$39:$A$782,$A63,СВЦЭМ!$B$39:$B$782,F$47)+'СЕТ СН'!$G$12+СВЦЭМ!$D$10+'СЕТ СН'!$G$5-'СЕТ СН'!$G$20</f>
        <v>3818.0974149900003</v>
      </c>
      <c r="G63" s="36">
        <f>SUMIFS(СВЦЭМ!$C$39:$C$782,СВЦЭМ!$A$39:$A$782,$A63,СВЦЭМ!$B$39:$B$782,G$47)+'СЕТ СН'!$G$12+СВЦЭМ!$D$10+'СЕТ СН'!$G$5-'СЕТ СН'!$G$20</f>
        <v>3773.33153752</v>
      </c>
      <c r="H63" s="36">
        <f>SUMIFS(СВЦЭМ!$C$39:$C$782,СВЦЭМ!$A$39:$A$782,$A63,СВЦЭМ!$B$39:$B$782,H$47)+'СЕТ СН'!$G$12+СВЦЭМ!$D$10+'СЕТ СН'!$G$5-'СЕТ СН'!$G$20</f>
        <v>3646.8217192000002</v>
      </c>
      <c r="I63" s="36">
        <f>SUMIFS(СВЦЭМ!$C$39:$C$782,СВЦЭМ!$A$39:$A$782,$A63,СВЦЭМ!$B$39:$B$782,I$47)+'СЕТ СН'!$G$12+СВЦЭМ!$D$10+'СЕТ СН'!$G$5-'СЕТ СН'!$G$20</f>
        <v>3594.1831216400001</v>
      </c>
      <c r="J63" s="36">
        <f>SUMIFS(СВЦЭМ!$C$39:$C$782,СВЦЭМ!$A$39:$A$782,$A63,СВЦЭМ!$B$39:$B$782,J$47)+'СЕТ СН'!$G$12+СВЦЭМ!$D$10+'СЕТ СН'!$G$5-'СЕТ СН'!$G$20</f>
        <v>3496.0490858499998</v>
      </c>
      <c r="K63" s="36">
        <f>SUMIFS(СВЦЭМ!$C$39:$C$782,СВЦЭМ!$A$39:$A$782,$A63,СВЦЭМ!$B$39:$B$782,K$47)+'СЕТ СН'!$G$12+СВЦЭМ!$D$10+'СЕТ СН'!$G$5-'СЕТ СН'!$G$20</f>
        <v>3518.10892225</v>
      </c>
      <c r="L63" s="36">
        <f>SUMIFS(СВЦЭМ!$C$39:$C$782,СВЦЭМ!$A$39:$A$782,$A63,СВЦЭМ!$B$39:$B$782,L$47)+'СЕТ СН'!$G$12+СВЦЭМ!$D$10+'СЕТ СН'!$G$5-'СЕТ СН'!$G$20</f>
        <v>3521.02138737</v>
      </c>
      <c r="M63" s="36">
        <f>SUMIFS(СВЦЭМ!$C$39:$C$782,СВЦЭМ!$A$39:$A$782,$A63,СВЦЭМ!$B$39:$B$782,M$47)+'СЕТ СН'!$G$12+СВЦЭМ!$D$10+'СЕТ СН'!$G$5-'СЕТ СН'!$G$20</f>
        <v>3552.3500215100003</v>
      </c>
      <c r="N63" s="36">
        <f>SUMIFS(СВЦЭМ!$C$39:$C$782,СВЦЭМ!$A$39:$A$782,$A63,СВЦЭМ!$B$39:$B$782,N$47)+'СЕТ СН'!$G$12+СВЦЭМ!$D$10+'СЕТ СН'!$G$5-'СЕТ СН'!$G$20</f>
        <v>3583.52202704</v>
      </c>
      <c r="O63" s="36">
        <f>SUMIFS(СВЦЭМ!$C$39:$C$782,СВЦЭМ!$A$39:$A$782,$A63,СВЦЭМ!$B$39:$B$782,O$47)+'СЕТ СН'!$G$12+СВЦЭМ!$D$10+'СЕТ СН'!$G$5-'СЕТ СН'!$G$20</f>
        <v>3591.97747755</v>
      </c>
      <c r="P63" s="36">
        <f>SUMIFS(СВЦЭМ!$C$39:$C$782,СВЦЭМ!$A$39:$A$782,$A63,СВЦЭМ!$B$39:$B$782,P$47)+'СЕТ СН'!$G$12+СВЦЭМ!$D$10+'СЕТ СН'!$G$5-'СЕТ СН'!$G$20</f>
        <v>3600.15079208</v>
      </c>
      <c r="Q63" s="36">
        <f>SUMIFS(СВЦЭМ!$C$39:$C$782,СВЦЭМ!$A$39:$A$782,$A63,СВЦЭМ!$B$39:$B$782,Q$47)+'СЕТ СН'!$G$12+СВЦЭМ!$D$10+'СЕТ СН'!$G$5-'СЕТ СН'!$G$20</f>
        <v>3579.3362880700001</v>
      </c>
      <c r="R63" s="36">
        <f>SUMIFS(СВЦЭМ!$C$39:$C$782,СВЦЭМ!$A$39:$A$782,$A63,СВЦЭМ!$B$39:$B$782,R$47)+'СЕТ СН'!$G$12+СВЦЭМ!$D$10+'СЕТ СН'!$G$5-'СЕТ СН'!$G$20</f>
        <v>3563.5156625700001</v>
      </c>
      <c r="S63" s="36">
        <f>SUMIFS(СВЦЭМ!$C$39:$C$782,СВЦЭМ!$A$39:$A$782,$A63,СВЦЭМ!$B$39:$B$782,S$47)+'СЕТ СН'!$G$12+СВЦЭМ!$D$10+'СЕТ СН'!$G$5-'СЕТ СН'!$G$20</f>
        <v>3541.6401713699997</v>
      </c>
      <c r="T63" s="36">
        <f>SUMIFS(СВЦЭМ!$C$39:$C$782,СВЦЭМ!$A$39:$A$782,$A63,СВЦЭМ!$B$39:$B$782,T$47)+'СЕТ СН'!$G$12+СВЦЭМ!$D$10+'СЕТ СН'!$G$5-'СЕТ СН'!$G$20</f>
        <v>3540.4881722199998</v>
      </c>
      <c r="U63" s="36">
        <f>SUMIFS(СВЦЭМ!$C$39:$C$782,СВЦЭМ!$A$39:$A$782,$A63,СВЦЭМ!$B$39:$B$782,U$47)+'СЕТ СН'!$G$12+СВЦЭМ!$D$10+'СЕТ СН'!$G$5-'СЕТ СН'!$G$20</f>
        <v>3540.57351956</v>
      </c>
      <c r="V63" s="36">
        <f>SUMIFS(СВЦЭМ!$C$39:$C$782,СВЦЭМ!$A$39:$A$782,$A63,СВЦЭМ!$B$39:$B$782,V$47)+'СЕТ СН'!$G$12+СВЦЭМ!$D$10+'СЕТ СН'!$G$5-'СЕТ СН'!$G$20</f>
        <v>3523.3528398899998</v>
      </c>
      <c r="W63" s="36">
        <f>SUMIFS(СВЦЭМ!$C$39:$C$782,СВЦЭМ!$A$39:$A$782,$A63,СВЦЭМ!$B$39:$B$782,W$47)+'СЕТ СН'!$G$12+СВЦЭМ!$D$10+'СЕТ СН'!$G$5-'СЕТ СН'!$G$20</f>
        <v>3484.4494697</v>
      </c>
      <c r="X63" s="36">
        <f>SUMIFS(СВЦЭМ!$C$39:$C$782,СВЦЭМ!$A$39:$A$782,$A63,СВЦЭМ!$B$39:$B$782,X$47)+'СЕТ СН'!$G$12+СВЦЭМ!$D$10+'СЕТ СН'!$G$5-'СЕТ СН'!$G$20</f>
        <v>3538.2562542000001</v>
      </c>
      <c r="Y63" s="36">
        <f>SUMIFS(СВЦЭМ!$C$39:$C$782,СВЦЭМ!$A$39:$A$782,$A63,СВЦЭМ!$B$39:$B$782,Y$47)+'СЕТ СН'!$G$12+СВЦЭМ!$D$10+'СЕТ СН'!$G$5-'СЕТ СН'!$G$20</f>
        <v>3688.8368548099997</v>
      </c>
    </row>
    <row r="64" spans="1:25" ht="15.75" x14ac:dyDescent="0.2">
      <c r="A64" s="35">
        <f t="shared" si="1"/>
        <v>45094</v>
      </c>
      <c r="B64" s="36">
        <f>SUMIFS(СВЦЭМ!$C$39:$C$782,СВЦЭМ!$A$39:$A$782,$A64,СВЦЭМ!$B$39:$B$782,B$47)+'СЕТ СН'!$G$12+СВЦЭМ!$D$10+'СЕТ СН'!$G$5-'СЕТ СН'!$G$20</f>
        <v>3540.9182655900004</v>
      </c>
      <c r="C64" s="36">
        <f>SUMIFS(СВЦЭМ!$C$39:$C$782,СВЦЭМ!$A$39:$A$782,$A64,СВЦЭМ!$B$39:$B$782,C$47)+'СЕТ СН'!$G$12+СВЦЭМ!$D$10+'СЕТ СН'!$G$5-'СЕТ СН'!$G$20</f>
        <v>3619.4404280600002</v>
      </c>
      <c r="D64" s="36">
        <f>SUMIFS(СВЦЭМ!$C$39:$C$782,СВЦЭМ!$A$39:$A$782,$A64,СВЦЭМ!$B$39:$B$782,D$47)+'СЕТ СН'!$G$12+СВЦЭМ!$D$10+'СЕТ СН'!$G$5-'СЕТ СН'!$G$20</f>
        <v>3658.3610419199999</v>
      </c>
      <c r="E64" s="36">
        <f>SUMIFS(СВЦЭМ!$C$39:$C$782,СВЦЭМ!$A$39:$A$782,$A64,СВЦЭМ!$B$39:$B$782,E$47)+'СЕТ СН'!$G$12+СВЦЭМ!$D$10+'СЕТ СН'!$G$5-'СЕТ СН'!$G$20</f>
        <v>3644.7627348699998</v>
      </c>
      <c r="F64" s="36">
        <f>SUMIFS(СВЦЭМ!$C$39:$C$782,СВЦЭМ!$A$39:$A$782,$A64,СВЦЭМ!$B$39:$B$782,F$47)+'СЕТ СН'!$G$12+СВЦЭМ!$D$10+'СЕТ СН'!$G$5-'СЕТ СН'!$G$20</f>
        <v>3650.1881735699999</v>
      </c>
      <c r="G64" s="36">
        <f>SUMIFS(СВЦЭМ!$C$39:$C$782,СВЦЭМ!$A$39:$A$782,$A64,СВЦЭМ!$B$39:$B$782,G$47)+'СЕТ СН'!$G$12+СВЦЭМ!$D$10+'СЕТ СН'!$G$5-'СЕТ СН'!$G$20</f>
        <v>3671.84701898</v>
      </c>
      <c r="H64" s="36">
        <f>SUMIFS(СВЦЭМ!$C$39:$C$782,СВЦЭМ!$A$39:$A$782,$A64,СВЦЭМ!$B$39:$B$782,H$47)+'СЕТ СН'!$G$12+СВЦЭМ!$D$10+'СЕТ СН'!$G$5-'СЕТ СН'!$G$20</f>
        <v>3616.9982961400001</v>
      </c>
      <c r="I64" s="36">
        <f>SUMIFS(СВЦЭМ!$C$39:$C$782,СВЦЭМ!$A$39:$A$782,$A64,СВЦЭМ!$B$39:$B$782,I$47)+'СЕТ СН'!$G$12+СВЦЭМ!$D$10+'СЕТ СН'!$G$5-'СЕТ СН'!$G$20</f>
        <v>3539.5454419299999</v>
      </c>
      <c r="J64" s="36">
        <f>SUMIFS(СВЦЭМ!$C$39:$C$782,СВЦЭМ!$A$39:$A$782,$A64,СВЦЭМ!$B$39:$B$782,J$47)+'СЕТ СН'!$G$12+СВЦЭМ!$D$10+'СЕТ СН'!$G$5-'СЕТ СН'!$G$20</f>
        <v>3416.4369756999999</v>
      </c>
      <c r="K64" s="36">
        <f>SUMIFS(СВЦЭМ!$C$39:$C$782,СВЦЭМ!$A$39:$A$782,$A64,СВЦЭМ!$B$39:$B$782,K$47)+'СЕТ СН'!$G$12+СВЦЭМ!$D$10+'СЕТ СН'!$G$5-'СЕТ СН'!$G$20</f>
        <v>3371.9656732399999</v>
      </c>
      <c r="L64" s="36">
        <f>SUMIFS(СВЦЭМ!$C$39:$C$782,СВЦЭМ!$A$39:$A$782,$A64,СВЦЭМ!$B$39:$B$782,L$47)+'СЕТ СН'!$G$12+СВЦЭМ!$D$10+'СЕТ СН'!$G$5-'СЕТ СН'!$G$20</f>
        <v>3344.73584041</v>
      </c>
      <c r="M64" s="36">
        <f>SUMIFS(СВЦЭМ!$C$39:$C$782,СВЦЭМ!$A$39:$A$782,$A64,СВЦЭМ!$B$39:$B$782,M$47)+'СЕТ СН'!$G$12+СВЦЭМ!$D$10+'СЕТ СН'!$G$5-'СЕТ СН'!$G$20</f>
        <v>3359.0615489299998</v>
      </c>
      <c r="N64" s="36">
        <f>SUMIFS(СВЦЭМ!$C$39:$C$782,СВЦЭМ!$A$39:$A$782,$A64,СВЦЭМ!$B$39:$B$782,N$47)+'СЕТ СН'!$G$12+СВЦЭМ!$D$10+'СЕТ СН'!$G$5-'СЕТ СН'!$G$20</f>
        <v>3389.1699201399997</v>
      </c>
      <c r="O64" s="36">
        <f>SUMIFS(СВЦЭМ!$C$39:$C$782,СВЦЭМ!$A$39:$A$782,$A64,СВЦЭМ!$B$39:$B$782,O$47)+'СЕТ СН'!$G$12+СВЦЭМ!$D$10+'СЕТ СН'!$G$5-'СЕТ СН'!$G$20</f>
        <v>3388.6006936200001</v>
      </c>
      <c r="P64" s="36">
        <f>SUMIFS(СВЦЭМ!$C$39:$C$782,СВЦЭМ!$A$39:$A$782,$A64,СВЦЭМ!$B$39:$B$782,P$47)+'СЕТ СН'!$G$12+СВЦЭМ!$D$10+'СЕТ СН'!$G$5-'СЕТ СН'!$G$20</f>
        <v>3412.0801103499998</v>
      </c>
      <c r="Q64" s="36">
        <f>SUMIFS(СВЦЭМ!$C$39:$C$782,СВЦЭМ!$A$39:$A$782,$A64,СВЦЭМ!$B$39:$B$782,Q$47)+'СЕТ СН'!$G$12+СВЦЭМ!$D$10+'СЕТ СН'!$G$5-'СЕТ СН'!$G$20</f>
        <v>3424.7424689600002</v>
      </c>
      <c r="R64" s="36">
        <f>SUMIFS(СВЦЭМ!$C$39:$C$782,СВЦЭМ!$A$39:$A$782,$A64,СВЦЭМ!$B$39:$B$782,R$47)+'СЕТ СН'!$G$12+СВЦЭМ!$D$10+'СЕТ СН'!$G$5-'СЕТ СН'!$G$20</f>
        <v>3413.5313485300003</v>
      </c>
      <c r="S64" s="36">
        <f>SUMIFS(СВЦЭМ!$C$39:$C$782,СВЦЭМ!$A$39:$A$782,$A64,СВЦЭМ!$B$39:$B$782,S$47)+'СЕТ СН'!$G$12+СВЦЭМ!$D$10+'СЕТ СН'!$G$5-'СЕТ СН'!$G$20</f>
        <v>3400.19528945</v>
      </c>
      <c r="T64" s="36">
        <f>SUMIFS(СВЦЭМ!$C$39:$C$782,СВЦЭМ!$A$39:$A$782,$A64,СВЦЭМ!$B$39:$B$782,T$47)+'СЕТ СН'!$G$12+СВЦЭМ!$D$10+'СЕТ СН'!$G$5-'СЕТ СН'!$G$20</f>
        <v>3403.0609055800001</v>
      </c>
      <c r="U64" s="36">
        <f>SUMIFS(СВЦЭМ!$C$39:$C$782,СВЦЭМ!$A$39:$A$782,$A64,СВЦЭМ!$B$39:$B$782,U$47)+'СЕТ СН'!$G$12+СВЦЭМ!$D$10+'СЕТ СН'!$G$5-'СЕТ СН'!$G$20</f>
        <v>3387.7211152600003</v>
      </c>
      <c r="V64" s="36">
        <f>SUMIFS(СВЦЭМ!$C$39:$C$782,СВЦЭМ!$A$39:$A$782,$A64,СВЦЭМ!$B$39:$B$782,V$47)+'СЕТ СН'!$G$12+СВЦЭМ!$D$10+'СЕТ СН'!$G$5-'СЕТ СН'!$G$20</f>
        <v>3369.3949073799999</v>
      </c>
      <c r="W64" s="36">
        <f>SUMIFS(СВЦЭМ!$C$39:$C$782,СВЦЭМ!$A$39:$A$782,$A64,СВЦЭМ!$B$39:$B$782,W$47)+'СЕТ СН'!$G$12+СВЦЭМ!$D$10+'СЕТ СН'!$G$5-'СЕТ СН'!$G$20</f>
        <v>3338.3112830300001</v>
      </c>
      <c r="X64" s="36">
        <f>SUMIFS(СВЦЭМ!$C$39:$C$782,СВЦЭМ!$A$39:$A$782,$A64,СВЦЭМ!$B$39:$B$782,X$47)+'СЕТ СН'!$G$12+СВЦЭМ!$D$10+'СЕТ СН'!$G$5-'СЕТ СН'!$G$20</f>
        <v>3396.7098082900002</v>
      </c>
      <c r="Y64" s="36">
        <f>SUMIFS(СВЦЭМ!$C$39:$C$782,СВЦЭМ!$A$39:$A$782,$A64,СВЦЭМ!$B$39:$B$782,Y$47)+'СЕТ СН'!$G$12+СВЦЭМ!$D$10+'СЕТ СН'!$G$5-'СЕТ СН'!$G$20</f>
        <v>3471.4554804999998</v>
      </c>
    </row>
    <row r="65" spans="1:27" ht="15.75" x14ac:dyDescent="0.2">
      <c r="A65" s="35">
        <f t="shared" si="1"/>
        <v>45095</v>
      </c>
      <c r="B65" s="36">
        <f>SUMIFS(СВЦЭМ!$C$39:$C$782,СВЦЭМ!$A$39:$A$782,$A65,СВЦЭМ!$B$39:$B$782,B$47)+'СЕТ СН'!$G$12+СВЦЭМ!$D$10+'СЕТ СН'!$G$5-'СЕТ СН'!$G$20</f>
        <v>3666.3717523699997</v>
      </c>
      <c r="C65" s="36">
        <f>SUMIFS(СВЦЭМ!$C$39:$C$782,СВЦЭМ!$A$39:$A$782,$A65,СВЦЭМ!$B$39:$B$782,C$47)+'СЕТ СН'!$G$12+СВЦЭМ!$D$10+'СЕТ СН'!$G$5-'СЕТ СН'!$G$20</f>
        <v>3775.7455864399999</v>
      </c>
      <c r="D65" s="36">
        <f>SUMIFS(СВЦЭМ!$C$39:$C$782,СВЦЭМ!$A$39:$A$782,$A65,СВЦЭМ!$B$39:$B$782,D$47)+'СЕТ СН'!$G$12+СВЦЭМ!$D$10+'СЕТ СН'!$G$5-'СЕТ СН'!$G$20</f>
        <v>3808.2292004800001</v>
      </c>
      <c r="E65" s="36">
        <f>SUMIFS(СВЦЭМ!$C$39:$C$782,СВЦЭМ!$A$39:$A$782,$A65,СВЦЭМ!$B$39:$B$782,E$47)+'СЕТ СН'!$G$12+СВЦЭМ!$D$10+'СЕТ СН'!$G$5-'СЕТ СН'!$G$20</f>
        <v>3831.2116707</v>
      </c>
      <c r="F65" s="36">
        <f>SUMIFS(СВЦЭМ!$C$39:$C$782,СВЦЭМ!$A$39:$A$782,$A65,СВЦЭМ!$B$39:$B$782,F$47)+'СЕТ СН'!$G$12+СВЦЭМ!$D$10+'СЕТ СН'!$G$5-'СЕТ СН'!$G$20</f>
        <v>3859.98712127</v>
      </c>
      <c r="G65" s="36">
        <f>SUMIFS(СВЦЭМ!$C$39:$C$782,СВЦЭМ!$A$39:$A$782,$A65,СВЦЭМ!$B$39:$B$782,G$47)+'СЕТ СН'!$G$12+СВЦЭМ!$D$10+'СЕТ СН'!$G$5-'СЕТ СН'!$G$20</f>
        <v>3851.6967787900003</v>
      </c>
      <c r="H65" s="36">
        <f>SUMIFS(СВЦЭМ!$C$39:$C$782,СВЦЭМ!$A$39:$A$782,$A65,СВЦЭМ!$B$39:$B$782,H$47)+'СЕТ СН'!$G$12+СВЦЭМ!$D$10+'СЕТ СН'!$G$5-'СЕТ СН'!$G$20</f>
        <v>3807.1957332700003</v>
      </c>
      <c r="I65" s="36">
        <f>SUMIFS(СВЦЭМ!$C$39:$C$782,СВЦЭМ!$A$39:$A$782,$A65,СВЦЭМ!$B$39:$B$782,I$47)+'СЕТ СН'!$G$12+СВЦЭМ!$D$10+'СЕТ СН'!$G$5-'СЕТ СН'!$G$20</f>
        <v>3781.0672727199999</v>
      </c>
      <c r="J65" s="36">
        <f>SUMIFS(СВЦЭМ!$C$39:$C$782,СВЦЭМ!$A$39:$A$782,$A65,СВЦЭМ!$B$39:$B$782,J$47)+'СЕТ СН'!$G$12+СВЦЭМ!$D$10+'СЕТ СН'!$G$5-'СЕТ СН'!$G$20</f>
        <v>3692.5693993300001</v>
      </c>
      <c r="K65" s="36">
        <f>SUMIFS(СВЦЭМ!$C$39:$C$782,СВЦЭМ!$A$39:$A$782,$A65,СВЦЭМ!$B$39:$B$782,K$47)+'СЕТ СН'!$G$12+СВЦЭМ!$D$10+'СЕТ СН'!$G$5-'СЕТ СН'!$G$20</f>
        <v>3654.3602759099999</v>
      </c>
      <c r="L65" s="36">
        <f>SUMIFS(СВЦЭМ!$C$39:$C$782,СВЦЭМ!$A$39:$A$782,$A65,СВЦЭМ!$B$39:$B$782,L$47)+'СЕТ СН'!$G$12+СВЦЭМ!$D$10+'СЕТ СН'!$G$5-'СЕТ СН'!$G$20</f>
        <v>3652.03716674</v>
      </c>
      <c r="M65" s="36">
        <f>SUMIFS(СВЦЭМ!$C$39:$C$782,СВЦЭМ!$A$39:$A$782,$A65,СВЦЭМ!$B$39:$B$782,M$47)+'СЕТ СН'!$G$12+СВЦЭМ!$D$10+'СЕТ СН'!$G$5-'СЕТ СН'!$G$20</f>
        <v>3686.82473996</v>
      </c>
      <c r="N65" s="36">
        <f>SUMIFS(СВЦЭМ!$C$39:$C$782,СВЦЭМ!$A$39:$A$782,$A65,СВЦЭМ!$B$39:$B$782,N$47)+'СЕТ СН'!$G$12+СВЦЭМ!$D$10+'СЕТ СН'!$G$5-'СЕТ СН'!$G$20</f>
        <v>3693.6270384700001</v>
      </c>
      <c r="O65" s="36">
        <f>SUMIFS(СВЦЭМ!$C$39:$C$782,СВЦЭМ!$A$39:$A$782,$A65,СВЦЭМ!$B$39:$B$782,O$47)+'СЕТ СН'!$G$12+СВЦЭМ!$D$10+'СЕТ СН'!$G$5-'СЕТ СН'!$G$20</f>
        <v>3701.4183221900003</v>
      </c>
      <c r="P65" s="36">
        <f>SUMIFS(СВЦЭМ!$C$39:$C$782,СВЦЭМ!$A$39:$A$782,$A65,СВЦЭМ!$B$39:$B$782,P$47)+'СЕТ СН'!$G$12+СВЦЭМ!$D$10+'СЕТ СН'!$G$5-'СЕТ СН'!$G$20</f>
        <v>3723.9485492100002</v>
      </c>
      <c r="Q65" s="36">
        <f>SUMIFS(СВЦЭМ!$C$39:$C$782,СВЦЭМ!$A$39:$A$782,$A65,СВЦЭМ!$B$39:$B$782,Q$47)+'СЕТ СН'!$G$12+СВЦЭМ!$D$10+'СЕТ СН'!$G$5-'СЕТ СН'!$G$20</f>
        <v>3726.3856962199998</v>
      </c>
      <c r="R65" s="36">
        <f>SUMIFS(СВЦЭМ!$C$39:$C$782,СВЦЭМ!$A$39:$A$782,$A65,СВЦЭМ!$B$39:$B$782,R$47)+'СЕТ СН'!$G$12+СВЦЭМ!$D$10+'СЕТ СН'!$G$5-'СЕТ СН'!$G$20</f>
        <v>3713.49592519</v>
      </c>
      <c r="S65" s="36">
        <f>SUMIFS(СВЦЭМ!$C$39:$C$782,СВЦЭМ!$A$39:$A$782,$A65,СВЦЭМ!$B$39:$B$782,S$47)+'СЕТ СН'!$G$12+СВЦЭМ!$D$10+'СЕТ СН'!$G$5-'СЕТ СН'!$G$20</f>
        <v>3692.76689463</v>
      </c>
      <c r="T65" s="36">
        <f>SUMIFS(СВЦЭМ!$C$39:$C$782,СВЦЭМ!$A$39:$A$782,$A65,СВЦЭМ!$B$39:$B$782,T$47)+'СЕТ СН'!$G$12+СВЦЭМ!$D$10+'СЕТ СН'!$G$5-'СЕТ СН'!$G$20</f>
        <v>3676.5953944499997</v>
      </c>
      <c r="U65" s="36">
        <f>SUMIFS(СВЦЭМ!$C$39:$C$782,СВЦЭМ!$A$39:$A$782,$A65,СВЦЭМ!$B$39:$B$782,U$47)+'СЕТ СН'!$G$12+СВЦЭМ!$D$10+'СЕТ СН'!$G$5-'СЕТ СН'!$G$20</f>
        <v>3638.6892127000001</v>
      </c>
      <c r="V65" s="36">
        <f>SUMIFS(СВЦЭМ!$C$39:$C$782,СВЦЭМ!$A$39:$A$782,$A65,СВЦЭМ!$B$39:$B$782,V$47)+'СЕТ СН'!$G$12+СВЦЭМ!$D$10+'СЕТ СН'!$G$5-'СЕТ СН'!$G$20</f>
        <v>3596.2346050400001</v>
      </c>
      <c r="W65" s="36">
        <f>SUMIFS(СВЦЭМ!$C$39:$C$782,СВЦЭМ!$A$39:$A$782,$A65,СВЦЭМ!$B$39:$B$782,W$47)+'СЕТ СН'!$G$12+СВЦЭМ!$D$10+'СЕТ СН'!$G$5-'СЕТ СН'!$G$20</f>
        <v>3603.85759684</v>
      </c>
      <c r="X65" s="36">
        <f>SUMIFS(СВЦЭМ!$C$39:$C$782,СВЦЭМ!$A$39:$A$782,$A65,СВЦЭМ!$B$39:$B$782,X$47)+'СЕТ СН'!$G$12+СВЦЭМ!$D$10+'СЕТ СН'!$G$5-'СЕТ СН'!$G$20</f>
        <v>3628.4301659100001</v>
      </c>
      <c r="Y65" s="36">
        <f>SUMIFS(СВЦЭМ!$C$39:$C$782,СВЦЭМ!$A$39:$A$782,$A65,СВЦЭМ!$B$39:$B$782,Y$47)+'СЕТ СН'!$G$12+СВЦЭМ!$D$10+'СЕТ СН'!$G$5-'СЕТ СН'!$G$20</f>
        <v>3715.4147399900003</v>
      </c>
    </row>
    <row r="66" spans="1:27" ht="15.75" x14ac:dyDescent="0.2">
      <c r="A66" s="35">
        <f t="shared" si="1"/>
        <v>45096</v>
      </c>
      <c r="B66" s="36">
        <f>SUMIFS(СВЦЭМ!$C$39:$C$782,СВЦЭМ!$A$39:$A$782,$A66,СВЦЭМ!$B$39:$B$782,B$47)+'СЕТ СН'!$G$12+СВЦЭМ!$D$10+'СЕТ СН'!$G$5-'СЕТ СН'!$G$20</f>
        <v>3595.6363022</v>
      </c>
      <c r="C66" s="36">
        <f>SUMIFS(СВЦЭМ!$C$39:$C$782,СВЦЭМ!$A$39:$A$782,$A66,СВЦЭМ!$B$39:$B$782,C$47)+'СЕТ СН'!$G$12+СВЦЭМ!$D$10+'СЕТ СН'!$G$5-'СЕТ СН'!$G$20</f>
        <v>3693.6036857999998</v>
      </c>
      <c r="D66" s="36">
        <f>SUMIFS(СВЦЭМ!$C$39:$C$782,СВЦЭМ!$A$39:$A$782,$A66,СВЦЭМ!$B$39:$B$782,D$47)+'СЕТ СН'!$G$12+СВЦЭМ!$D$10+'СЕТ СН'!$G$5-'СЕТ СН'!$G$20</f>
        <v>3781.1065425500001</v>
      </c>
      <c r="E66" s="36">
        <f>SUMIFS(СВЦЭМ!$C$39:$C$782,СВЦЭМ!$A$39:$A$782,$A66,СВЦЭМ!$B$39:$B$782,E$47)+'СЕТ СН'!$G$12+СВЦЭМ!$D$10+'СЕТ СН'!$G$5-'СЕТ СН'!$G$20</f>
        <v>3746.9505871800002</v>
      </c>
      <c r="F66" s="36">
        <f>SUMIFS(СВЦЭМ!$C$39:$C$782,СВЦЭМ!$A$39:$A$782,$A66,СВЦЭМ!$B$39:$B$782,F$47)+'СЕТ СН'!$G$12+СВЦЭМ!$D$10+'СЕТ СН'!$G$5-'СЕТ СН'!$G$20</f>
        <v>3791.6290909300001</v>
      </c>
      <c r="G66" s="36">
        <f>SUMIFS(СВЦЭМ!$C$39:$C$782,СВЦЭМ!$A$39:$A$782,$A66,СВЦЭМ!$B$39:$B$782,G$47)+'СЕТ СН'!$G$12+СВЦЭМ!$D$10+'СЕТ СН'!$G$5-'СЕТ СН'!$G$20</f>
        <v>3790.0377194000002</v>
      </c>
      <c r="H66" s="36">
        <f>SUMIFS(СВЦЭМ!$C$39:$C$782,СВЦЭМ!$A$39:$A$782,$A66,СВЦЭМ!$B$39:$B$782,H$47)+'СЕТ СН'!$G$12+СВЦЭМ!$D$10+'СЕТ СН'!$G$5-'СЕТ СН'!$G$20</f>
        <v>3772.9924115100002</v>
      </c>
      <c r="I66" s="36">
        <f>SUMIFS(СВЦЭМ!$C$39:$C$782,СВЦЭМ!$A$39:$A$782,$A66,СВЦЭМ!$B$39:$B$782,I$47)+'СЕТ СН'!$G$12+СВЦЭМ!$D$10+'СЕТ СН'!$G$5-'СЕТ СН'!$G$20</f>
        <v>3608.7111220199999</v>
      </c>
      <c r="J66" s="36">
        <f>SUMIFS(СВЦЭМ!$C$39:$C$782,СВЦЭМ!$A$39:$A$782,$A66,СВЦЭМ!$B$39:$B$782,J$47)+'СЕТ СН'!$G$12+СВЦЭМ!$D$10+'СЕТ СН'!$G$5-'СЕТ СН'!$G$20</f>
        <v>3500.6350127200003</v>
      </c>
      <c r="K66" s="36">
        <f>SUMIFS(СВЦЭМ!$C$39:$C$782,СВЦЭМ!$A$39:$A$782,$A66,СВЦЭМ!$B$39:$B$782,K$47)+'СЕТ СН'!$G$12+СВЦЭМ!$D$10+'СЕТ СН'!$G$5-'СЕТ СН'!$G$20</f>
        <v>3473.5664886900004</v>
      </c>
      <c r="L66" s="36">
        <f>SUMIFS(СВЦЭМ!$C$39:$C$782,СВЦЭМ!$A$39:$A$782,$A66,СВЦЭМ!$B$39:$B$782,L$47)+'СЕТ СН'!$G$12+СВЦЭМ!$D$10+'СЕТ СН'!$G$5-'СЕТ СН'!$G$20</f>
        <v>3458.6868755099999</v>
      </c>
      <c r="M66" s="36">
        <f>SUMIFS(СВЦЭМ!$C$39:$C$782,СВЦЭМ!$A$39:$A$782,$A66,СВЦЭМ!$B$39:$B$782,M$47)+'СЕТ СН'!$G$12+СВЦЭМ!$D$10+'СЕТ СН'!$G$5-'СЕТ СН'!$G$20</f>
        <v>3471.03821092</v>
      </c>
      <c r="N66" s="36">
        <f>SUMIFS(СВЦЭМ!$C$39:$C$782,СВЦЭМ!$A$39:$A$782,$A66,СВЦЭМ!$B$39:$B$782,N$47)+'СЕТ СН'!$G$12+СВЦЭМ!$D$10+'СЕТ СН'!$G$5-'СЕТ СН'!$G$20</f>
        <v>3481.9174421600001</v>
      </c>
      <c r="O66" s="36">
        <f>SUMIFS(СВЦЭМ!$C$39:$C$782,СВЦЭМ!$A$39:$A$782,$A66,СВЦЭМ!$B$39:$B$782,O$47)+'СЕТ СН'!$G$12+СВЦЭМ!$D$10+'СЕТ СН'!$G$5-'СЕТ СН'!$G$20</f>
        <v>3505.9067953100002</v>
      </c>
      <c r="P66" s="36">
        <f>SUMIFS(СВЦЭМ!$C$39:$C$782,СВЦЭМ!$A$39:$A$782,$A66,СВЦЭМ!$B$39:$B$782,P$47)+'СЕТ СН'!$G$12+СВЦЭМ!$D$10+'СЕТ СН'!$G$5-'СЕТ СН'!$G$20</f>
        <v>3501.2967401599999</v>
      </c>
      <c r="Q66" s="36">
        <f>SUMIFS(СВЦЭМ!$C$39:$C$782,СВЦЭМ!$A$39:$A$782,$A66,СВЦЭМ!$B$39:$B$782,Q$47)+'СЕТ СН'!$G$12+СВЦЭМ!$D$10+'СЕТ СН'!$G$5-'СЕТ СН'!$G$20</f>
        <v>3501.9907182799998</v>
      </c>
      <c r="R66" s="36">
        <f>SUMIFS(СВЦЭМ!$C$39:$C$782,СВЦЭМ!$A$39:$A$782,$A66,СВЦЭМ!$B$39:$B$782,R$47)+'СЕТ СН'!$G$12+СВЦЭМ!$D$10+'СЕТ СН'!$G$5-'СЕТ СН'!$G$20</f>
        <v>3485.0760984400004</v>
      </c>
      <c r="S66" s="36">
        <f>SUMIFS(СВЦЭМ!$C$39:$C$782,СВЦЭМ!$A$39:$A$782,$A66,СВЦЭМ!$B$39:$B$782,S$47)+'СЕТ СН'!$G$12+СВЦЭМ!$D$10+'СЕТ СН'!$G$5-'СЕТ СН'!$G$20</f>
        <v>3468.99675346</v>
      </c>
      <c r="T66" s="36">
        <f>SUMIFS(СВЦЭМ!$C$39:$C$782,СВЦЭМ!$A$39:$A$782,$A66,СВЦЭМ!$B$39:$B$782,T$47)+'СЕТ СН'!$G$12+СВЦЭМ!$D$10+'СЕТ СН'!$G$5-'СЕТ СН'!$G$20</f>
        <v>3469.6961490200001</v>
      </c>
      <c r="U66" s="36">
        <f>SUMIFS(СВЦЭМ!$C$39:$C$782,СВЦЭМ!$A$39:$A$782,$A66,СВЦЭМ!$B$39:$B$782,U$47)+'СЕТ СН'!$G$12+СВЦЭМ!$D$10+'СЕТ СН'!$G$5-'СЕТ СН'!$G$20</f>
        <v>3477.2606236199999</v>
      </c>
      <c r="V66" s="36">
        <f>SUMIFS(СВЦЭМ!$C$39:$C$782,СВЦЭМ!$A$39:$A$782,$A66,СВЦЭМ!$B$39:$B$782,V$47)+'СЕТ СН'!$G$12+СВЦЭМ!$D$10+'СЕТ СН'!$G$5-'СЕТ СН'!$G$20</f>
        <v>3473.48759862</v>
      </c>
      <c r="W66" s="36">
        <f>SUMIFS(СВЦЭМ!$C$39:$C$782,СВЦЭМ!$A$39:$A$782,$A66,СВЦЭМ!$B$39:$B$782,W$47)+'СЕТ СН'!$G$12+СВЦЭМ!$D$10+'СЕТ СН'!$G$5-'СЕТ СН'!$G$20</f>
        <v>3429.17065516</v>
      </c>
      <c r="X66" s="36">
        <f>SUMIFS(СВЦЭМ!$C$39:$C$782,СВЦЭМ!$A$39:$A$782,$A66,СВЦЭМ!$B$39:$B$782,X$47)+'СЕТ СН'!$G$12+СВЦЭМ!$D$10+'СЕТ СН'!$G$5-'СЕТ СН'!$G$20</f>
        <v>3467.57927079</v>
      </c>
      <c r="Y66" s="36">
        <f>SUMIFS(СВЦЭМ!$C$39:$C$782,СВЦЭМ!$A$39:$A$782,$A66,СВЦЭМ!$B$39:$B$782,Y$47)+'СЕТ СН'!$G$12+СВЦЭМ!$D$10+'СЕТ СН'!$G$5-'СЕТ СН'!$G$20</f>
        <v>3533.2888107600002</v>
      </c>
    </row>
    <row r="67" spans="1:27" ht="15.75" x14ac:dyDescent="0.2">
      <c r="A67" s="35">
        <f t="shared" si="1"/>
        <v>45097</v>
      </c>
      <c r="B67" s="36">
        <f>SUMIFS(СВЦЭМ!$C$39:$C$782,СВЦЭМ!$A$39:$A$782,$A67,СВЦЭМ!$B$39:$B$782,B$47)+'СЕТ СН'!$G$12+СВЦЭМ!$D$10+'СЕТ СН'!$G$5-'СЕТ СН'!$G$20</f>
        <v>3647.2893150700002</v>
      </c>
      <c r="C67" s="36">
        <f>SUMIFS(СВЦЭМ!$C$39:$C$782,СВЦЭМ!$A$39:$A$782,$A67,СВЦЭМ!$B$39:$B$782,C$47)+'СЕТ СН'!$G$12+СВЦЭМ!$D$10+'СЕТ СН'!$G$5-'СЕТ СН'!$G$20</f>
        <v>3686.8582981999998</v>
      </c>
      <c r="D67" s="36">
        <f>SUMIFS(СВЦЭМ!$C$39:$C$782,СВЦЭМ!$A$39:$A$782,$A67,СВЦЭМ!$B$39:$B$782,D$47)+'СЕТ СН'!$G$12+СВЦЭМ!$D$10+'СЕТ СН'!$G$5-'СЕТ СН'!$G$20</f>
        <v>3769.5785150199999</v>
      </c>
      <c r="E67" s="36">
        <f>SUMIFS(СВЦЭМ!$C$39:$C$782,СВЦЭМ!$A$39:$A$782,$A67,СВЦЭМ!$B$39:$B$782,E$47)+'СЕТ СН'!$G$12+СВЦЭМ!$D$10+'СЕТ СН'!$G$5-'СЕТ СН'!$G$20</f>
        <v>3777.4607580399997</v>
      </c>
      <c r="F67" s="36">
        <f>SUMIFS(СВЦЭМ!$C$39:$C$782,СВЦЭМ!$A$39:$A$782,$A67,СВЦЭМ!$B$39:$B$782,F$47)+'СЕТ СН'!$G$12+СВЦЭМ!$D$10+'СЕТ СН'!$G$5-'СЕТ СН'!$G$20</f>
        <v>3778.3895671499999</v>
      </c>
      <c r="G67" s="36">
        <f>SUMIFS(СВЦЭМ!$C$39:$C$782,СВЦЭМ!$A$39:$A$782,$A67,СВЦЭМ!$B$39:$B$782,G$47)+'СЕТ СН'!$G$12+СВЦЭМ!$D$10+'СЕТ СН'!$G$5-'СЕТ СН'!$G$20</f>
        <v>3757.0986883200003</v>
      </c>
      <c r="H67" s="36">
        <f>SUMIFS(СВЦЭМ!$C$39:$C$782,СВЦЭМ!$A$39:$A$782,$A67,СВЦЭМ!$B$39:$B$782,H$47)+'СЕТ СН'!$G$12+СВЦЭМ!$D$10+'СЕТ СН'!$G$5-'СЕТ СН'!$G$20</f>
        <v>3665.9277931400002</v>
      </c>
      <c r="I67" s="36">
        <f>SUMIFS(СВЦЭМ!$C$39:$C$782,СВЦЭМ!$A$39:$A$782,$A67,СВЦЭМ!$B$39:$B$782,I$47)+'СЕТ СН'!$G$12+СВЦЭМ!$D$10+'СЕТ СН'!$G$5-'СЕТ СН'!$G$20</f>
        <v>3637.32835264</v>
      </c>
      <c r="J67" s="36">
        <f>SUMIFS(СВЦЭМ!$C$39:$C$782,СВЦЭМ!$A$39:$A$782,$A67,СВЦЭМ!$B$39:$B$782,J$47)+'СЕТ СН'!$G$12+СВЦЭМ!$D$10+'СЕТ СН'!$G$5-'СЕТ СН'!$G$20</f>
        <v>3561.8643930400003</v>
      </c>
      <c r="K67" s="36">
        <f>SUMIFS(СВЦЭМ!$C$39:$C$782,СВЦЭМ!$A$39:$A$782,$A67,СВЦЭМ!$B$39:$B$782,K$47)+'СЕТ СН'!$G$12+СВЦЭМ!$D$10+'СЕТ СН'!$G$5-'СЕТ СН'!$G$20</f>
        <v>3488.7758126400004</v>
      </c>
      <c r="L67" s="36">
        <f>SUMIFS(СВЦЭМ!$C$39:$C$782,СВЦЭМ!$A$39:$A$782,$A67,СВЦЭМ!$B$39:$B$782,L$47)+'СЕТ СН'!$G$12+СВЦЭМ!$D$10+'СЕТ СН'!$G$5-'СЕТ СН'!$G$20</f>
        <v>3470.4322714999998</v>
      </c>
      <c r="M67" s="36">
        <f>SUMIFS(СВЦЭМ!$C$39:$C$782,СВЦЭМ!$A$39:$A$782,$A67,СВЦЭМ!$B$39:$B$782,M$47)+'СЕТ СН'!$G$12+СВЦЭМ!$D$10+'СЕТ СН'!$G$5-'СЕТ СН'!$G$20</f>
        <v>3499.91730409</v>
      </c>
      <c r="N67" s="36">
        <f>SUMIFS(СВЦЭМ!$C$39:$C$782,СВЦЭМ!$A$39:$A$782,$A67,СВЦЭМ!$B$39:$B$782,N$47)+'СЕТ СН'!$G$12+СВЦЭМ!$D$10+'СЕТ СН'!$G$5-'СЕТ СН'!$G$20</f>
        <v>3531.2291439800001</v>
      </c>
      <c r="O67" s="36">
        <f>SUMIFS(СВЦЭМ!$C$39:$C$782,СВЦЭМ!$A$39:$A$782,$A67,СВЦЭМ!$B$39:$B$782,O$47)+'СЕТ СН'!$G$12+СВЦЭМ!$D$10+'СЕТ СН'!$G$5-'СЕТ СН'!$G$20</f>
        <v>3549.26929329</v>
      </c>
      <c r="P67" s="36">
        <f>SUMIFS(СВЦЭМ!$C$39:$C$782,СВЦЭМ!$A$39:$A$782,$A67,СВЦЭМ!$B$39:$B$782,P$47)+'СЕТ СН'!$G$12+СВЦЭМ!$D$10+'СЕТ СН'!$G$5-'СЕТ СН'!$G$20</f>
        <v>3563.1496336999999</v>
      </c>
      <c r="Q67" s="36">
        <f>SUMIFS(СВЦЭМ!$C$39:$C$782,СВЦЭМ!$A$39:$A$782,$A67,СВЦЭМ!$B$39:$B$782,Q$47)+'СЕТ СН'!$G$12+СВЦЭМ!$D$10+'СЕТ СН'!$G$5-'СЕТ СН'!$G$20</f>
        <v>3575.5099107699998</v>
      </c>
      <c r="R67" s="36">
        <f>SUMIFS(СВЦЭМ!$C$39:$C$782,СВЦЭМ!$A$39:$A$782,$A67,СВЦЭМ!$B$39:$B$782,R$47)+'СЕТ СН'!$G$12+СВЦЭМ!$D$10+'СЕТ СН'!$G$5-'СЕТ СН'!$G$20</f>
        <v>3546.88771898</v>
      </c>
      <c r="S67" s="36">
        <f>SUMIFS(СВЦЭМ!$C$39:$C$782,СВЦЭМ!$A$39:$A$782,$A67,СВЦЭМ!$B$39:$B$782,S$47)+'СЕТ СН'!$G$12+СВЦЭМ!$D$10+'СЕТ СН'!$G$5-'СЕТ СН'!$G$20</f>
        <v>3547.0495805600003</v>
      </c>
      <c r="T67" s="36">
        <f>SUMIFS(СВЦЭМ!$C$39:$C$782,СВЦЭМ!$A$39:$A$782,$A67,СВЦЭМ!$B$39:$B$782,T$47)+'СЕТ СН'!$G$12+СВЦЭМ!$D$10+'СЕТ СН'!$G$5-'СЕТ СН'!$G$20</f>
        <v>3554.8761135</v>
      </c>
      <c r="U67" s="36">
        <f>SUMIFS(СВЦЭМ!$C$39:$C$782,СВЦЭМ!$A$39:$A$782,$A67,СВЦЭМ!$B$39:$B$782,U$47)+'СЕТ СН'!$G$12+СВЦЭМ!$D$10+'СЕТ СН'!$G$5-'СЕТ СН'!$G$20</f>
        <v>3544.7455247799999</v>
      </c>
      <c r="V67" s="36">
        <f>SUMIFS(СВЦЭМ!$C$39:$C$782,СВЦЭМ!$A$39:$A$782,$A67,СВЦЭМ!$B$39:$B$782,V$47)+'СЕТ СН'!$G$12+СВЦЭМ!$D$10+'СЕТ СН'!$G$5-'СЕТ СН'!$G$20</f>
        <v>3549.78700106</v>
      </c>
      <c r="W67" s="36">
        <f>SUMIFS(СВЦЭМ!$C$39:$C$782,СВЦЭМ!$A$39:$A$782,$A67,СВЦЭМ!$B$39:$B$782,W$47)+'СЕТ СН'!$G$12+СВЦЭМ!$D$10+'СЕТ СН'!$G$5-'СЕТ СН'!$G$20</f>
        <v>3497.7874975200002</v>
      </c>
      <c r="X67" s="36">
        <f>SUMIFS(СВЦЭМ!$C$39:$C$782,СВЦЭМ!$A$39:$A$782,$A67,СВЦЭМ!$B$39:$B$782,X$47)+'СЕТ СН'!$G$12+СВЦЭМ!$D$10+'СЕТ СН'!$G$5-'СЕТ СН'!$G$20</f>
        <v>3549.5530218700001</v>
      </c>
      <c r="Y67" s="36">
        <f>SUMIFS(СВЦЭМ!$C$39:$C$782,СВЦЭМ!$A$39:$A$782,$A67,СВЦЭМ!$B$39:$B$782,Y$47)+'СЕТ СН'!$G$12+СВЦЭМ!$D$10+'СЕТ СН'!$G$5-'СЕТ СН'!$G$20</f>
        <v>3648.8316979700003</v>
      </c>
    </row>
    <row r="68" spans="1:27" ht="15.75" x14ac:dyDescent="0.2">
      <c r="A68" s="35">
        <f t="shared" si="1"/>
        <v>45098</v>
      </c>
      <c r="B68" s="36">
        <f>SUMIFS(СВЦЭМ!$C$39:$C$782,СВЦЭМ!$A$39:$A$782,$A68,СВЦЭМ!$B$39:$B$782,B$47)+'СЕТ СН'!$G$12+СВЦЭМ!$D$10+'СЕТ СН'!$G$5-'СЕТ СН'!$G$20</f>
        <v>3667.47738841</v>
      </c>
      <c r="C68" s="36">
        <f>SUMIFS(СВЦЭМ!$C$39:$C$782,СВЦЭМ!$A$39:$A$782,$A68,СВЦЭМ!$B$39:$B$782,C$47)+'СЕТ СН'!$G$12+СВЦЭМ!$D$10+'СЕТ СН'!$G$5-'СЕТ СН'!$G$20</f>
        <v>3785.2654791800001</v>
      </c>
      <c r="D68" s="36">
        <f>SUMIFS(СВЦЭМ!$C$39:$C$782,СВЦЭМ!$A$39:$A$782,$A68,СВЦЭМ!$B$39:$B$782,D$47)+'СЕТ СН'!$G$12+СВЦЭМ!$D$10+'СЕТ СН'!$G$5-'СЕТ СН'!$G$20</f>
        <v>3887.8386747499999</v>
      </c>
      <c r="E68" s="36">
        <f>SUMIFS(СВЦЭМ!$C$39:$C$782,СВЦЭМ!$A$39:$A$782,$A68,СВЦЭМ!$B$39:$B$782,E$47)+'СЕТ СН'!$G$12+СВЦЭМ!$D$10+'СЕТ СН'!$G$5-'СЕТ СН'!$G$20</f>
        <v>3895.4861027699999</v>
      </c>
      <c r="F68" s="36">
        <f>SUMIFS(СВЦЭМ!$C$39:$C$782,СВЦЭМ!$A$39:$A$782,$A68,СВЦЭМ!$B$39:$B$782,F$47)+'СЕТ СН'!$G$12+СВЦЭМ!$D$10+'СЕТ СН'!$G$5-'СЕТ СН'!$G$20</f>
        <v>3896.2207822</v>
      </c>
      <c r="G68" s="36">
        <f>SUMIFS(СВЦЭМ!$C$39:$C$782,СВЦЭМ!$A$39:$A$782,$A68,СВЦЭМ!$B$39:$B$782,G$47)+'СЕТ СН'!$G$12+СВЦЭМ!$D$10+'СЕТ СН'!$G$5-'СЕТ СН'!$G$20</f>
        <v>3853.63952268</v>
      </c>
      <c r="H68" s="36">
        <f>SUMIFS(СВЦЭМ!$C$39:$C$782,СВЦЭМ!$A$39:$A$782,$A68,СВЦЭМ!$B$39:$B$782,H$47)+'СЕТ СН'!$G$12+СВЦЭМ!$D$10+'СЕТ СН'!$G$5-'СЕТ СН'!$G$20</f>
        <v>3702.8452893599997</v>
      </c>
      <c r="I68" s="36">
        <f>SUMIFS(СВЦЭМ!$C$39:$C$782,СВЦЭМ!$A$39:$A$782,$A68,СВЦЭМ!$B$39:$B$782,I$47)+'СЕТ СН'!$G$12+СВЦЭМ!$D$10+'СЕТ СН'!$G$5-'СЕТ СН'!$G$20</f>
        <v>3643.2445899499999</v>
      </c>
      <c r="J68" s="36">
        <f>SUMIFS(СВЦЭМ!$C$39:$C$782,СВЦЭМ!$A$39:$A$782,$A68,СВЦЭМ!$B$39:$B$782,J$47)+'СЕТ СН'!$G$12+СВЦЭМ!$D$10+'СЕТ СН'!$G$5-'СЕТ СН'!$G$20</f>
        <v>3542.1172443300002</v>
      </c>
      <c r="K68" s="36">
        <f>SUMIFS(СВЦЭМ!$C$39:$C$782,СВЦЭМ!$A$39:$A$782,$A68,СВЦЭМ!$B$39:$B$782,K$47)+'СЕТ СН'!$G$12+СВЦЭМ!$D$10+'СЕТ СН'!$G$5-'СЕТ СН'!$G$20</f>
        <v>3534.8854270500001</v>
      </c>
      <c r="L68" s="36">
        <f>SUMIFS(СВЦЭМ!$C$39:$C$782,СВЦЭМ!$A$39:$A$782,$A68,СВЦЭМ!$B$39:$B$782,L$47)+'СЕТ СН'!$G$12+СВЦЭМ!$D$10+'СЕТ СН'!$G$5-'СЕТ СН'!$G$20</f>
        <v>3566.9638590100003</v>
      </c>
      <c r="M68" s="36">
        <f>SUMIFS(СВЦЭМ!$C$39:$C$782,СВЦЭМ!$A$39:$A$782,$A68,СВЦЭМ!$B$39:$B$782,M$47)+'СЕТ СН'!$G$12+СВЦЭМ!$D$10+'СЕТ СН'!$G$5-'СЕТ СН'!$G$20</f>
        <v>3593.3201206700001</v>
      </c>
      <c r="N68" s="36">
        <f>SUMIFS(СВЦЭМ!$C$39:$C$782,СВЦЭМ!$A$39:$A$782,$A68,СВЦЭМ!$B$39:$B$782,N$47)+'СЕТ СН'!$G$12+СВЦЭМ!$D$10+'СЕТ СН'!$G$5-'СЕТ СН'!$G$20</f>
        <v>3641.17003161</v>
      </c>
      <c r="O68" s="36">
        <f>SUMIFS(СВЦЭМ!$C$39:$C$782,СВЦЭМ!$A$39:$A$782,$A68,СВЦЭМ!$B$39:$B$782,O$47)+'СЕТ СН'!$G$12+СВЦЭМ!$D$10+'СЕТ СН'!$G$5-'СЕТ СН'!$G$20</f>
        <v>3599.9431638300002</v>
      </c>
      <c r="P68" s="36">
        <f>SUMIFS(СВЦЭМ!$C$39:$C$782,СВЦЭМ!$A$39:$A$782,$A68,СВЦЭМ!$B$39:$B$782,P$47)+'СЕТ СН'!$G$12+СВЦЭМ!$D$10+'СЕТ СН'!$G$5-'СЕТ СН'!$G$20</f>
        <v>3619.30450273</v>
      </c>
      <c r="Q68" s="36">
        <f>SUMIFS(СВЦЭМ!$C$39:$C$782,СВЦЭМ!$A$39:$A$782,$A68,СВЦЭМ!$B$39:$B$782,Q$47)+'СЕТ СН'!$G$12+СВЦЭМ!$D$10+'СЕТ СН'!$G$5-'СЕТ СН'!$G$20</f>
        <v>3620.4340100300001</v>
      </c>
      <c r="R68" s="36">
        <f>SUMIFS(СВЦЭМ!$C$39:$C$782,СВЦЭМ!$A$39:$A$782,$A68,СВЦЭМ!$B$39:$B$782,R$47)+'СЕТ СН'!$G$12+СВЦЭМ!$D$10+'СЕТ СН'!$G$5-'СЕТ СН'!$G$20</f>
        <v>3611.02742567</v>
      </c>
      <c r="S68" s="36">
        <f>SUMIFS(СВЦЭМ!$C$39:$C$782,СВЦЭМ!$A$39:$A$782,$A68,СВЦЭМ!$B$39:$B$782,S$47)+'СЕТ СН'!$G$12+СВЦЭМ!$D$10+'СЕТ СН'!$G$5-'СЕТ СН'!$G$20</f>
        <v>3587.98380787</v>
      </c>
      <c r="T68" s="36">
        <f>SUMIFS(СВЦЭМ!$C$39:$C$782,СВЦЭМ!$A$39:$A$782,$A68,СВЦЭМ!$B$39:$B$782,T$47)+'СЕТ СН'!$G$12+СВЦЭМ!$D$10+'СЕТ СН'!$G$5-'СЕТ СН'!$G$20</f>
        <v>3607.8172414199998</v>
      </c>
      <c r="U68" s="36">
        <f>SUMIFS(СВЦЭМ!$C$39:$C$782,СВЦЭМ!$A$39:$A$782,$A68,СВЦЭМ!$B$39:$B$782,U$47)+'СЕТ СН'!$G$12+СВЦЭМ!$D$10+'СЕТ СН'!$G$5-'СЕТ СН'!$G$20</f>
        <v>3596.9426532799998</v>
      </c>
      <c r="V68" s="36">
        <f>SUMIFS(СВЦЭМ!$C$39:$C$782,СВЦЭМ!$A$39:$A$782,$A68,СВЦЭМ!$B$39:$B$782,V$47)+'СЕТ СН'!$G$12+СВЦЭМ!$D$10+'СЕТ СН'!$G$5-'СЕТ СН'!$G$20</f>
        <v>3574.1863023300002</v>
      </c>
      <c r="W68" s="36">
        <f>SUMIFS(СВЦЭМ!$C$39:$C$782,СВЦЭМ!$A$39:$A$782,$A68,СВЦЭМ!$B$39:$B$782,W$47)+'СЕТ СН'!$G$12+СВЦЭМ!$D$10+'СЕТ СН'!$G$5-'СЕТ СН'!$G$20</f>
        <v>3589.4861047499999</v>
      </c>
      <c r="X68" s="36">
        <f>SUMIFS(СВЦЭМ!$C$39:$C$782,СВЦЭМ!$A$39:$A$782,$A68,СВЦЭМ!$B$39:$B$782,X$47)+'СЕТ СН'!$G$12+СВЦЭМ!$D$10+'СЕТ СН'!$G$5-'СЕТ СН'!$G$20</f>
        <v>3644.7163547299997</v>
      </c>
      <c r="Y68" s="36">
        <f>SUMIFS(СВЦЭМ!$C$39:$C$782,СВЦЭМ!$A$39:$A$782,$A68,СВЦЭМ!$B$39:$B$782,Y$47)+'СЕТ СН'!$G$12+СВЦЭМ!$D$10+'СЕТ СН'!$G$5-'СЕТ СН'!$G$20</f>
        <v>3767.2415938599997</v>
      </c>
    </row>
    <row r="69" spans="1:27" ht="15.75" x14ac:dyDescent="0.2">
      <c r="A69" s="35">
        <f t="shared" si="1"/>
        <v>45099</v>
      </c>
      <c r="B69" s="36">
        <f>SUMIFS(СВЦЭМ!$C$39:$C$782,СВЦЭМ!$A$39:$A$782,$A69,СВЦЭМ!$B$39:$B$782,B$47)+'СЕТ СН'!$G$12+СВЦЭМ!$D$10+'СЕТ СН'!$G$5-'СЕТ СН'!$G$20</f>
        <v>3777.5106510800001</v>
      </c>
      <c r="C69" s="36">
        <f>SUMIFS(СВЦЭМ!$C$39:$C$782,СВЦЭМ!$A$39:$A$782,$A69,СВЦЭМ!$B$39:$B$782,C$47)+'СЕТ СН'!$G$12+СВЦЭМ!$D$10+'СЕТ СН'!$G$5-'СЕТ СН'!$G$20</f>
        <v>3857.10596102</v>
      </c>
      <c r="D69" s="36">
        <f>SUMIFS(СВЦЭМ!$C$39:$C$782,СВЦЭМ!$A$39:$A$782,$A69,СВЦЭМ!$B$39:$B$782,D$47)+'СЕТ СН'!$G$12+СВЦЭМ!$D$10+'СЕТ СН'!$G$5-'СЕТ СН'!$G$20</f>
        <v>3876.2398534700001</v>
      </c>
      <c r="E69" s="36">
        <f>SUMIFS(СВЦЭМ!$C$39:$C$782,СВЦЭМ!$A$39:$A$782,$A69,СВЦЭМ!$B$39:$B$782,E$47)+'СЕТ СН'!$G$12+СВЦЭМ!$D$10+'СЕТ СН'!$G$5-'СЕТ СН'!$G$20</f>
        <v>3842.0845033300002</v>
      </c>
      <c r="F69" s="36">
        <f>SUMIFS(СВЦЭМ!$C$39:$C$782,СВЦЭМ!$A$39:$A$782,$A69,СВЦЭМ!$B$39:$B$782,F$47)+'СЕТ СН'!$G$12+СВЦЭМ!$D$10+'СЕТ СН'!$G$5-'СЕТ СН'!$G$20</f>
        <v>3851.44038499</v>
      </c>
      <c r="G69" s="36">
        <f>SUMIFS(СВЦЭМ!$C$39:$C$782,СВЦЭМ!$A$39:$A$782,$A69,СВЦЭМ!$B$39:$B$782,G$47)+'СЕТ СН'!$G$12+СВЦЭМ!$D$10+'СЕТ СН'!$G$5-'СЕТ СН'!$G$20</f>
        <v>3856.6690644700002</v>
      </c>
      <c r="H69" s="36">
        <f>SUMIFS(СВЦЭМ!$C$39:$C$782,СВЦЭМ!$A$39:$A$782,$A69,СВЦЭМ!$B$39:$B$782,H$47)+'СЕТ СН'!$G$12+СВЦЭМ!$D$10+'СЕТ СН'!$G$5-'СЕТ СН'!$G$20</f>
        <v>3675.1281823600002</v>
      </c>
      <c r="I69" s="36">
        <f>SUMIFS(СВЦЭМ!$C$39:$C$782,СВЦЭМ!$A$39:$A$782,$A69,СВЦЭМ!$B$39:$B$782,I$47)+'СЕТ СН'!$G$12+СВЦЭМ!$D$10+'СЕТ СН'!$G$5-'СЕТ СН'!$G$20</f>
        <v>3651.7165801400001</v>
      </c>
      <c r="J69" s="36">
        <f>SUMIFS(СВЦЭМ!$C$39:$C$782,СВЦЭМ!$A$39:$A$782,$A69,СВЦЭМ!$B$39:$B$782,J$47)+'СЕТ СН'!$G$12+СВЦЭМ!$D$10+'СЕТ СН'!$G$5-'СЕТ СН'!$G$20</f>
        <v>3562.66306493</v>
      </c>
      <c r="K69" s="36">
        <f>SUMIFS(СВЦЭМ!$C$39:$C$782,СВЦЭМ!$A$39:$A$782,$A69,СВЦЭМ!$B$39:$B$782,K$47)+'СЕТ СН'!$G$12+СВЦЭМ!$D$10+'СЕТ СН'!$G$5-'СЕТ СН'!$G$20</f>
        <v>3546.3418687100002</v>
      </c>
      <c r="L69" s="36">
        <f>SUMIFS(СВЦЭМ!$C$39:$C$782,СВЦЭМ!$A$39:$A$782,$A69,СВЦЭМ!$B$39:$B$782,L$47)+'СЕТ СН'!$G$12+СВЦЭМ!$D$10+'СЕТ СН'!$G$5-'СЕТ СН'!$G$20</f>
        <v>3547.4513453600002</v>
      </c>
      <c r="M69" s="36">
        <f>SUMIFS(СВЦЭМ!$C$39:$C$782,СВЦЭМ!$A$39:$A$782,$A69,СВЦЭМ!$B$39:$B$782,M$47)+'СЕТ СН'!$G$12+СВЦЭМ!$D$10+'СЕТ СН'!$G$5-'СЕТ СН'!$G$20</f>
        <v>3587.9410990699998</v>
      </c>
      <c r="N69" s="36">
        <f>SUMIFS(СВЦЭМ!$C$39:$C$782,СВЦЭМ!$A$39:$A$782,$A69,СВЦЭМ!$B$39:$B$782,N$47)+'СЕТ СН'!$G$12+СВЦЭМ!$D$10+'СЕТ СН'!$G$5-'СЕТ СН'!$G$20</f>
        <v>3629.30967629</v>
      </c>
      <c r="O69" s="36">
        <f>SUMIFS(СВЦЭМ!$C$39:$C$782,СВЦЭМ!$A$39:$A$782,$A69,СВЦЭМ!$B$39:$B$782,O$47)+'СЕТ СН'!$G$12+СВЦЭМ!$D$10+'СЕТ СН'!$G$5-'СЕТ СН'!$G$20</f>
        <v>3632.70109976</v>
      </c>
      <c r="P69" s="36">
        <f>SUMIFS(СВЦЭМ!$C$39:$C$782,СВЦЭМ!$A$39:$A$782,$A69,СВЦЭМ!$B$39:$B$782,P$47)+'СЕТ СН'!$G$12+СВЦЭМ!$D$10+'СЕТ СН'!$G$5-'СЕТ СН'!$G$20</f>
        <v>3631.3054468700002</v>
      </c>
      <c r="Q69" s="36">
        <f>SUMIFS(СВЦЭМ!$C$39:$C$782,СВЦЭМ!$A$39:$A$782,$A69,СВЦЭМ!$B$39:$B$782,Q$47)+'СЕТ СН'!$G$12+СВЦЭМ!$D$10+'СЕТ СН'!$G$5-'СЕТ СН'!$G$20</f>
        <v>3629.0089853199997</v>
      </c>
      <c r="R69" s="36">
        <f>SUMIFS(СВЦЭМ!$C$39:$C$782,СВЦЭМ!$A$39:$A$782,$A69,СВЦЭМ!$B$39:$B$782,R$47)+'СЕТ СН'!$G$12+СВЦЭМ!$D$10+'СЕТ СН'!$G$5-'СЕТ СН'!$G$20</f>
        <v>3614.3784021000001</v>
      </c>
      <c r="S69" s="36">
        <f>SUMIFS(СВЦЭМ!$C$39:$C$782,СВЦЭМ!$A$39:$A$782,$A69,СВЦЭМ!$B$39:$B$782,S$47)+'СЕТ СН'!$G$12+СВЦЭМ!$D$10+'СЕТ СН'!$G$5-'СЕТ СН'!$G$20</f>
        <v>3581.47586813</v>
      </c>
      <c r="T69" s="36">
        <f>SUMIFS(СВЦЭМ!$C$39:$C$782,СВЦЭМ!$A$39:$A$782,$A69,СВЦЭМ!$B$39:$B$782,T$47)+'СЕТ СН'!$G$12+СВЦЭМ!$D$10+'СЕТ СН'!$G$5-'СЕТ СН'!$G$20</f>
        <v>3621.6701795899999</v>
      </c>
      <c r="U69" s="36">
        <f>SUMIFS(СВЦЭМ!$C$39:$C$782,СВЦЭМ!$A$39:$A$782,$A69,СВЦЭМ!$B$39:$B$782,U$47)+'СЕТ СН'!$G$12+СВЦЭМ!$D$10+'СЕТ СН'!$G$5-'СЕТ СН'!$G$20</f>
        <v>3595.37434411</v>
      </c>
      <c r="V69" s="36">
        <f>SUMIFS(СВЦЭМ!$C$39:$C$782,СВЦЭМ!$A$39:$A$782,$A69,СВЦЭМ!$B$39:$B$782,V$47)+'СЕТ СН'!$G$12+СВЦЭМ!$D$10+'СЕТ СН'!$G$5-'СЕТ СН'!$G$20</f>
        <v>3543.7962479299999</v>
      </c>
      <c r="W69" s="36">
        <f>SUMIFS(СВЦЭМ!$C$39:$C$782,СВЦЭМ!$A$39:$A$782,$A69,СВЦЭМ!$B$39:$B$782,W$47)+'СЕТ СН'!$G$12+СВЦЭМ!$D$10+'СЕТ СН'!$G$5-'СЕТ СН'!$G$20</f>
        <v>3578.2920086200002</v>
      </c>
      <c r="X69" s="36">
        <f>SUMIFS(СВЦЭМ!$C$39:$C$782,СВЦЭМ!$A$39:$A$782,$A69,СВЦЭМ!$B$39:$B$782,X$47)+'СЕТ СН'!$G$12+СВЦЭМ!$D$10+'СЕТ СН'!$G$5-'СЕТ СН'!$G$20</f>
        <v>3644.30121822</v>
      </c>
      <c r="Y69" s="36">
        <f>SUMIFS(СВЦЭМ!$C$39:$C$782,СВЦЭМ!$A$39:$A$782,$A69,СВЦЭМ!$B$39:$B$782,Y$47)+'СЕТ СН'!$G$12+СВЦЭМ!$D$10+'СЕТ СН'!$G$5-'СЕТ СН'!$G$20</f>
        <v>3737.3282246400004</v>
      </c>
    </row>
    <row r="70" spans="1:27" ht="15.75" x14ac:dyDescent="0.2">
      <c r="A70" s="35">
        <f t="shared" si="1"/>
        <v>45100</v>
      </c>
      <c r="B70" s="36">
        <f>SUMIFS(СВЦЭМ!$C$39:$C$782,СВЦЭМ!$A$39:$A$782,$A70,СВЦЭМ!$B$39:$B$782,B$47)+'СЕТ СН'!$G$12+СВЦЭМ!$D$10+'СЕТ СН'!$G$5-'СЕТ СН'!$G$20</f>
        <v>3752.9449289499998</v>
      </c>
      <c r="C70" s="36">
        <f>SUMIFS(СВЦЭМ!$C$39:$C$782,СВЦЭМ!$A$39:$A$782,$A70,СВЦЭМ!$B$39:$B$782,C$47)+'СЕТ СН'!$G$12+СВЦЭМ!$D$10+'СЕТ СН'!$G$5-'СЕТ СН'!$G$20</f>
        <v>3877.9150286200002</v>
      </c>
      <c r="D70" s="36">
        <f>SUMIFS(СВЦЭМ!$C$39:$C$782,СВЦЭМ!$A$39:$A$782,$A70,СВЦЭМ!$B$39:$B$782,D$47)+'СЕТ СН'!$G$12+СВЦЭМ!$D$10+'СЕТ СН'!$G$5-'СЕТ СН'!$G$20</f>
        <v>3947.9121238100001</v>
      </c>
      <c r="E70" s="36">
        <f>SUMIFS(СВЦЭМ!$C$39:$C$782,СВЦЭМ!$A$39:$A$782,$A70,СВЦЭМ!$B$39:$B$782,E$47)+'СЕТ СН'!$G$12+СВЦЭМ!$D$10+'СЕТ СН'!$G$5-'СЕТ СН'!$G$20</f>
        <v>3920.7236242600002</v>
      </c>
      <c r="F70" s="36">
        <f>SUMIFS(СВЦЭМ!$C$39:$C$782,СВЦЭМ!$A$39:$A$782,$A70,СВЦЭМ!$B$39:$B$782,F$47)+'СЕТ СН'!$G$12+СВЦЭМ!$D$10+'СЕТ СН'!$G$5-'СЕТ СН'!$G$20</f>
        <v>3909.4786719799999</v>
      </c>
      <c r="G70" s="36">
        <f>SUMIFS(СВЦЭМ!$C$39:$C$782,СВЦЭМ!$A$39:$A$782,$A70,СВЦЭМ!$B$39:$B$782,G$47)+'СЕТ СН'!$G$12+СВЦЭМ!$D$10+'СЕТ СН'!$G$5-'СЕТ СН'!$G$20</f>
        <v>3812.5749057100002</v>
      </c>
      <c r="H70" s="36">
        <f>SUMIFS(СВЦЭМ!$C$39:$C$782,СВЦЭМ!$A$39:$A$782,$A70,СВЦЭМ!$B$39:$B$782,H$47)+'СЕТ СН'!$G$12+СВЦЭМ!$D$10+'СЕТ СН'!$G$5-'СЕТ СН'!$G$20</f>
        <v>3683.8712781499999</v>
      </c>
      <c r="I70" s="36">
        <f>SUMIFS(СВЦЭМ!$C$39:$C$782,СВЦЭМ!$A$39:$A$782,$A70,СВЦЭМ!$B$39:$B$782,I$47)+'СЕТ СН'!$G$12+СВЦЭМ!$D$10+'СЕТ СН'!$G$5-'СЕТ СН'!$G$20</f>
        <v>3558.3695542</v>
      </c>
      <c r="J70" s="36">
        <f>SUMIFS(СВЦЭМ!$C$39:$C$782,СВЦЭМ!$A$39:$A$782,$A70,СВЦЭМ!$B$39:$B$782,J$47)+'СЕТ СН'!$G$12+СВЦЭМ!$D$10+'СЕТ СН'!$G$5-'СЕТ СН'!$G$20</f>
        <v>3485.2694619200001</v>
      </c>
      <c r="K70" s="36">
        <f>SUMIFS(СВЦЭМ!$C$39:$C$782,СВЦЭМ!$A$39:$A$782,$A70,СВЦЭМ!$B$39:$B$782,K$47)+'СЕТ СН'!$G$12+СВЦЭМ!$D$10+'СЕТ СН'!$G$5-'СЕТ СН'!$G$20</f>
        <v>3426.5474078799998</v>
      </c>
      <c r="L70" s="36">
        <f>SUMIFS(СВЦЭМ!$C$39:$C$782,СВЦЭМ!$A$39:$A$782,$A70,СВЦЭМ!$B$39:$B$782,L$47)+'СЕТ СН'!$G$12+СВЦЭМ!$D$10+'СЕТ СН'!$G$5-'СЕТ СН'!$G$20</f>
        <v>3375.62900842</v>
      </c>
      <c r="M70" s="36">
        <f>SUMIFS(СВЦЭМ!$C$39:$C$782,СВЦЭМ!$A$39:$A$782,$A70,СВЦЭМ!$B$39:$B$782,M$47)+'СЕТ СН'!$G$12+СВЦЭМ!$D$10+'СЕТ СН'!$G$5-'СЕТ СН'!$G$20</f>
        <v>3397.0160811800001</v>
      </c>
      <c r="N70" s="36">
        <f>SUMIFS(СВЦЭМ!$C$39:$C$782,СВЦЭМ!$A$39:$A$782,$A70,СВЦЭМ!$B$39:$B$782,N$47)+'СЕТ СН'!$G$12+СВЦЭМ!$D$10+'СЕТ СН'!$G$5-'СЕТ СН'!$G$20</f>
        <v>3429.1976676100003</v>
      </c>
      <c r="O70" s="36">
        <f>SUMIFS(СВЦЭМ!$C$39:$C$782,СВЦЭМ!$A$39:$A$782,$A70,СВЦЭМ!$B$39:$B$782,O$47)+'СЕТ СН'!$G$12+СВЦЭМ!$D$10+'СЕТ СН'!$G$5-'СЕТ СН'!$G$20</f>
        <v>3460.5175894100003</v>
      </c>
      <c r="P70" s="36">
        <f>SUMIFS(СВЦЭМ!$C$39:$C$782,СВЦЭМ!$A$39:$A$782,$A70,СВЦЭМ!$B$39:$B$782,P$47)+'СЕТ СН'!$G$12+СВЦЭМ!$D$10+'СЕТ СН'!$G$5-'СЕТ СН'!$G$20</f>
        <v>3471.4202481800003</v>
      </c>
      <c r="Q70" s="36">
        <f>SUMIFS(СВЦЭМ!$C$39:$C$782,СВЦЭМ!$A$39:$A$782,$A70,СВЦЭМ!$B$39:$B$782,Q$47)+'СЕТ СН'!$G$12+СВЦЭМ!$D$10+'СЕТ СН'!$G$5-'СЕТ СН'!$G$20</f>
        <v>3487.8952225399998</v>
      </c>
      <c r="R70" s="36">
        <f>SUMIFS(СВЦЭМ!$C$39:$C$782,СВЦЭМ!$A$39:$A$782,$A70,СВЦЭМ!$B$39:$B$782,R$47)+'СЕТ СН'!$G$12+СВЦЭМ!$D$10+'СЕТ СН'!$G$5-'СЕТ СН'!$G$20</f>
        <v>3452.61501026</v>
      </c>
      <c r="S70" s="36">
        <f>SUMIFS(СВЦЭМ!$C$39:$C$782,СВЦЭМ!$A$39:$A$782,$A70,СВЦЭМ!$B$39:$B$782,S$47)+'СЕТ СН'!$G$12+СВЦЭМ!$D$10+'СЕТ СН'!$G$5-'СЕТ СН'!$G$20</f>
        <v>3444.2295252000004</v>
      </c>
      <c r="T70" s="36">
        <f>SUMIFS(СВЦЭМ!$C$39:$C$782,СВЦЭМ!$A$39:$A$782,$A70,СВЦЭМ!$B$39:$B$782,T$47)+'СЕТ СН'!$G$12+СВЦЭМ!$D$10+'СЕТ СН'!$G$5-'СЕТ СН'!$G$20</f>
        <v>3456.0641320499999</v>
      </c>
      <c r="U70" s="36">
        <f>SUMIFS(СВЦЭМ!$C$39:$C$782,СВЦЭМ!$A$39:$A$782,$A70,СВЦЭМ!$B$39:$B$782,U$47)+'СЕТ СН'!$G$12+СВЦЭМ!$D$10+'СЕТ СН'!$G$5-'СЕТ СН'!$G$20</f>
        <v>3461.28465749</v>
      </c>
      <c r="V70" s="36">
        <f>SUMIFS(СВЦЭМ!$C$39:$C$782,СВЦЭМ!$A$39:$A$782,$A70,СВЦЭМ!$B$39:$B$782,V$47)+'СЕТ СН'!$G$12+СВЦЭМ!$D$10+'СЕТ СН'!$G$5-'СЕТ СН'!$G$20</f>
        <v>3460.9282667300004</v>
      </c>
      <c r="W70" s="36">
        <f>SUMIFS(СВЦЭМ!$C$39:$C$782,СВЦЭМ!$A$39:$A$782,$A70,СВЦЭМ!$B$39:$B$782,W$47)+'СЕТ СН'!$G$12+СВЦЭМ!$D$10+'СЕТ СН'!$G$5-'СЕТ СН'!$G$20</f>
        <v>3439.5110597600001</v>
      </c>
      <c r="X70" s="36">
        <f>SUMIFS(СВЦЭМ!$C$39:$C$782,СВЦЭМ!$A$39:$A$782,$A70,СВЦЭМ!$B$39:$B$782,X$47)+'СЕТ СН'!$G$12+СВЦЭМ!$D$10+'СЕТ СН'!$G$5-'СЕТ СН'!$G$20</f>
        <v>3473.5716124299997</v>
      </c>
      <c r="Y70" s="36">
        <f>SUMIFS(СВЦЭМ!$C$39:$C$782,СВЦЭМ!$A$39:$A$782,$A70,СВЦЭМ!$B$39:$B$782,Y$47)+'СЕТ СН'!$G$12+СВЦЭМ!$D$10+'СЕТ СН'!$G$5-'СЕТ СН'!$G$20</f>
        <v>3634.2858394</v>
      </c>
    </row>
    <row r="71" spans="1:27" ht="15.75" x14ac:dyDescent="0.2">
      <c r="A71" s="35">
        <f t="shared" si="1"/>
        <v>45101</v>
      </c>
      <c r="B71" s="36">
        <f>SUMIFS(СВЦЭМ!$C$39:$C$782,СВЦЭМ!$A$39:$A$782,$A71,СВЦЭМ!$B$39:$B$782,B$47)+'СЕТ СН'!$G$12+СВЦЭМ!$D$10+'СЕТ СН'!$G$5-'СЕТ СН'!$G$20</f>
        <v>3595.8450678099998</v>
      </c>
      <c r="C71" s="36">
        <f>SUMIFS(СВЦЭМ!$C$39:$C$782,СВЦЭМ!$A$39:$A$782,$A71,СВЦЭМ!$B$39:$B$782,C$47)+'СЕТ СН'!$G$12+СВЦЭМ!$D$10+'СЕТ СН'!$G$5-'СЕТ СН'!$G$20</f>
        <v>3692.6508675100004</v>
      </c>
      <c r="D71" s="36">
        <f>SUMIFS(СВЦЭМ!$C$39:$C$782,СВЦЭМ!$A$39:$A$782,$A71,СВЦЭМ!$B$39:$B$782,D$47)+'СЕТ СН'!$G$12+СВЦЭМ!$D$10+'СЕТ СН'!$G$5-'СЕТ СН'!$G$20</f>
        <v>3781.74276323</v>
      </c>
      <c r="E71" s="36">
        <f>SUMIFS(СВЦЭМ!$C$39:$C$782,СВЦЭМ!$A$39:$A$782,$A71,СВЦЭМ!$B$39:$B$782,E$47)+'СЕТ СН'!$G$12+СВЦЭМ!$D$10+'СЕТ СН'!$G$5-'СЕТ СН'!$G$20</f>
        <v>3778.0576892399999</v>
      </c>
      <c r="F71" s="36">
        <f>SUMIFS(СВЦЭМ!$C$39:$C$782,СВЦЭМ!$A$39:$A$782,$A71,СВЦЭМ!$B$39:$B$782,F$47)+'СЕТ СН'!$G$12+СВЦЭМ!$D$10+'СЕТ СН'!$G$5-'СЕТ СН'!$G$20</f>
        <v>3778.5410305599999</v>
      </c>
      <c r="G71" s="36">
        <f>SUMIFS(СВЦЭМ!$C$39:$C$782,СВЦЭМ!$A$39:$A$782,$A71,СВЦЭМ!$B$39:$B$782,G$47)+'СЕТ СН'!$G$12+СВЦЭМ!$D$10+'СЕТ СН'!$G$5-'СЕТ СН'!$G$20</f>
        <v>3776.6550562100001</v>
      </c>
      <c r="H71" s="36">
        <f>SUMIFS(СВЦЭМ!$C$39:$C$782,СВЦЭМ!$A$39:$A$782,$A71,СВЦЭМ!$B$39:$B$782,H$47)+'СЕТ СН'!$G$12+СВЦЭМ!$D$10+'СЕТ СН'!$G$5-'СЕТ СН'!$G$20</f>
        <v>3739.8821946200001</v>
      </c>
      <c r="I71" s="36">
        <f>SUMIFS(СВЦЭМ!$C$39:$C$782,СВЦЭМ!$A$39:$A$782,$A71,СВЦЭМ!$B$39:$B$782,I$47)+'СЕТ СН'!$G$12+СВЦЭМ!$D$10+'СЕТ СН'!$G$5-'СЕТ СН'!$G$20</f>
        <v>3689.4156420199997</v>
      </c>
      <c r="J71" s="36">
        <f>SUMIFS(СВЦЭМ!$C$39:$C$782,СВЦЭМ!$A$39:$A$782,$A71,СВЦЭМ!$B$39:$B$782,J$47)+'СЕТ СН'!$G$12+СВЦЭМ!$D$10+'СЕТ СН'!$G$5-'СЕТ СН'!$G$20</f>
        <v>3565.7263434500001</v>
      </c>
      <c r="K71" s="36">
        <f>SUMIFS(СВЦЭМ!$C$39:$C$782,СВЦЭМ!$A$39:$A$782,$A71,СВЦЭМ!$B$39:$B$782,K$47)+'СЕТ СН'!$G$12+СВЦЭМ!$D$10+'СЕТ СН'!$G$5-'СЕТ СН'!$G$20</f>
        <v>3490.02758894</v>
      </c>
      <c r="L71" s="36">
        <f>SUMIFS(СВЦЭМ!$C$39:$C$782,СВЦЭМ!$A$39:$A$782,$A71,СВЦЭМ!$B$39:$B$782,L$47)+'СЕТ СН'!$G$12+СВЦЭМ!$D$10+'СЕТ СН'!$G$5-'СЕТ СН'!$G$20</f>
        <v>3473.9310963500002</v>
      </c>
      <c r="M71" s="36">
        <f>SUMIFS(СВЦЭМ!$C$39:$C$782,СВЦЭМ!$A$39:$A$782,$A71,СВЦЭМ!$B$39:$B$782,M$47)+'СЕТ СН'!$G$12+СВЦЭМ!$D$10+'СЕТ СН'!$G$5-'СЕТ СН'!$G$20</f>
        <v>3503.1947195499997</v>
      </c>
      <c r="N71" s="36">
        <f>SUMIFS(СВЦЭМ!$C$39:$C$782,СВЦЭМ!$A$39:$A$782,$A71,СВЦЭМ!$B$39:$B$782,N$47)+'СЕТ СН'!$G$12+СВЦЭМ!$D$10+'СЕТ СН'!$G$5-'СЕТ СН'!$G$20</f>
        <v>3566.7325814000001</v>
      </c>
      <c r="O71" s="36">
        <f>SUMIFS(СВЦЭМ!$C$39:$C$782,СВЦЭМ!$A$39:$A$782,$A71,СВЦЭМ!$B$39:$B$782,O$47)+'СЕТ СН'!$G$12+СВЦЭМ!$D$10+'СЕТ СН'!$G$5-'СЕТ СН'!$G$20</f>
        <v>3604.7172297799998</v>
      </c>
      <c r="P71" s="36">
        <f>SUMIFS(СВЦЭМ!$C$39:$C$782,СВЦЭМ!$A$39:$A$782,$A71,СВЦЭМ!$B$39:$B$782,P$47)+'СЕТ СН'!$G$12+СВЦЭМ!$D$10+'СЕТ СН'!$G$5-'СЕТ СН'!$G$20</f>
        <v>3613.2467562299998</v>
      </c>
      <c r="Q71" s="36">
        <f>SUMIFS(СВЦЭМ!$C$39:$C$782,СВЦЭМ!$A$39:$A$782,$A71,СВЦЭМ!$B$39:$B$782,Q$47)+'СЕТ СН'!$G$12+СВЦЭМ!$D$10+'СЕТ СН'!$G$5-'СЕТ СН'!$G$20</f>
        <v>3628.9663112099997</v>
      </c>
      <c r="R71" s="36">
        <f>SUMIFS(СВЦЭМ!$C$39:$C$782,СВЦЭМ!$A$39:$A$782,$A71,СВЦЭМ!$B$39:$B$782,R$47)+'СЕТ СН'!$G$12+СВЦЭМ!$D$10+'СЕТ СН'!$G$5-'СЕТ СН'!$G$20</f>
        <v>3604.1703757300002</v>
      </c>
      <c r="S71" s="36">
        <f>SUMIFS(СВЦЭМ!$C$39:$C$782,СВЦЭМ!$A$39:$A$782,$A71,СВЦЭМ!$B$39:$B$782,S$47)+'СЕТ СН'!$G$12+СВЦЭМ!$D$10+'СЕТ СН'!$G$5-'СЕТ СН'!$G$20</f>
        <v>3589.9903952899999</v>
      </c>
      <c r="T71" s="36">
        <f>SUMIFS(СВЦЭМ!$C$39:$C$782,СВЦЭМ!$A$39:$A$782,$A71,СВЦЭМ!$B$39:$B$782,T$47)+'СЕТ СН'!$G$12+СВЦЭМ!$D$10+'СЕТ СН'!$G$5-'СЕТ СН'!$G$20</f>
        <v>3622.52878259</v>
      </c>
      <c r="U71" s="36">
        <f>SUMIFS(СВЦЭМ!$C$39:$C$782,СВЦЭМ!$A$39:$A$782,$A71,СВЦЭМ!$B$39:$B$782,U$47)+'СЕТ СН'!$G$12+СВЦЭМ!$D$10+'СЕТ СН'!$G$5-'СЕТ СН'!$G$20</f>
        <v>3638.6508347099998</v>
      </c>
      <c r="V71" s="36">
        <f>SUMIFS(СВЦЭМ!$C$39:$C$782,СВЦЭМ!$A$39:$A$782,$A71,СВЦЭМ!$B$39:$B$782,V$47)+'СЕТ СН'!$G$12+СВЦЭМ!$D$10+'СЕТ СН'!$G$5-'СЕТ СН'!$G$20</f>
        <v>3633.41317686</v>
      </c>
      <c r="W71" s="36">
        <f>SUMIFS(СВЦЭМ!$C$39:$C$782,СВЦЭМ!$A$39:$A$782,$A71,СВЦЭМ!$B$39:$B$782,W$47)+'СЕТ СН'!$G$12+СВЦЭМ!$D$10+'СЕТ СН'!$G$5-'СЕТ СН'!$G$20</f>
        <v>3592.4692634600001</v>
      </c>
      <c r="X71" s="36">
        <f>SUMIFS(СВЦЭМ!$C$39:$C$782,СВЦЭМ!$A$39:$A$782,$A71,СВЦЭМ!$B$39:$B$782,X$47)+'СЕТ СН'!$G$12+СВЦЭМ!$D$10+'СЕТ СН'!$G$5-'СЕТ СН'!$G$20</f>
        <v>3624.3414402799999</v>
      </c>
      <c r="Y71" s="36">
        <f>SUMIFS(СВЦЭМ!$C$39:$C$782,СВЦЭМ!$A$39:$A$782,$A71,СВЦЭМ!$B$39:$B$782,Y$47)+'СЕТ СН'!$G$12+СВЦЭМ!$D$10+'СЕТ СН'!$G$5-'СЕТ СН'!$G$20</f>
        <v>3711.7006395400003</v>
      </c>
    </row>
    <row r="72" spans="1:27" ht="15.75" x14ac:dyDescent="0.2">
      <c r="A72" s="35">
        <f t="shared" si="1"/>
        <v>45102</v>
      </c>
      <c r="B72" s="36">
        <f>SUMIFS(СВЦЭМ!$C$39:$C$782,СВЦЭМ!$A$39:$A$782,$A72,СВЦЭМ!$B$39:$B$782,B$47)+'СЕТ СН'!$G$12+СВЦЭМ!$D$10+'СЕТ СН'!$G$5-'СЕТ СН'!$G$20</f>
        <v>3710.4891064399999</v>
      </c>
      <c r="C72" s="36">
        <f>SUMIFS(СВЦЭМ!$C$39:$C$782,СВЦЭМ!$A$39:$A$782,$A72,СВЦЭМ!$B$39:$B$782,C$47)+'СЕТ СН'!$G$12+СВЦЭМ!$D$10+'СЕТ СН'!$G$5-'СЕТ СН'!$G$20</f>
        <v>3785.3515926999999</v>
      </c>
      <c r="D72" s="36">
        <f>SUMIFS(СВЦЭМ!$C$39:$C$782,СВЦЭМ!$A$39:$A$782,$A72,СВЦЭМ!$B$39:$B$782,D$47)+'СЕТ СН'!$G$12+СВЦЭМ!$D$10+'СЕТ СН'!$G$5-'СЕТ СН'!$G$20</f>
        <v>3833.7055509700003</v>
      </c>
      <c r="E72" s="36">
        <f>SUMIFS(СВЦЭМ!$C$39:$C$782,СВЦЭМ!$A$39:$A$782,$A72,СВЦЭМ!$B$39:$B$782,E$47)+'СЕТ СН'!$G$12+СВЦЭМ!$D$10+'СЕТ СН'!$G$5-'СЕТ СН'!$G$20</f>
        <v>3907.0691436799998</v>
      </c>
      <c r="F72" s="36">
        <f>SUMIFS(СВЦЭМ!$C$39:$C$782,СВЦЭМ!$A$39:$A$782,$A72,СВЦЭМ!$B$39:$B$782,F$47)+'СЕТ СН'!$G$12+СВЦЭМ!$D$10+'СЕТ СН'!$G$5-'СЕТ СН'!$G$20</f>
        <v>3919.4003863099997</v>
      </c>
      <c r="G72" s="36">
        <f>SUMIFS(СВЦЭМ!$C$39:$C$782,СВЦЭМ!$A$39:$A$782,$A72,СВЦЭМ!$B$39:$B$782,G$47)+'СЕТ СН'!$G$12+СВЦЭМ!$D$10+'СЕТ СН'!$G$5-'СЕТ СН'!$G$20</f>
        <v>3797.6748577999997</v>
      </c>
      <c r="H72" s="36">
        <f>SUMIFS(СВЦЭМ!$C$39:$C$782,СВЦЭМ!$A$39:$A$782,$A72,СВЦЭМ!$B$39:$B$782,H$47)+'СЕТ СН'!$G$12+СВЦЭМ!$D$10+'СЕТ СН'!$G$5-'СЕТ СН'!$G$20</f>
        <v>3732.0848547599999</v>
      </c>
      <c r="I72" s="36">
        <f>SUMIFS(СВЦЭМ!$C$39:$C$782,СВЦЭМ!$A$39:$A$782,$A72,СВЦЭМ!$B$39:$B$782,I$47)+'СЕТ СН'!$G$12+СВЦЭМ!$D$10+'СЕТ СН'!$G$5-'СЕТ СН'!$G$20</f>
        <v>3710.8879640800001</v>
      </c>
      <c r="J72" s="36">
        <f>SUMIFS(СВЦЭМ!$C$39:$C$782,СВЦЭМ!$A$39:$A$782,$A72,СВЦЭМ!$B$39:$B$782,J$47)+'СЕТ СН'!$G$12+СВЦЭМ!$D$10+'СЕТ СН'!$G$5-'СЕТ СН'!$G$20</f>
        <v>3668.4429845899999</v>
      </c>
      <c r="K72" s="36">
        <f>SUMIFS(СВЦЭМ!$C$39:$C$782,СВЦЭМ!$A$39:$A$782,$A72,СВЦЭМ!$B$39:$B$782,K$47)+'СЕТ СН'!$G$12+СВЦЭМ!$D$10+'СЕТ СН'!$G$5-'СЕТ СН'!$G$20</f>
        <v>3588.6585109600001</v>
      </c>
      <c r="L72" s="36">
        <f>SUMIFS(СВЦЭМ!$C$39:$C$782,СВЦЭМ!$A$39:$A$782,$A72,СВЦЭМ!$B$39:$B$782,L$47)+'СЕТ СН'!$G$12+СВЦЭМ!$D$10+'СЕТ СН'!$G$5-'СЕТ СН'!$G$20</f>
        <v>3494.3619164500001</v>
      </c>
      <c r="M72" s="36">
        <f>SUMIFS(СВЦЭМ!$C$39:$C$782,СВЦЭМ!$A$39:$A$782,$A72,СВЦЭМ!$B$39:$B$782,M$47)+'СЕТ СН'!$G$12+СВЦЭМ!$D$10+'СЕТ СН'!$G$5-'СЕТ СН'!$G$20</f>
        <v>3521.5188254100003</v>
      </c>
      <c r="N72" s="36">
        <f>SUMIFS(СВЦЭМ!$C$39:$C$782,СВЦЭМ!$A$39:$A$782,$A72,СВЦЭМ!$B$39:$B$782,N$47)+'СЕТ СН'!$G$12+СВЦЭМ!$D$10+'СЕТ СН'!$G$5-'СЕТ СН'!$G$20</f>
        <v>3518.7551662800001</v>
      </c>
      <c r="O72" s="36">
        <f>SUMIFS(СВЦЭМ!$C$39:$C$782,СВЦЭМ!$A$39:$A$782,$A72,СВЦЭМ!$B$39:$B$782,O$47)+'СЕТ СН'!$G$12+СВЦЭМ!$D$10+'СЕТ СН'!$G$5-'СЕТ СН'!$G$20</f>
        <v>3525.0019074800002</v>
      </c>
      <c r="P72" s="36">
        <f>SUMIFS(СВЦЭМ!$C$39:$C$782,СВЦЭМ!$A$39:$A$782,$A72,СВЦЭМ!$B$39:$B$782,P$47)+'СЕТ СН'!$G$12+СВЦЭМ!$D$10+'СЕТ СН'!$G$5-'СЕТ СН'!$G$20</f>
        <v>3545.4468763599998</v>
      </c>
      <c r="Q72" s="36">
        <f>SUMIFS(СВЦЭМ!$C$39:$C$782,СВЦЭМ!$A$39:$A$782,$A72,СВЦЭМ!$B$39:$B$782,Q$47)+'СЕТ СН'!$G$12+СВЦЭМ!$D$10+'СЕТ СН'!$G$5-'СЕТ СН'!$G$20</f>
        <v>3553.2887478600001</v>
      </c>
      <c r="R72" s="36">
        <f>SUMIFS(СВЦЭМ!$C$39:$C$782,СВЦЭМ!$A$39:$A$782,$A72,СВЦЭМ!$B$39:$B$782,R$47)+'СЕТ СН'!$G$12+СВЦЭМ!$D$10+'СЕТ СН'!$G$5-'СЕТ СН'!$G$20</f>
        <v>3538.6508583</v>
      </c>
      <c r="S72" s="36">
        <f>SUMIFS(СВЦЭМ!$C$39:$C$782,СВЦЭМ!$A$39:$A$782,$A72,СВЦЭМ!$B$39:$B$782,S$47)+'СЕТ СН'!$G$12+СВЦЭМ!$D$10+'СЕТ СН'!$G$5-'СЕТ СН'!$G$20</f>
        <v>3538.3406826999999</v>
      </c>
      <c r="T72" s="36">
        <f>SUMIFS(СВЦЭМ!$C$39:$C$782,СВЦЭМ!$A$39:$A$782,$A72,СВЦЭМ!$B$39:$B$782,T$47)+'СЕТ СН'!$G$12+СВЦЭМ!$D$10+'СЕТ СН'!$G$5-'СЕТ СН'!$G$20</f>
        <v>3534.8757949600003</v>
      </c>
      <c r="U72" s="36">
        <f>SUMIFS(СВЦЭМ!$C$39:$C$782,СВЦЭМ!$A$39:$A$782,$A72,СВЦЭМ!$B$39:$B$782,U$47)+'СЕТ СН'!$G$12+СВЦЭМ!$D$10+'СЕТ СН'!$G$5-'СЕТ СН'!$G$20</f>
        <v>3533.1199388699997</v>
      </c>
      <c r="V72" s="36">
        <f>SUMIFS(СВЦЭМ!$C$39:$C$782,СВЦЭМ!$A$39:$A$782,$A72,СВЦЭМ!$B$39:$B$782,V$47)+'СЕТ СН'!$G$12+СВЦЭМ!$D$10+'СЕТ СН'!$G$5-'СЕТ СН'!$G$20</f>
        <v>3553.6552811900001</v>
      </c>
      <c r="W72" s="36">
        <f>SUMIFS(СВЦЭМ!$C$39:$C$782,СВЦЭМ!$A$39:$A$782,$A72,СВЦЭМ!$B$39:$B$782,W$47)+'СЕТ СН'!$G$12+СВЦЭМ!$D$10+'СЕТ СН'!$G$5-'СЕТ СН'!$G$20</f>
        <v>3513.0865033</v>
      </c>
      <c r="X72" s="36">
        <f>SUMIFS(СВЦЭМ!$C$39:$C$782,СВЦЭМ!$A$39:$A$782,$A72,СВЦЭМ!$B$39:$B$782,X$47)+'СЕТ СН'!$G$12+СВЦЭМ!$D$10+'СЕТ СН'!$G$5-'СЕТ СН'!$G$20</f>
        <v>3543.1701941299998</v>
      </c>
      <c r="Y72" s="36">
        <f>SUMIFS(СВЦЭМ!$C$39:$C$782,СВЦЭМ!$A$39:$A$782,$A72,СВЦЭМ!$B$39:$B$782,Y$47)+'СЕТ СН'!$G$12+СВЦЭМ!$D$10+'СЕТ СН'!$G$5-'СЕТ СН'!$G$20</f>
        <v>3698.04584811</v>
      </c>
    </row>
    <row r="73" spans="1:27" ht="15.75" x14ac:dyDescent="0.2">
      <c r="A73" s="35">
        <f t="shared" si="1"/>
        <v>45103</v>
      </c>
      <c r="B73" s="36">
        <f>SUMIFS(СВЦЭМ!$C$39:$C$782,СВЦЭМ!$A$39:$A$782,$A73,СВЦЭМ!$B$39:$B$782,B$47)+'СЕТ СН'!$G$12+СВЦЭМ!$D$10+'СЕТ СН'!$G$5-'СЕТ СН'!$G$20</f>
        <v>3812.5867540899999</v>
      </c>
      <c r="C73" s="36">
        <f>SUMIFS(СВЦЭМ!$C$39:$C$782,СВЦЭМ!$A$39:$A$782,$A73,СВЦЭМ!$B$39:$B$782,C$47)+'СЕТ СН'!$G$12+СВЦЭМ!$D$10+'СЕТ СН'!$G$5-'СЕТ СН'!$G$20</f>
        <v>3900.0015461200001</v>
      </c>
      <c r="D73" s="36">
        <f>SUMIFS(СВЦЭМ!$C$39:$C$782,СВЦЭМ!$A$39:$A$782,$A73,СВЦЭМ!$B$39:$B$782,D$47)+'СЕТ СН'!$G$12+СВЦЭМ!$D$10+'СЕТ СН'!$G$5-'СЕТ СН'!$G$20</f>
        <v>3947.1811707500001</v>
      </c>
      <c r="E73" s="36">
        <f>SUMIFS(СВЦЭМ!$C$39:$C$782,СВЦЭМ!$A$39:$A$782,$A73,СВЦЭМ!$B$39:$B$782,E$47)+'СЕТ СН'!$G$12+СВЦЭМ!$D$10+'СЕТ СН'!$G$5-'СЕТ СН'!$G$20</f>
        <v>3920.7380165200002</v>
      </c>
      <c r="F73" s="36">
        <f>SUMIFS(СВЦЭМ!$C$39:$C$782,СВЦЭМ!$A$39:$A$782,$A73,СВЦЭМ!$B$39:$B$782,F$47)+'СЕТ СН'!$G$12+СВЦЭМ!$D$10+'СЕТ СН'!$G$5-'СЕТ СН'!$G$20</f>
        <v>3921.1203598399998</v>
      </c>
      <c r="G73" s="36">
        <f>SUMIFS(СВЦЭМ!$C$39:$C$782,СВЦЭМ!$A$39:$A$782,$A73,СВЦЭМ!$B$39:$B$782,G$47)+'СЕТ СН'!$G$12+СВЦЭМ!$D$10+'СЕТ СН'!$G$5-'СЕТ СН'!$G$20</f>
        <v>3917.1785265099998</v>
      </c>
      <c r="H73" s="36">
        <f>SUMIFS(СВЦЭМ!$C$39:$C$782,СВЦЭМ!$A$39:$A$782,$A73,СВЦЭМ!$B$39:$B$782,H$47)+'СЕТ СН'!$G$12+СВЦЭМ!$D$10+'СЕТ СН'!$G$5-'СЕТ СН'!$G$20</f>
        <v>3789.1125906899997</v>
      </c>
      <c r="I73" s="36">
        <f>SUMIFS(СВЦЭМ!$C$39:$C$782,СВЦЭМ!$A$39:$A$782,$A73,СВЦЭМ!$B$39:$B$782,I$47)+'СЕТ СН'!$G$12+СВЦЭМ!$D$10+'СЕТ СН'!$G$5-'СЕТ СН'!$G$20</f>
        <v>3588.4405063599997</v>
      </c>
      <c r="J73" s="36">
        <f>SUMIFS(СВЦЭМ!$C$39:$C$782,СВЦЭМ!$A$39:$A$782,$A73,СВЦЭМ!$B$39:$B$782,J$47)+'СЕТ СН'!$G$12+СВЦЭМ!$D$10+'СЕТ СН'!$G$5-'СЕТ СН'!$G$20</f>
        <v>3482.86910876</v>
      </c>
      <c r="K73" s="36">
        <f>SUMIFS(СВЦЭМ!$C$39:$C$782,СВЦЭМ!$A$39:$A$782,$A73,СВЦЭМ!$B$39:$B$782,K$47)+'СЕТ СН'!$G$12+СВЦЭМ!$D$10+'СЕТ СН'!$G$5-'СЕТ СН'!$G$20</f>
        <v>3445.1350953299998</v>
      </c>
      <c r="L73" s="36">
        <f>SUMIFS(СВЦЭМ!$C$39:$C$782,СВЦЭМ!$A$39:$A$782,$A73,СВЦЭМ!$B$39:$B$782,L$47)+'СЕТ СН'!$G$12+СВЦЭМ!$D$10+'СЕТ СН'!$G$5-'СЕТ СН'!$G$20</f>
        <v>3422.1096995400003</v>
      </c>
      <c r="M73" s="36">
        <f>SUMIFS(СВЦЭМ!$C$39:$C$782,СВЦЭМ!$A$39:$A$782,$A73,СВЦЭМ!$B$39:$B$782,M$47)+'СЕТ СН'!$G$12+СВЦЭМ!$D$10+'СЕТ СН'!$G$5-'СЕТ СН'!$G$20</f>
        <v>3442.3412840400001</v>
      </c>
      <c r="N73" s="36">
        <f>SUMIFS(СВЦЭМ!$C$39:$C$782,СВЦЭМ!$A$39:$A$782,$A73,СВЦЭМ!$B$39:$B$782,N$47)+'СЕТ СН'!$G$12+СВЦЭМ!$D$10+'СЕТ СН'!$G$5-'СЕТ СН'!$G$20</f>
        <v>3465.8296870300001</v>
      </c>
      <c r="O73" s="36">
        <f>SUMIFS(СВЦЭМ!$C$39:$C$782,СВЦЭМ!$A$39:$A$782,$A73,СВЦЭМ!$B$39:$B$782,O$47)+'СЕТ СН'!$G$12+СВЦЭМ!$D$10+'СЕТ СН'!$G$5-'СЕТ СН'!$G$20</f>
        <v>3462.7389400399998</v>
      </c>
      <c r="P73" s="36">
        <f>SUMIFS(СВЦЭМ!$C$39:$C$782,СВЦЭМ!$A$39:$A$782,$A73,СВЦЭМ!$B$39:$B$782,P$47)+'СЕТ СН'!$G$12+СВЦЭМ!$D$10+'СЕТ СН'!$G$5-'СЕТ СН'!$G$20</f>
        <v>3470.0204075900001</v>
      </c>
      <c r="Q73" s="36">
        <f>SUMIFS(СВЦЭМ!$C$39:$C$782,СВЦЭМ!$A$39:$A$782,$A73,СВЦЭМ!$B$39:$B$782,Q$47)+'СЕТ СН'!$G$12+СВЦЭМ!$D$10+'СЕТ СН'!$G$5-'СЕТ СН'!$G$20</f>
        <v>3481.0754450499999</v>
      </c>
      <c r="R73" s="36">
        <f>SUMIFS(СВЦЭМ!$C$39:$C$782,СВЦЭМ!$A$39:$A$782,$A73,СВЦЭМ!$B$39:$B$782,R$47)+'СЕТ СН'!$G$12+СВЦЭМ!$D$10+'СЕТ СН'!$G$5-'СЕТ СН'!$G$20</f>
        <v>3465.0550497200002</v>
      </c>
      <c r="S73" s="36">
        <f>SUMIFS(СВЦЭМ!$C$39:$C$782,СВЦЭМ!$A$39:$A$782,$A73,СВЦЭМ!$B$39:$B$782,S$47)+'СЕТ СН'!$G$12+СВЦЭМ!$D$10+'СЕТ СН'!$G$5-'СЕТ СН'!$G$20</f>
        <v>3457.5872905699998</v>
      </c>
      <c r="T73" s="36">
        <f>SUMIFS(СВЦЭМ!$C$39:$C$782,СВЦЭМ!$A$39:$A$782,$A73,СВЦЭМ!$B$39:$B$782,T$47)+'СЕТ СН'!$G$12+СВЦЭМ!$D$10+'СЕТ СН'!$G$5-'СЕТ СН'!$G$20</f>
        <v>3457.88682492</v>
      </c>
      <c r="U73" s="36">
        <f>SUMIFS(СВЦЭМ!$C$39:$C$782,СВЦЭМ!$A$39:$A$782,$A73,СВЦЭМ!$B$39:$B$782,U$47)+'СЕТ СН'!$G$12+СВЦЭМ!$D$10+'СЕТ СН'!$G$5-'СЕТ СН'!$G$20</f>
        <v>3443.3661666600001</v>
      </c>
      <c r="V73" s="36">
        <f>SUMIFS(СВЦЭМ!$C$39:$C$782,СВЦЭМ!$A$39:$A$782,$A73,СВЦЭМ!$B$39:$B$782,V$47)+'СЕТ СН'!$G$12+СВЦЭМ!$D$10+'СЕТ СН'!$G$5-'СЕТ СН'!$G$20</f>
        <v>3446.93384913</v>
      </c>
      <c r="W73" s="36">
        <f>SUMIFS(СВЦЭМ!$C$39:$C$782,СВЦЭМ!$A$39:$A$782,$A73,СВЦЭМ!$B$39:$B$782,W$47)+'СЕТ СН'!$G$12+СВЦЭМ!$D$10+'СЕТ СН'!$G$5-'СЕТ СН'!$G$20</f>
        <v>3411.8279493600003</v>
      </c>
      <c r="X73" s="36">
        <f>SUMIFS(СВЦЭМ!$C$39:$C$782,СВЦЭМ!$A$39:$A$782,$A73,СВЦЭМ!$B$39:$B$782,X$47)+'СЕТ СН'!$G$12+СВЦЭМ!$D$10+'СЕТ СН'!$G$5-'СЕТ СН'!$G$20</f>
        <v>3469.8767051899999</v>
      </c>
      <c r="Y73" s="36">
        <f>SUMIFS(СВЦЭМ!$C$39:$C$782,СВЦЭМ!$A$39:$A$782,$A73,СВЦЭМ!$B$39:$B$782,Y$47)+'СЕТ СН'!$G$12+СВЦЭМ!$D$10+'СЕТ СН'!$G$5-'СЕТ СН'!$G$20</f>
        <v>3547.4702025300003</v>
      </c>
    </row>
    <row r="74" spans="1:27" ht="15.75" x14ac:dyDescent="0.2">
      <c r="A74" s="35">
        <f t="shared" si="1"/>
        <v>45104</v>
      </c>
      <c r="B74" s="36">
        <f>SUMIFS(СВЦЭМ!$C$39:$C$782,СВЦЭМ!$A$39:$A$782,$A74,СВЦЭМ!$B$39:$B$782,B$47)+'СЕТ СН'!$G$12+СВЦЭМ!$D$10+'СЕТ СН'!$G$5-'СЕТ СН'!$G$20</f>
        <v>3622.9441174100002</v>
      </c>
      <c r="C74" s="36">
        <f>SUMIFS(СВЦЭМ!$C$39:$C$782,СВЦЭМ!$A$39:$A$782,$A74,СВЦЭМ!$B$39:$B$782,C$47)+'СЕТ СН'!$G$12+СВЦЭМ!$D$10+'СЕТ СН'!$G$5-'СЕТ СН'!$G$20</f>
        <v>3668.5524505800004</v>
      </c>
      <c r="D74" s="36">
        <f>SUMIFS(СВЦЭМ!$C$39:$C$782,СВЦЭМ!$A$39:$A$782,$A74,СВЦЭМ!$B$39:$B$782,D$47)+'СЕТ СН'!$G$12+СВЦЭМ!$D$10+'СЕТ СН'!$G$5-'СЕТ СН'!$G$20</f>
        <v>3764.43258079</v>
      </c>
      <c r="E74" s="36">
        <f>SUMIFS(СВЦЭМ!$C$39:$C$782,СВЦЭМ!$A$39:$A$782,$A74,СВЦЭМ!$B$39:$B$782,E$47)+'СЕТ СН'!$G$12+СВЦЭМ!$D$10+'СЕТ СН'!$G$5-'СЕТ СН'!$G$20</f>
        <v>3739.4401973000004</v>
      </c>
      <c r="F74" s="36">
        <f>SUMIFS(СВЦЭМ!$C$39:$C$782,СВЦЭМ!$A$39:$A$782,$A74,СВЦЭМ!$B$39:$B$782,F$47)+'СЕТ СН'!$G$12+СВЦЭМ!$D$10+'СЕТ СН'!$G$5-'СЕТ СН'!$G$20</f>
        <v>3740.99962968</v>
      </c>
      <c r="G74" s="36">
        <f>SUMIFS(СВЦЭМ!$C$39:$C$782,СВЦЭМ!$A$39:$A$782,$A74,СВЦЭМ!$B$39:$B$782,G$47)+'СЕТ СН'!$G$12+СВЦЭМ!$D$10+'СЕТ СН'!$G$5-'СЕТ СН'!$G$20</f>
        <v>3733.5598312800003</v>
      </c>
      <c r="H74" s="36">
        <f>SUMIFS(СВЦЭМ!$C$39:$C$782,СВЦЭМ!$A$39:$A$782,$A74,СВЦЭМ!$B$39:$B$782,H$47)+'СЕТ СН'!$G$12+СВЦЭМ!$D$10+'СЕТ СН'!$G$5-'СЕТ СН'!$G$20</f>
        <v>3649.8752192900001</v>
      </c>
      <c r="I74" s="36">
        <f>SUMIFS(СВЦЭМ!$C$39:$C$782,СВЦЭМ!$A$39:$A$782,$A74,СВЦЭМ!$B$39:$B$782,I$47)+'СЕТ СН'!$G$12+СВЦЭМ!$D$10+'СЕТ СН'!$G$5-'СЕТ СН'!$G$20</f>
        <v>3527.9197134799997</v>
      </c>
      <c r="J74" s="36">
        <f>SUMIFS(СВЦЭМ!$C$39:$C$782,СВЦЭМ!$A$39:$A$782,$A74,СВЦЭМ!$B$39:$B$782,J$47)+'СЕТ СН'!$G$12+СВЦЭМ!$D$10+'СЕТ СН'!$G$5-'СЕТ СН'!$G$20</f>
        <v>3429.92347436</v>
      </c>
      <c r="K74" s="36">
        <f>SUMIFS(СВЦЭМ!$C$39:$C$782,СВЦЭМ!$A$39:$A$782,$A74,СВЦЭМ!$B$39:$B$782,K$47)+'СЕТ СН'!$G$12+СВЦЭМ!$D$10+'СЕТ СН'!$G$5-'СЕТ СН'!$G$20</f>
        <v>3372.5266052400002</v>
      </c>
      <c r="L74" s="36">
        <f>SUMIFS(СВЦЭМ!$C$39:$C$782,СВЦЭМ!$A$39:$A$782,$A74,СВЦЭМ!$B$39:$B$782,L$47)+'СЕТ СН'!$G$12+СВЦЭМ!$D$10+'СЕТ СН'!$G$5-'СЕТ СН'!$G$20</f>
        <v>3344.2752887699999</v>
      </c>
      <c r="M74" s="36">
        <f>SUMIFS(СВЦЭМ!$C$39:$C$782,СВЦЭМ!$A$39:$A$782,$A74,СВЦЭМ!$B$39:$B$782,M$47)+'СЕТ СН'!$G$12+СВЦЭМ!$D$10+'СЕТ СН'!$G$5-'СЕТ СН'!$G$20</f>
        <v>3350.7289242500001</v>
      </c>
      <c r="N74" s="36">
        <f>SUMIFS(СВЦЭМ!$C$39:$C$782,СВЦЭМ!$A$39:$A$782,$A74,СВЦЭМ!$B$39:$B$782,N$47)+'СЕТ СН'!$G$12+СВЦЭМ!$D$10+'СЕТ СН'!$G$5-'СЕТ СН'!$G$20</f>
        <v>3364.3432434200004</v>
      </c>
      <c r="O74" s="36">
        <f>SUMIFS(СВЦЭМ!$C$39:$C$782,СВЦЭМ!$A$39:$A$782,$A74,СВЦЭМ!$B$39:$B$782,O$47)+'СЕТ СН'!$G$12+СВЦЭМ!$D$10+'СЕТ СН'!$G$5-'СЕТ СН'!$G$20</f>
        <v>3363.0493687200001</v>
      </c>
      <c r="P74" s="36">
        <f>SUMIFS(СВЦЭМ!$C$39:$C$782,СВЦЭМ!$A$39:$A$782,$A74,СВЦЭМ!$B$39:$B$782,P$47)+'СЕТ СН'!$G$12+СВЦЭМ!$D$10+'СЕТ СН'!$G$5-'СЕТ СН'!$G$20</f>
        <v>3362.6388494100001</v>
      </c>
      <c r="Q74" s="36">
        <f>SUMIFS(СВЦЭМ!$C$39:$C$782,СВЦЭМ!$A$39:$A$782,$A74,СВЦЭМ!$B$39:$B$782,Q$47)+'СЕТ СН'!$G$12+СВЦЭМ!$D$10+'СЕТ СН'!$G$5-'СЕТ СН'!$G$20</f>
        <v>3354.6353174699998</v>
      </c>
      <c r="R74" s="36">
        <f>SUMIFS(СВЦЭМ!$C$39:$C$782,СВЦЭМ!$A$39:$A$782,$A74,СВЦЭМ!$B$39:$B$782,R$47)+'СЕТ СН'!$G$12+СВЦЭМ!$D$10+'СЕТ СН'!$G$5-'СЕТ СН'!$G$20</f>
        <v>3341.3338398200003</v>
      </c>
      <c r="S74" s="36">
        <f>SUMIFS(СВЦЭМ!$C$39:$C$782,СВЦЭМ!$A$39:$A$782,$A74,СВЦЭМ!$B$39:$B$782,S$47)+'СЕТ СН'!$G$12+СВЦЭМ!$D$10+'СЕТ СН'!$G$5-'СЕТ СН'!$G$20</f>
        <v>3346.1112986899998</v>
      </c>
      <c r="T74" s="36">
        <f>SUMIFS(СВЦЭМ!$C$39:$C$782,СВЦЭМ!$A$39:$A$782,$A74,СВЦЭМ!$B$39:$B$782,T$47)+'СЕТ СН'!$G$12+СВЦЭМ!$D$10+'СЕТ СН'!$G$5-'СЕТ СН'!$G$20</f>
        <v>3352.9836055300002</v>
      </c>
      <c r="U74" s="36">
        <f>SUMIFS(СВЦЭМ!$C$39:$C$782,СВЦЭМ!$A$39:$A$782,$A74,СВЦЭМ!$B$39:$B$782,U$47)+'СЕТ СН'!$G$12+СВЦЭМ!$D$10+'СЕТ СН'!$G$5-'СЕТ СН'!$G$20</f>
        <v>3355.8775848499999</v>
      </c>
      <c r="V74" s="36">
        <f>SUMIFS(СВЦЭМ!$C$39:$C$782,СВЦЭМ!$A$39:$A$782,$A74,СВЦЭМ!$B$39:$B$782,V$47)+'СЕТ СН'!$G$12+СВЦЭМ!$D$10+'СЕТ СН'!$G$5-'СЕТ СН'!$G$20</f>
        <v>3357.3759437200001</v>
      </c>
      <c r="W74" s="36">
        <f>SUMIFS(СВЦЭМ!$C$39:$C$782,СВЦЭМ!$A$39:$A$782,$A74,СВЦЭМ!$B$39:$B$782,W$47)+'СЕТ СН'!$G$12+СВЦЭМ!$D$10+'СЕТ СН'!$G$5-'СЕТ СН'!$G$20</f>
        <v>3309.2004171799999</v>
      </c>
      <c r="X74" s="36">
        <f>SUMIFS(СВЦЭМ!$C$39:$C$782,СВЦЭМ!$A$39:$A$782,$A74,СВЦЭМ!$B$39:$B$782,X$47)+'СЕТ СН'!$G$12+СВЦЭМ!$D$10+'СЕТ СН'!$G$5-'СЕТ СН'!$G$20</f>
        <v>3353.6522362699998</v>
      </c>
      <c r="Y74" s="36">
        <f>SUMIFS(СВЦЭМ!$C$39:$C$782,СВЦЭМ!$A$39:$A$782,$A74,СВЦЭМ!$B$39:$B$782,Y$47)+'СЕТ СН'!$G$12+СВЦЭМ!$D$10+'СЕТ СН'!$G$5-'СЕТ СН'!$G$20</f>
        <v>3452.2465839300003</v>
      </c>
    </row>
    <row r="75" spans="1:27" ht="15.75" x14ac:dyDescent="0.2">
      <c r="A75" s="35">
        <f t="shared" si="1"/>
        <v>45105</v>
      </c>
      <c r="B75" s="36">
        <f>SUMIFS(СВЦЭМ!$C$39:$C$782,СВЦЭМ!$A$39:$A$782,$A75,СВЦЭМ!$B$39:$B$782,B$47)+'СЕТ СН'!$G$12+СВЦЭМ!$D$10+'СЕТ СН'!$G$5-'СЕТ СН'!$G$20</f>
        <v>3537.0484203000001</v>
      </c>
      <c r="C75" s="36">
        <f>SUMIFS(СВЦЭМ!$C$39:$C$782,СВЦЭМ!$A$39:$A$782,$A75,СВЦЭМ!$B$39:$B$782,C$47)+'СЕТ СН'!$G$12+СВЦЭМ!$D$10+'СЕТ СН'!$G$5-'СЕТ СН'!$G$20</f>
        <v>3627.4360695800001</v>
      </c>
      <c r="D75" s="36">
        <f>SUMIFS(СВЦЭМ!$C$39:$C$782,СВЦЭМ!$A$39:$A$782,$A75,СВЦЭМ!$B$39:$B$782,D$47)+'СЕТ СН'!$G$12+СВЦЭМ!$D$10+'СЕТ СН'!$G$5-'СЕТ СН'!$G$20</f>
        <v>3718.8519744</v>
      </c>
      <c r="E75" s="36">
        <f>SUMIFS(СВЦЭМ!$C$39:$C$782,СВЦЭМ!$A$39:$A$782,$A75,СВЦЭМ!$B$39:$B$782,E$47)+'СЕТ СН'!$G$12+СВЦЭМ!$D$10+'СЕТ СН'!$G$5-'СЕТ СН'!$G$20</f>
        <v>3734.1322074899999</v>
      </c>
      <c r="F75" s="36">
        <f>SUMIFS(СВЦЭМ!$C$39:$C$782,СВЦЭМ!$A$39:$A$782,$A75,СВЦЭМ!$B$39:$B$782,F$47)+'СЕТ СН'!$G$12+СВЦЭМ!$D$10+'СЕТ СН'!$G$5-'СЕТ СН'!$G$20</f>
        <v>3736.3501676800001</v>
      </c>
      <c r="G75" s="36">
        <f>SUMIFS(СВЦЭМ!$C$39:$C$782,СВЦЭМ!$A$39:$A$782,$A75,СВЦЭМ!$B$39:$B$782,G$47)+'СЕТ СН'!$G$12+СВЦЭМ!$D$10+'СЕТ СН'!$G$5-'СЕТ СН'!$G$20</f>
        <v>3703.44569434</v>
      </c>
      <c r="H75" s="36">
        <f>SUMIFS(СВЦЭМ!$C$39:$C$782,СВЦЭМ!$A$39:$A$782,$A75,СВЦЭМ!$B$39:$B$782,H$47)+'СЕТ СН'!$G$12+СВЦЭМ!$D$10+'СЕТ СН'!$G$5-'СЕТ СН'!$G$20</f>
        <v>3595.0138694699999</v>
      </c>
      <c r="I75" s="36">
        <f>SUMIFS(СВЦЭМ!$C$39:$C$782,СВЦЭМ!$A$39:$A$782,$A75,СВЦЭМ!$B$39:$B$782,I$47)+'СЕТ СН'!$G$12+СВЦЭМ!$D$10+'СЕТ СН'!$G$5-'СЕТ СН'!$G$20</f>
        <v>3456.65493767</v>
      </c>
      <c r="J75" s="36">
        <f>SUMIFS(СВЦЭМ!$C$39:$C$782,СВЦЭМ!$A$39:$A$782,$A75,СВЦЭМ!$B$39:$B$782,J$47)+'СЕТ СН'!$G$12+СВЦЭМ!$D$10+'СЕТ СН'!$G$5-'СЕТ СН'!$G$20</f>
        <v>3374.4724836200003</v>
      </c>
      <c r="K75" s="36">
        <f>SUMIFS(СВЦЭМ!$C$39:$C$782,СВЦЭМ!$A$39:$A$782,$A75,СВЦЭМ!$B$39:$B$782,K$47)+'СЕТ СН'!$G$12+СВЦЭМ!$D$10+'СЕТ СН'!$G$5-'СЕТ СН'!$G$20</f>
        <v>3320.0174029999998</v>
      </c>
      <c r="L75" s="36">
        <f>SUMIFS(СВЦЭМ!$C$39:$C$782,СВЦЭМ!$A$39:$A$782,$A75,СВЦЭМ!$B$39:$B$782,L$47)+'СЕТ СН'!$G$12+СВЦЭМ!$D$10+'СЕТ СН'!$G$5-'СЕТ СН'!$G$20</f>
        <v>3324.7068293900002</v>
      </c>
      <c r="M75" s="36">
        <f>SUMIFS(СВЦЭМ!$C$39:$C$782,СВЦЭМ!$A$39:$A$782,$A75,СВЦЭМ!$B$39:$B$782,M$47)+'СЕТ СН'!$G$12+СВЦЭМ!$D$10+'СЕТ СН'!$G$5-'СЕТ СН'!$G$20</f>
        <v>3350.1036895100001</v>
      </c>
      <c r="N75" s="36">
        <f>SUMIFS(СВЦЭМ!$C$39:$C$782,СВЦЭМ!$A$39:$A$782,$A75,СВЦЭМ!$B$39:$B$782,N$47)+'СЕТ СН'!$G$12+СВЦЭМ!$D$10+'СЕТ СН'!$G$5-'СЕТ СН'!$G$20</f>
        <v>3391.9970114100001</v>
      </c>
      <c r="O75" s="36">
        <f>SUMIFS(СВЦЭМ!$C$39:$C$782,СВЦЭМ!$A$39:$A$782,$A75,СВЦЭМ!$B$39:$B$782,O$47)+'СЕТ СН'!$G$12+СВЦЭМ!$D$10+'СЕТ СН'!$G$5-'СЕТ СН'!$G$20</f>
        <v>3388.92639409</v>
      </c>
      <c r="P75" s="36">
        <f>SUMIFS(СВЦЭМ!$C$39:$C$782,СВЦЭМ!$A$39:$A$782,$A75,СВЦЭМ!$B$39:$B$782,P$47)+'СЕТ СН'!$G$12+СВЦЭМ!$D$10+'СЕТ СН'!$G$5-'СЕТ СН'!$G$20</f>
        <v>3369.3192868599999</v>
      </c>
      <c r="Q75" s="36">
        <f>SUMIFS(СВЦЭМ!$C$39:$C$782,СВЦЭМ!$A$39:$A$782,$A75,СВЦЭМ!$B$39:$B$782,Q$47)+'СЕТ СН'!$G$12+СВЦЭМ!$D$10+'СЕТ СН'!$G$5-'СЕТ СН'!$G$20</f>
        <v>3374.7248233400001</v>
      </c>
      <c r="R75" s="36">
        <f>SUMIFS(СВЦЭМ!$C$39:$C$782,СВЦЭМ!$A$39:$A$782,$A75,СВЦЭМ!$B$39:$B$782,R$47)+'СЕТ СН'!$G$12+СВЦЭМ!$D$10+'СЕТ СН'!$G$5-'СЕТ СН'!$G$20</f>
        <v>3346.4763783200001</v>
      </c>
      <c r="S75" s="36">
        <f>SUMIFS(СВЦЭМ!$C$39:$C$782,СВЦЭМ!$A$39:$A$782,$A75,СВЦЭМ!$B$39:$B$782,S$47)+'СЕТ СН'!$G$12+СВЦЭМ!$D$10+'СЕТ СН'!$G$5-'СЕТ СН'!$G$20</f>
        <v>3345.3172447699999</v>
      </c>
      <c r="T75" s="36">
        <f>SUMIFS(СВЦЭМ!$C$39:$C$782,СВЦЭМ!$A$39:$A$782,$A75,СВЦЭМ!$B$39:$B$782,T$47)+'СЕТ СН'!$G$12+СВЦЭМ!$D$10+'СЕТ СН'!$G$5-'СЕТ СН'!$G$20</f>
        <v>3358.1842670300002</v>
      </c>
      <c r="U75" s="36">
        <f>SUMIFS(СВЦЭМ!$C$39:$C$782,СВЦЭМ!$A$39:$A$782,$A75,СВЦЭМ!$B$39:$B$782,U$47)+'СЕТ СН'!$G$12+СВЦЭМ!$D$10+'СЕТ СН'!$G$5-'СЕТ СН'!$G$20</f>
        <v>3389.9097985500002</v>
      </c>
      <c r="V75" s="36">
        <f>SUMIFS(СВЦЭМ!$C$39:$C$782,СВЦЭМ!$A$39:$A$782,$A75,СВЦЭМ!$B$39:$B$782,V$47)+'СЕТ СН'!$G$12+СВЦЭМ!$D$10+'СЕТ СН'!$G$5-'СЕТ СН'!$G$20</f>
        <v>3383.2450007400003</v>
      </c>
      <c r="W75" s="36">
        <f>SUMIFS(СВЦЭМ!$C$39:$C$782,СВЦЭМ!$A$39:$A$782,$A75,СВЦЭМ!$B$39:$B$782,W$47)+'СЕТ СН'!$G$12+СВЦЭМ!$D$10+'СЕТ СН'!$G$5-'СЕТ СН'!$G$20</f>
        <v>3358.2472454099998</v>
      </c>
      <c r="X75" s="36">
        <f>SUMIFS(СВЦЭМ!$C$39:$C$782,СВЦЭМ!$A$39:$A$782,$A75,СВЦЭМ!$B$39:$B$782,X$47)+'СЕТ СН'!$G$12+СВЦЭМ!$D$10+'СЕТ СН'!$G$5-'СЕТ СН'!$G$20</f>
        <v>3384.0708065099998</v>
      </c>
      <c r="Y75" s="36">
        <f>SUMIFS(СВЦЭМ!$C$39:$C$782,СВЦЭМ!$A$39:$A$782,$A75,СВЦЭМ!$B$39:$B$782,Y$47)+'СЕТ СН'!$G$12+СВЦЭМ!$D$10+'СЕТ СН'!$G$5-'СЕТ СН'!$G$20</f>
        <v>3504.1115743999999</v>
      </c>
    </row>
    <row r="76" spans="1:27" ht="15.75" x14ac:dyDescent="0.2">
      <c r="A76" s="35">
        <f t="shared" si="1"/>
        <v>45106</v>
      </c>
      <c r="B76" s="36">
        <f>SUMIFS(СВЦЭМ!$C$39:$C$782,СВЦЭМ!$A$39:$A$782,$A76,СВЦЭМ!$B$39:$B$782,B$47)+'СЕТ СН'!$G$12+СВЦЭМ!$D$10+'СЕТ СН'!$G$5-'СЕТ СН'!$G$20</f>
        <v>3637.9455019699999</v>
      </c>
      <c r="C76" s="36">
        <f>SUMIFS(СВЦЭМ!$C$39:$C$782,СВЦЭМ!$A$39:$A$782,$A76,СВЦЭМ!$B$39:$B$782,C$47)+'СЕТ СН'!$G$12+СВЦЭМ!$D$10+'СЕТ СН'!$G$5-'СЕТ СН'!$G$20</f>
        <v>3698.05678696</v>
      </c>
      <c r="D76" s="36">
        <f>SUMIFS(СВЦЭМ!$C$39:$C$782,СВЦЭМ!$A$39:$A$782,$A76,СВЦЭМ!$B$39:$B$782,D$47)+'СЕТ СН'!$G$12+СВЦЭМ!$D$10+'СЕТ СН'!$G$5-'СЕТ СН'!$G$20</f>
        <v>3751.3378463500003</v>
      </c>
      <c r="E76" s="36">
        <f>SUMIFS(СВЦЭМ!$C$39:$C$782,СВЦЭМ!$A$39:$A$782,$A76,СВЦЭМ!$B$39:$B$782,E$47)+'СЕТ СН'!$G$12+СВЦЭМ!$D$10+'СЕТ СН'!$G$5-'СЕТ СН'!$G$20</f>
        <v>3756.14915905</v>
      </c>
      <c r="F76" s="36">
        <f>SUMIFS(СВЦЭМ!$C$39:$C$782,СВЦЭМ!$A$39:$A$782,$A76,СВЦЭМ!$B$39:$B$782,F$47)+'СЕТ СН'!$G$12+СВЦЭМ!$D$10+'СЕТ СН'!$G$5-'СЕТ СН'!$G$20</f>
        <v>3746.7304130900002</v>
      </c>
      <c r="G76" s="36">
        <f>SUMIFS(СВЦЭМ!$C$39:$C$782,СВЦЭМ!$A$39:$A$782,$A76,СВЦЭМ!$B$39:$B$782,G$47)+'СЕТ СН'!$G$12+СВЦЭМ!$D$10+'СЕТ СН'!$G$5-'СЕТ СН'!$G$20</f>
        <v>3749.8605400500001</v>
      </c>
      <c r="H76" s="36">
        <f>SUMIFS(СВЦЭМ!$C$39:$C$782,СВЦЭМ!$A$39:$A$782,$A76,СВЦЭМ!$B$39:$B$782,H$47)+'СЕТ СН'!$G$12+СВЦЭМ!$D$10+'СЕТ СН'!$G$5-'СЕТ СН'!$G$20</f>
        <v>3689.5895695999998</v>
      </c>
      <c r="I76" s="36">
        <f>SUMIFS(СВЦЭМ!$C$39:$C$782,СВЦЭМ!$A$39:$A$782,$A76,СВЦЭМ!$B$39:$B$782,I$47)+'СЕТ СН'!$G$12+СВЦЭМ!$D$10+'СЕТ СН'!$G$5-'СЕТ СН'!$G$20</f>
        <v>3588.0303199</v>
      </c>
      <c r="J76" s="36">
        <f>SUMIFS(СВЦЭМ!$C$39:$C$782,СВЦЭМ!$A$39:$A$782,$A76,СВЦЭМ!$B$39:$B$782,J$47)+'СЕТ СН'!$G$12+СВЦЭМ!$D$10+'СЕТ СН'!$G$5-'СЕТ СН'!$G$20</f>
        <v>3474.8885318399998</v>
      </c>
      <c r="K76" s="36">
        <f>SUMIFS(СВЦЭМ!$C$39:$C$782,СВЦЭМ!$A$39:$A$782,$A76,СВЦЭМ!$B$39:$B$782,K$47)+'СЕТ СН'!$G$12+СВЦЭМ!$D$10+'СЕТ СН'!$G$5-'СЕТ СН'!$G$20</f>
        <v>3426.4772566500001</v>
      </c>
      <c r="L76" s="36">
        <f>SUMIFS(СВЦЭМ!$C$39:$C$782,СВЦЭМ!$A$39:$A$782,$A76,СВЦЭМ!$B$39:$B$782,L$47)+'СЕТ СН'!$G$12+СВЦЭМ!$D$10+'СЕТ СН'!$G$5-'СЕТ СН'!$G$20</f>
        <v>3412.7801943900004</v>
      </c>
      <c r="M76" s="36">
        <f>SUMIFS(СВЦЭМ!$C$39:$C$782,СВЦЭМ!$A$39:$A$782,$A76,СВЦЭМ!$B$39:$B$782,M$47)+'СЕТ СН'!$G$12+СВЦЭМ!$D$10+'СЕТ СН'!$G$5-'СЕТ СН'!$G$20</f>
        <v>3406.02930909</v>
      </c>
      <c r="N76" s="36">
        <f>SUMIFS(СВЦЭМ!$C$39:$C$782,СВЦЭМ!$A$39:$A$782,$A76,СВЦЭМ!$B$39:$B$782,N$47)+'СЕТ СН'!$G$12+СВЦЭМ!$D$10+'СЕТ СН'!$G$5-'СЕТ СН'!$G$20</f>
        <v>3417.7372931700002</v>
      </c>
      <c r="O76" s="36">
        <f>SUMIFS(СВЦЭМ!$C$39:$C$782,СВЦЭМ!$A$39:$A$782,$A76,СВЦЭМ!$B$39:$B$782,O$47)+'СЕТ СН'!$G$12+СВЦЭМ!$D$10+'СЕТ СН'!$G$5-'СЕТ СН'!$G$20</f>
        <v>3421.9274899700004</v>
      </c>
      <c r="P76" s="36">
        <f>SUMIFS(СВЦЭМ!$C$39:$C$782,СВЦЭМ!$A$39:$A$782,$A76,СВЦЭМ!$B$39:$B$782,P$47)+'СЕТ СН'!$G$12+СВЦЭМ!$D$10+'СЕТ СН'!$G$5-'СЕТ СН'!$G$20</f>
        <v>3433.2230682700001</v>
      </c>
      <c r="Q76" s="36">
        <f>SUMIFS(СВЦЭМ!$C$39:$C$782,СВЦЭМ!$A$39:$A$782,$A76,СВЦЭМ!$B$39:$B$782,Q$47)+'СЕТ СН'!$G$12+СВЦЭМ!$D$10+'СЕТ СН'!$G$5-'СЕТ СН'!$G$20</f>
        <v>3432.50817052</v>
      </c>
      <c r="R76" s="36">
        <f>SUMIFS(СВЦЭМ!$C$39:$C$782,СВЦЭМ!$A$39:$A$782,$A76,СВЦЭМ!$B$39:$B$782,R$47)+'СЕТ СН'!$G$12+СВЦЭМ!$D$10+'СЕТ СН'!$G$5-'СЕТ СН'!$G$20</f>
        <v>3418.8593780199999</v>
      </c>
      <c r="S76" s="36">
        <f>SUMIFS(СВЦЭМ!$C$39:$C$782,СВЦЭМ!$A$39:$A$782,$A76,СВЦЭМ!$B$39:$B$782,S$47)+'СЕТ СН'!$G$12+СВЦЭМ!$D$10+'СЕТ СН'!$G$5-'СЕТ СН'!$G$20</f>
        <v>3410.4612826900002</v>
      </c>
      <c r="T76" s="36">
        <f>SUMIFS(СВЦЭМ!$C$39:$C$782,СВЦЭМ!$A$39:$A$782,$A76,СВЦЭМ!$B$39:$B$782,T$47)+'СЕТ СН'!$G$12+СВЦЭМ!$D$10+'СЕТ СН'!$G$5-'СЕТ СН'!$G$20</f>
        <v>3423.5091418100001</v>
      </c>
      <c r="U76" s="36">
        <f>SUMIFS(СВЦЭМ!$C$39:$C$782,СВЦЭМ!$A$39:$A$782,$A76,СВЦЭМ!$B$39:$B$782,U$47)+'СЕТ СН'!$G$12+СВЦЭМ!$D$10+'СЕТ СН'!$G$5-'СЕТ СН'!$G$20</f>
        <v>3425.0707886299997</v>
      </c>
      <c r="V76" s="36">
        <f>SUMIFS(СВЦЭМ!$C$39:$C$782,СВЦЭМ!$A$39:$A$782,$A76,СВЦЭМ!$B$39:$B$782,V$47)+'СЕТ СН'!$G$12+СВЦЭМ!$D$10+'СЕТ СН'!$G$5-'СЕТ СН'!$G$20</f>
        <v>3443.4671046900003</v>
      </c>
      <c r="W76" s="36">
        <f>SUMIFS(СВЦЭМ!$C$39:$C$782,СВЦЭМ!$A$39:$A$782,$A76,СВЦЭМ!$B$39:$B$782,W$47)+'СЕТ СН'!$G$12+СВЦЭМ!$D$10+'СЕТ СН'!$G$5-'СЕТ СН'!$G$20</f>
        <v>3425.65581651</v>
      </c>
      <c r="X76" s="36">
        <f>SUMIFS(СВЦЭМ!$C$39:$C$782,СВЦЭМ!$A$39:$A$782,$A76,СВЦЭМ!$B$39:$B$782,X$47)+'СЕТ СН'!$G$12+СВЦЭМ!$D$10+'СЕТ СН'!$G$5-'СЕТ СН'!$G$20</f>
        <v>3446.7918507599998</v>
      </c>
      <c r="Y76" s="36">
        <f>SUMIFS(СВЦЭМ!$C$39:$C$782,СВЦЭМ!$A$39:$A$782,$A76,СВЦЭМ!$B$39:$B$782,Y$47)+'СЕТ СН'!$G$12+СВЦЭМ!$D$10+'СЕТ СН'!$G$5-'СЕТ СН'!$G$20</f>
        <v>3582.9017534700001</v>
      </c>
    </row>
    <row r="77" spans="1:27" ht="15.75" x14ac:dyDescent="0.2">
      <c r="A77" s="35">
        <f t="shared" si="1"/>
        <v>45107</v>
      </c>
      <c r="B77" s="36">
        <f>SUMIFS(СВЦЭМ!$C$39:$C$782,СВЦЭМ!$A$39:$A$782,$A77,СВЦЭМ!$B$39:$B$782,B$47)+'СЕТ СН'!$G$12+СВЦЭМ!$D$10+'СЕТ СН'!$G$5-'СЕТ СН'!$G$20</f>
        <v>3624.2383019200001</v>
      </c>
      <c r="C77" s="36">
        <f>SUMIFS(СВЦЭМ!$C$39:$C$782,СВЦЭМ!$A$39:$A$782,$A77,СВЦЭМ!$B$39:$B$782,C$47)+'СЕТ СН'!$G$12+СВЦЭМ!$D$10+'СЕТ СН'!$G$5-'СЕТ СН'!$G$20</f>
        <v>3679.0171358100001</v>
      </c>
      <c r="D77" s="36">
        <f>SUMIFS(СВЦЭМ!$C$39:$C$782,СВЦЭМ!$A$39:$A$782,$A77,СВЦЭМ!$B$39:$B$782,D$47)+'СЕТ СН'!$G$12+СВЦЭМ!$D$10+'СЕТ СН'!$G$5-'СЕТ СН'!$G$20</f>
        <v>3772.6686853900001</v>
      </c>
      <c r="E77" s="36">
        <f>SUMIFS(СВЦЭМ!$C$39:$C$782,СВЦЭМ!$A$39:$A$782,$A77,СВЦЭМ!$B$39:$B$782,E$47)+'СЕТ СН'!$G$12+СВЦЭМ!$D$10+'СЕТ СН'!$G$5-'СЕТ СН'!$G$20</f>
        <v>3785.4628209800003</v>
      </c>
      <c r="F77" s="36">
        <f>SUMIFS(СВЦЭМ!$C$39:$C$782,СВЦЭМ!$A$39:$A$782,$A77,СВЦЭМ!$B$39:$B$782,F$47)+'СЕТ СН'!$G$12+СВЦЭМ!$D$10+'СЕТ СН'!$G$5-'СЕТ СН'!$G$20</f>
        <v>3830.5461560200001</v>
      </c>
      <c r="G77" s="36">
        <f>SUMIFS(СВЦЭМ!$C$39:$C$782,СВЦЭМ!$A$39:$A$782,$A77,СВЦЭМ!$B$39:$B$782,G$47)+'СЕТ СН'!$G$12+СВЦЭМ!$D$10+'СЕТ СН'!$G$5-'СЕТ СН'!$G$20</f>
        <v>3852.4162607099997</v>
      </c>
      <c r="H77" s="36">
        <f>SUMIFS(СВЦЭМ!$C$39:$C$782,СВЦЭМ!$A$39:$A$782,$A77,СВЦЭМ!$B$39:$B$782,H$47)+'СЕТ СН'!$G$12+СВЦЭМ!$D$10+'СЕТ СН'!$G$5-'СЕТ СН'!$G$20</f>
        <v>3757.29460238</v>
      </c>
      <c r="I77" s="36">
        <f>SUMIFS(СВЦЭМ!$C$39:$C$782,СВЦЭМ!$A$39:$A$782,$A77,СВЦЭМ!$B$39:$B$782,I$47)+'СЕТ СН'!$G$12+СВЦЭМ!$D$10+'СЕТ СН'!$G$5-'СЕТ СН'!$G$20</f>
        <v>3649.7283962399997</v>
      </c>
      <c r="J77" s="36">
        <f>SUMIFS(СВЦЭМ!$C$39:$C$782,СВЦЭМ!$A$39:$A$782,$A77,СВЦЭМ!$B$39:$B$782,J$47)+'СЕТ СН'!$G$12+СВЦЭМ!$D$10+'СЕТ СН'!$G$5-'СЕТ СН'!$G$20</f>
        <v>3555.4714982300002</v>
      </c>
      <c r="K77" s="36">
        <f>SUMIFS(СВЦЭМ!$C$39:$C$782,СВЦЭМ!$A$39:$A$782,$A77,СВЦЭМ!$B$39:$B$782,K$47)+'СЕТ СН'!$G$12+СВЦЭМ!$D$10+'СЕТ СН'!$G$5-'СЕТ СН'!$G$20</f>
        <v>3487.7710586399999</v>
      </c>
      <c r="L77" s="36">
        <f>SUMIFS(СВЦЭМ!$C$39:$C$782,СВЦЭМ!$A$39:$A$782,$A77,СВЦЭМ!$B$39:$B$782,L$47)+'СЕТ СН'!$G$12+СВЦЭМ!$D$10+'СЕТ СН'!$G$5-'СЕТ СН'!$G$20</f>
        <v>3448.9427004099998</v>
      </c>
      <c r="M77" s="36">
        <f>SUMIFS(СВЦЭМ!$C$39:$C$782,СВЦЭМ!$A$39:$A$782,$A77,СВЦЭМ!$B$39:$B$782,M$47)+'СЕТ СН'!$G$12+СВЦЭМ!$D$10+'СЕТ СН'!$G$5-'СЕТ СН'!$G$20</f>
        <v>3418.85461244</v>
      </c>
      <c r="N77" s="36">
        <f>SUMIFS(СВЦЭМ!$C$39:$C$782,СВЦЭМ!$A$39:$A$782,$A77,СВЦЭМ!$B$39:$B$782,N$47)+'СЕТ СН'!$G$12+СВЦЭМ!$D$10+'СЕТ СН'!$G$5-'СЕТ СН'!$G$20</f>
        <v>3456.7745044100002</v>
      </c>
      <c r="O77" s="36">
        <f>SUMIFS(СВЦЭМ!$C$39:$C$782,СВЦЭМ!$A$39:$A$782,$A77,СВЦЭМ!$B$39:$B$782,O$47)+'СЕТ СН'!$G$12+СВЦЭМ!$D$10+'СЕТ СН'!$G$5-'СЕТ СН'!$G$20</f>
        <v>3445.5209742900001</v>
      </c>
      <c r="P77" s="36">
        <f>SUMIFS(СВЦЭМ!$C$39:$C$782,СВЦЭМ!$A$39:$A$782,$A77,СВЦЭМ!$B$39:$B$782,P$47)+'СЕТ СН'!$G$12+СВЦЭМ!$D$10+'СЕТ СН'!$G$5-'СЕТ СН'!$G$20</f>
        <v>3453.0113088600001</v>
      </c>
      <c r="Q77" s="36">
        <f>SUMIFS(СВЦЭМ!$C$39:$C$782,СВЦЭМ!$A$39:$A$782,$A77,СВЦЭМ!$B$39:$B$782,Q$47)+'СЕТ СН'!$G$12+СВЦЭМ!$D$10+'СЕТ СН'!$G$5-'СЕТ СН'!$G$20</f>
        <v>3458.0959688200001</v>
      </c>
      <c r="R77" s="36">
        <f>SUMIFS(СВЦЭМ!$C$39:$C$782,СВЦЭМ!$A$39:$A$782,$A77,СВЦЭМ!$B$39:$B$782,R$47)+'СЕТ СН'!$G$12+СВЦЭМ!$D$10+'СЕТ СН'!$G$5-'СЕТ СН'!$G$20</f>
        <v>3447.58818294</v>
      </c>
      <c r="S77" s="36">
        <f>SUMIFS(СВЦЭМ!$C$39:$C$782,СВЦЭМ!$A$39:$A$782,$A77,СВЦЭМ!$B$39:$B$782,S$47)+'СЕТ СН'!$G$12+СВЦЭМ!$D$10+'СЕТ СН'!$G$5-'СЕТ СН'!$G$20</f>
        <v>3434.9641183100002</v>
      </c>
      <c r="T77" s="36">
        <f>SUMIFS(СВЦЭМ!$C$39:$C$782,СВЦЭМ!$A$39:$A$782,$A77,СВЦЭМ!$B$39:$B$782,T$47)+'СЕТ СН'!$G$12+СВЦЭМ!$D$10+'СЕТ СН'!$G$5-'СЕТ СН'!$G$20</f>
        <v>3440.2742269299997</v>
      </c>
      <c r="U77" s="36">
        <f>SUMIFS(СВЦЭМ!$C$39:$C$782,СВЦЭМ!$A$39:$A$782,$A77,СВЦЭМ!$B$39:$B$782,U$47)+'СЕТ СН'!$G$12+СВЦЭМ!$D$10+'СЕТ СН'!$G$5-'СЕТ СН'!$G$20</f>
        <v>3447.16277941</v>
      </c>
      <c r="V77" s="36">
        <f>SUMIFS(СВЦЭМ!$C$39:$C$782,СВЦЭМ!$A$39:$A$782,$A77,СВЦЭМ!$B$39:$B$782,V$47)+'СЕТ СН'!$G$12+СВЦЭМ!$D$10+'СЕТ СН'!$G$5-'СЕТ СН'!$G$20</f>
        <v>3471.15690344</v>
      </c>
      <c r="W77" s="36">
        <f>SUMIFS(СВЦЭМ!$C$39:$C$782,СВЦЭМ!$A$39:$A$782,$A77,СВЦЭМ!$B$39:$B$782,W$47)+'СЕТ СН'!$G$12+СВЦЭМ!$D$10+'СЕТ СН'!$G$5-'СЕТ СН'!$G$20</f>
        <v>3433.5442112199999</v>
      </c>
      <c r="X77" s="36">
        <f>SUMIFS(СВЦЭМ!$C$39:$C$782,СВЦЭМ!$A$39:$A$782,$A77,СВЦЭМ!$B$39:$B$782,X$47)+'СЕТ СН'!$G$12+СВЦЭМ!$D$10+'СЕТ СН'!$G$5-'СЕТ СН'!$G$20</f>
        <v>3477.8425752100002</v>
      </c>
      <c r="Y77" s="36">
        <f>SUMIFS(СВЦЭМ!$C$39:$C$782,СВЦЭМ!$A$39:$A$782,$A77,СВЦЭМ!$B$39:$B$782,Y$47)+'СЕТ СН'!$G$12+СВЦЭМ!$D$10+'СЕТ СН'!$G$5-'СЕТ СН'!$G$20</f>
        <v>3568.9014908600002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01.06.2023</v>
      </c>
      <c r="B84" s="36">
        <f>SUMIFS(СВЦЭМ!$C$39:$C$782,СВЦЭМ!$A$39:$A$782,$A84,СВЦЭМ!$B$39:$B$782,B$83)+'СЕТ СН'!$H$12+СВЦЭМ!$D$10+'СЕТ СН'!$H$5-'СЕТ СН'!$H$20</f>
        <v>3899.64298641</v>
      </c>
      <c r="C84" s="36">
        <f>SUMIFS(СВЦЭМ!$C$39:$C$782,СВЦЭМ!$A$39:$A$782,$A84,СВЦЭМ!$B$39:$B$782,C$83)+'СЕТ СН'!$H$12+СВЦЭМ!$D$10+'СЕТ СН'!$H$5-'СЕТ СН'!$H$20</f>
        <v>3983.4936992600001</v>
      </c>
      <c r="D84" s="36">
        <f>SUMIFS(СВЦЭМ!$C$39:$C$782,СВЦЭМ!$A$39:$A$782,$A84,СВЦЭМ!$B$39:$B$782,D$83)+'СЕТ СН'!$H$12+СВЦЭМ!$D$10+'СЕТ СН'!$H$5-'СЕТ СН'!$H$20</f>
        <v>4031.1819169</v>
      </c>
      <c r="E84" s="36">
        <f>SUMIFS(СВЦЭМ!$C$39:$C$782,СВЦЭМ!$A$39:$A$782,$A84,СВЦЭМ!$B$39:$B$782,E$83)+'СЕТ СН'!$H$12+СВЦЭМ!$D$10+'СЕТ СН'!$H$5-'СЕТ СН'!$H$20</f>
        <v>4066.93430988</v>
      </c>
      <c r="F84" s="36">
        <f>SUMIFS(СВЦЭМ!$C$39:$C$782,СВЦЭМ!$A$39:$A$782,$A84,СВЦЭМ!$B$39:$B$782,F$83)+'СЕТ СН'!$H$12+СВЦЭМ!$D$10+'СЕТ СН'!$H$5-'СЕТ СН'!$H$20</f>
        <v>4066.4928771200002</v>
      </c>
      <c r="G84" s="36">
        <f>SUMIFS(СВЦЭМ!$C$39:$C$782,СВЦЭМ!$A$39:$A$782,$A84,СВЦЭМ!$B$39:$B$782,G$83)+'СЕТ СН'!$H$12+СВЦЭМ!$D$10+'СЕТ СН'!$H$5-'СЕТ СН'!$H$20</f>
        <v>4053.6430441000002</v>
      </c>
      <c r="H84" s="36">
        <f>SUMIFS(СВЦЭМ!$C$39:$C$782,СВЦЭМ!$A$39:$A$782,$A84,СВЦЭМ!$B$39:$B$782,H$83)+'СЕТ СН'!$H$12+СВЦЭМ!$D$10+'СЕТ СН'!$H$5-'СЕТ СН'!$H$20</f>
        <v>3916.0947096300001</v>
      </c>
      <c r="I84" s="36">
        <f>SUMIFS(СВЦЭМ!$C$39:$C$782,СВЦЭМ!$A$39:$A$782,$A84,СВЦЭМ!$B$39:$B$782,I$83)+'СЕТ СН'!$H$12+СВЦЭМ!$D$10+'СЕТ СН'!$H$5-'СЕТ СН'!$H$20</f>
        <v>3839.6903298500001</v>
      </c>
      <c r="J84" s="36">
        <f>SUMIFS(СВЦЭМ!$C$39:$C$782,СВЦЭМ!$A$39:$A$782,$A84,СВЦЭМ!$B$39:$B$782,J$83)+'СЕТ СН'!$H$12+СВЦЭМ!$D$10+'СЕТ СН'!$H$5-'СЕТ СН'!$H$20</f>
        <v>3778.0748518099999</v>
      </c>
      <c r="K84" s="36">
        <f>SUMIFS(СВЦЭМ!$C$39:$C$782,СВЦЭМ!$A$39:$A$782,$A84,СВЦЭМ!$B$39:$B$782,K$83)+'СЕТ СН'!$H$12+СВЦЭМ!$D$10+'СЕТ СН'!$H$5-'СЕТ СН'!$H$20</f>
        <v>3782.3428986400004</v>
      </c>
      <c r="L84" s="36">
        <f>SUMIFS(СВЦЭМ!$C$39:$C$782,СВЦЭМ!$A$39:$A$782,$A84,СВЦЭМ!$B$39:$B$782,L$83)+'СЕТ СН'!$H$12+СВЦЭМ!$D$10+'СЕТ СН'!$H$5-'СЕТ СН'!$H$20</f>
        <v>3779.4911580400003</v>
      </c>
      <c r="M84" s="36">
        <f>SUMIFS(СВЦЭМ!$C$39:$C$782,СВЦЭМ!$A$39:$A$782,$A84,СВЦЭМ!$B$39:$B$782,M$83)+'СЕТ СН'!$H$12+СВЦЭМ!$D$10+'СЕТ СН'!$H$5-'СЕТ СН'!$H$20</f>
        <v>3804.5073649200003</v>
      </c>
      <c r="N84" s="36">
        <f>SUMIFS(СВЦЭМ!$C$39:$C$782,СВЦЭМ!$A$39:$A$782,$A84,СВЦЭМ!$B$39:$B$782,N$83)+'СЕТ СН'!$H$12+СВЦЭМ!$D$10+'СЕТ СН'!$H$5-'СЕТ СН'!$H$20</f>
        <v>3825.6918231600002</v>
      </c>
      <c r="O84" s="36">
        <f>SUMIFS(СВЦЭМ!$C$39:$C$782,СВЦЭМ!$A$39:$A$782,$A84,СВЦЭМ!$B$39:$B$782,O$83)+'СЕТ СН'!$H$12+СВЦЭМ!$D$10+'СЕТ СН'!$H$5-'СЕТ СН'!$H$20</f>
        <v>3822.2316873</v>
      </c>
      <c r="P84" s="36">
        <f>SUMIFS(СВЦЭМ!$C$39:$C$782,СВЦЭМ!$A$39:$A$782,$A84,СВЦЭМ!$B$39:$B$782,P$83)+'СЕТ СН'!$H$12+СВЦЭМ!$D$10+'СЕТ СН'!$H$5-'СЕТ СН'!$H$20</f>
        <v>3838.61640506</v>
      </c>
      <c r="Q84" s="36">
        <f>SUMIFS(СВЦЭМ!$C$39:$C$782,СВЦЭМ!$A$39:$A$782,$A84,СВЦЭМ!$B$39:$B$782,Q$83)+'СЕТ СН'!$H$12+СВЦЭМ!$D$10+'СЕТ СН'!$H$5-'СЕТ СН'!$H$20</f>
        <v>3851.4537649499998</v>
      </c>
      <c r="R84" s="36">
        <f>SUMIFS(СВЦЭМ!$C$39:$C$782,СВЦЭМ!$A$39:$A$782,$A84,СВЦЭМ!$B$39:$B$782,R$83)+'СЕТ СН'!$H$12+СВЦЭМ!$D$10+'СЕТ СН'!$H$5-'СЕТ СН'!$H$20</f>
        <v>3838.9455435999998</v>
      </c>
      <c r="S84" s="36">
        <f>SUMIFS(СВЦЭМ!$C$39:$C$782,СВЦЭМ!$A$39:$A$782,$A84,СВЦЭМ!$B$39:$B$782,S$83)+'СЕТ СН'!$H$12+СВЦЭМ!$D$10+'СЕТ СН'!$H$5-'СЕТ СН'!$H$20</f>
        <v>3818.93419335</v>
      </c>
      <c r="T84" s="36">
        <f>SUMIFS(СВЦЭМ!$C$39:$C$782,СВЦЭМ!$A$39:$A$782,$A84,СВЦЭМ!$B$39:$B$782,T$83)+'СЕТ СН'!$H$12+СВЦЭМ!$D$10+'СЕТ СН'!$H$5-'СЕТ СН'!$H$20</f>
        <v>3810.1507117000001</v>
      </c>
      <c r="U84" s="36">
        <f>SUMIFS(СВЦЭМ!$C$39:$C$782,СВЦЭМ!$A$39:$A$782,$A84,СВЦЭМ!$B$39:$B$782,U$83)+'СЕТ СН'!$H$12+СВЦЭМ!$D$10+'СЕТ СН'!$H$5-'СЕТ СН'!$H$20</f>
        <v>3795.1205911000002</v>
      </c>
      <c r="V84" s="36">
        <f>SUMIFS(СВЦЭМ!$C$39:$C$782,СВЦЭМ!$A$39:$A$782,$A84,СВЦЭМ!$B$39:$B$782,V$83)+'СЕТ СН'!$H$12+СВЦЭМ!$D$10+'СЕТ СН'!$H$5-'СЕТ СН'!$H$20</f>
        <v>3804.0731012599999</v>
      </c>
      <c r="W84" s="36">
        <f>SUMIFS(СВЦЭМ!$C$39:$C$782,СВЦЭМ!$A$39:$A$782,$A84,СВЦЭМ!$B$39:$B$782,W$83)+'СЕТ СН'!$H$12+СВЦЭМ!$D$10+'СЕТ СН'!$H$5-'СЕТ СН'!$H$20</f>
        <v>3745.1631057700001</v>
      </c>
      <c r="X84" s="36">
        <f>SUMIFS(СВЦЭМ!$C$39:$C$782,СВЦЭМ!$A$39:$A$782,$A84,СВЦЭМ!$B$39:$B$782,X$83)+'СЕТ СН'!$H$12+СВЦЭМ!$D$10+'СЕТ СН'!$H$5-'СЕТ СН'!$H$20</f>
        <v>3796.6660463900002</v>
      </c>
      <c r="Y84" s="36">
        <f>SUMIFS(СВЦЭМ!$C$39:$C$782,СВЦЭМ!$A$39:$A$782,$A84,СВЦЭМ!$B$39:$B$782,Y$83)+'СЕТ СН'!$H$12+СВЦЭМ!$D$10+'СЕТ СН'!$H$5-'СЕТ СН'!$H$20</f>
        <v>3836.8506203900001</v>
      </c>
    </row>
    <row r="85" spans="1:25" ht="15.75" x14ac:dyDescent="0.2">
      <c r="A85" s="35">
        <f>A84+1</f>
        <v>45079</v>
      </c>
      <c r="B85" s="36">
        <f>SUMIFS(СВЦЭМ!$C$39:$C$782,СВЦЭМ!$A$39:$A$782,$A85,СВЦЭМ!$B$39:$B$782,B$83)+'СЕТ СН'!$H$12+СВЦЭМ!$D$10+'СЕТ СН'!$H$5-'СЕТ СН'!$H$20</f>
        <v>3932.2629261500001</v>
      </c>
      <c r="C85" s="36">
        <f>SUMIFS(СВЦЭМ!$C$39:$C$782,СВЦЭМ!$A$39:$A$782,$A85,СВЦЭМ!$B$39:$B$782,C$83)+'СЕТ СН'!$H$12+СВЦЭМ!$D$10+'СЕТ СН'!$H$5-'СЕТ СН'!$H$20</f>
        <v>3964.6239967900001</v>
      </c>
      <c r="D85" s="36">
        <f>SUMIFS(СВЦЭМ!$C$39:$C$782,СВЦЭМ!$A$39:$A$782,$A85,СВЦЭМ!$B$39:$B$782,D$83)+'СЕТ СН'!$H$12+СВЦЭМ!$D$10+'СЕТ СН'!$H$5-'СЕТ СН'!$H$20</f>
        <v>4010.5006133300003</v>
      </c>
      <c r="E85" s="36">
        <f>SUMIFS(СВЦЭМ!$C$39:$C$782,СВЦЭМ!$A$39:$A$782,$A85,СВЦЭМ!$B$39:$B$782,E$83)+'СЕТ СН'!$H$12+СВЦЭМ!$D$10+'СЕТ СН'!$H$5-'СЕТ СН'!$H$20</f>
        <v>4013.64134483</v>
      </c>
      <c r="F85" s="36">
        <f>SUMIFS(СВЦЭМ!$C$39:$C$782,СВЦЭМ!$A$39:$A$782,$A85,СВЦЭМ!$B$39:$B$782,F$83)+'СЕТ СН'!$H$12+СВЦЭМ!$D$10+'СЕТ СН'!$H$5-'СЕТ СН'!$H$20</f>
        <v>4000.7267041100004</v>
      </c>
      <c r="G85" s="36">
        <f>SUMIFS(СВЦЭМ!$C$39:$C$782,СВЦЭМ!$A$39:$A$782,$A85,СВЦЭМ!$B$39:$B$782,G$83)+'СЕТ СН'!$H$12+СВЦЭМ!$D$10+'СЕТ СН'!$H$5-'СЕТ СН'!$H$20</f>
        <v>3961.7175862700001</v>
      </c>
      <c r="H85" s="36">
        <f>SUMIFS(СВЦЭМ!$C$39:$C$782,СВЦЭМ!$A$39:$A$782,$A85,СВЦЭМ!$B$39:$B$782,H$83)+'СЕТ СН'!$H$12+СВЦЭМ!$D$10+'СЕТ СН'!$H$5-'СЕТ СН'!$H$20</f>
        <v>3802.1281174900005</v>
      </c>
      <c r="I85" s="36">
        <f>SUMIFS(СВЦЭМ!$C$39:$C$782,СВЦЭМ!$A$39:$A$782,$A85,СВЦЭМ!$B$39:$B$782,I$83)+'СЕТ СН'!$H$12+СВЦЭМ!$D$10+'СЕТ СН'!$H$5-'СЕТ СН'!$H$20</f>
        <v>3849.8620670300002</v>
      </c>
      <c r="J85" s="36">
        <f>SUMIFS(СВЦЭМ!$C$39:$C$782,СВЦЭМ!$A$39:$A$782,$A85,СВЦЭМ!$B$39:$B$782,J$83)+'СЕТ СН'!$H$12+СВЦЭМ!$D$10+'СЕТ СН'!$H$5-'СЕТ СН'!$H$20</f>
        <v>3819.1640253700002</v>
      </c>
      <c r="K85" s="36">
        <f>SUMIFS(СВЦЭМ!$C$39:$C$782,СВЦЭМ!$A$39:$A$782,$A85,СВЦЭМ!$B$39:$B$782,K$83)+'СЕТ СН'!$H$12+СВЦЭМ!$D$10+'СЕТ СН'!$H$5-'СЕТ СН'!$H$20</f>
        <v>3787.4797759900002</v>
      </c>
      <c r="L85" s="36">
        <f>SUMIFS(СВЦЭМ!$C$39:$C$782,СВЦЭМ!$A$39:$A$782,$A85,СВЦЭМ!$B$39:$B$782,L$83)+'СЕТ СН'!$H$12+СВЦЭМ!$D$10+'СЕТ СН'!$H$5-'СЕТ СН'!$H$20</f>
        <v>3776.6274850899999</v>
      </c>
      <c r="M85" s="36">
        <f>SUMIFS(СВЦЭМ!$C$39:$C$782,СВЦЭМ!$A$39:$A$782,$A85,СВЦЭМ!$B$39:$B$782,M$83)+'СЕТ СН'!$H$12+СВЦЭМ!$D$10+'СЕТ СН'!$H$5-'СЕТ СН'!$H$20</f>
        <v>3802.9278447800002</v>
      </c>
      <c r="N85" s="36">
        <f>SUMIFS(СВЦЭМ!$C$39:$C$782,СВЦЭМ!$A$39:$A$782,$A85,СВЦЭМ!$B$39:$B$782,N$83)+'СЕТ СН'!$H$12+СВЦЭМ!$D$10+'СЕТ СН'!$H$5-'СЕТ СН'!$H$20</f>
        <v>3837.3907819800002</v>
      </c>
      <c r="O85" s="36">
        <f>SUMIFS(СВЦЭМ!$C$39:$C$782,СВЦЭМ!$A$39:$A$782,$A85,СВЦЭМ!$B$39:$B$782,O$83)+'СЕТ СН'!$H$12+СВЦЭМ!$D$10+'СЕТ СН'!$H$5-'СЕТ СН'!$H$20</f>
        <v>3831.65728089</v>
      </c>
      <c r="P85" s="36">
        <f>SUMIFS(СВЦЭМ!$C$39:$C$782,СВЦЭМ!$A$39:$A$782,$A85,СВЦЭМ!$B$39:$B$782,P$83)+'СЕТ СН'!$H$12+СВЦЭМ!$D$10+'СЕТ СН'!$H$5-'СЕТ СН'!$H$20</f>
        <v>3837.15558573</v>
      </c>
      <c r="Q85" s="36">
        <f>SUMIFS(СВЦЭМ!$C$39:$C$782,СВЦЭМ!$A$39:$A$782,$A85,СВЦЭМ!$B$39:$B$782,Q$83)+'СЕТ СН'!$H$12+СВЦЭМ!$D$10+'СЕТ СН'!$H$5-'СЕТ СН'!$H$20</f>
        <v>3849.2776266400001</v>
      </c>
      <c r="R85" s="36">
        <f>SUMIFS(СВЦЭМ!$C$39:$C$782,СВЦЭМ!$A$39:$A$782,$A85,СВЦЭМ!$B$39:$B$782,R$83)+'СЕТ СН'!$H$12+СВЦЭМ!$D$10+'СЕТ СН'!$H$5-'СЕТ СН'!$H$20</f>
        <v>3834.8400353000002</v>
      </c>
      <c r="S85" s="36">
        <f>SUMIFS(СВЦЭМ!$C$39:$C$782,СВЦЭМ!$A$39:$A$782,$A85,СВЦЭМ!$B$39:$B$782,S$83)+'СЕТ СН'!$H$12+СВЦЭМ!$D$10+'СЕТ СН'!$H$5-'СЕТ СН'!$H$20</f>
        <v>3823.0695383800003</v>
      </c>
      <c r="T85" s="36">
        <f>SUMIFS(СВЦЭМ!$C$39:$C$782,СВЦЭМ!$A$39:$A$782,$A85,СВЦЭМ!$B$39:$B$782,T$83)+'СЕТ СН'!$H$12+СВЦЭМ!$D$10+'СЕТ СН'!$H$5-'СЕТ СН'!$H$20</f>
        <v>3821.4078659000002</v>
      </c>
      <c r="U85" s="36">
        <f>SUMIFS(СВЦЭМ!$C$39:$C$782,СВЦЭМ!$A$39:$A$782,$A85,СВЦЭМ!$B$39:$B$782,U$83)+'СЕТ СН'!$H$12+СВЦЭМ!$D$10+'СЕТ СН'!$H$5-'СЕТ СН'!$H$20</f>
        <v>3759.6963457000002</v>
      </c>
      <c r="V85" s="36">
        <f>SUMIFS(СВЦЭМ!$C$39:$C$782,СВЦЭМ!$A$39:$A$782,$A85,СВЦЭМ!$B$39:$B$782,V$83)+'СЕТ СН'!$H$12+СВЦЭМ!$D$10+'СЕТ СН'!$H$5-'СЕТ СН'!$H$20</f>
        <v>3721.7622999599998</v>
      </c>
      <c r="W85" s="36">
        <f>SUMIFS(СВЦЭМ!$C$39:$C$782,СВЦЭМ!$A$39:$A$782,$A85,СВЦЭМ!$B$39:$B$782,W$83)+'СЕТ СН'!$H$12+СВЦЭМ!$D$10+'СЕТ СН'!$H$5-'СЕТ СН'!$H$20</f>
        <v>3730.7439181</v>
      </c>
      <c r="X85" s="36">
        <f>SUMIFS(СВЦЭМ!$C$39:$C$782,СВЦЭМ!$A$39:$A$782,$A85,СВЦЭМ!$B$39:$B$782,X$83)+'СЕТ СН'!$H$12+СВЦЭМ!$D$10+'СЕТ СН'!$H$5-'СЕТ СН'!$H$20</f>
        <v>3774.7067643600003</v>
      </c>
      <c r="Y85" s="36">
        <f>SUMIFS(СВЦЭМ!$C$39:$C$782,СВЦЭМ!$A$39:$A$782,$A85,СВЦЭМ!$B$39:$B$782,Y$83)+'СЕТ СН'!$H$12+СВЦЭМ!$D$10+'СЕТ СН'!$H$5-'СЕТ СН'!$H$20</f>
        <v>3819.9268799300003</v>
      </c>
    </row>
    <row r="86" spans="1:25" ht="15.75" x14ac:dyDescent="0.2">
      <c r="A86" s="35">
        <f t="shared" ref="A86:A113" si="2">A85+1</f>
        <v>45080</v>
      </c>
      <c r="B86" s="36">
        <f>SUMIFS(СВЦЭМ!$C$39:$C$782,СВЦЭМ!$A$39:$A$782,$A86,СВЦЭМ!$B$39:$B$782,B$83)+'СЕТ СН'!$H$12+СВЦЭМ!$D$10+'СЕТ СН'!$H$5-'СЕТ СН'!$H$20</f>
        <v>3856.4859445299999</v>
      </c>
      <c r="C86" s="36">
        <f>SUMIFS(СВЦЭМ!$C$39:$C$782,СВЦЭМ!$A$39:$A$782,$A86,СВЦЭМ!$B$39:$B$782,C$83)+'СЕТ СН'!$H$12+СВЦЭМ!$D$10+'СЕТ СН'!$H$5-'СЕТ СН'!$H$20</f>
        <v>3904.6286126499999</v>
      </c>
      <c r="D86" s="36">
        <f>SUMIFS(СВЦЭМ!$C$39:$C$782,СВЦЭМ!$A$39:$A$782,$A86,СВЦЭМ!$B$39:$B$782,D$83)+'СЕТ СН'!$H$12+СВЦЭМ!$D$10+'СЕТ СН'!$H$5-'СЕТ СН'!$H$20</f>
        <v>4010.1685579499999</v>
      </c>
      <c r="E86" s="36">
        <f>SUMIFS(СВЦЭМ!$C$39:$C$782,СВЦЭМ!$A$39:$A$782,$A86,СВЦЭМ!$B$39:$B$782,E$83)+'СЕТ СН'!$H$12+СВЦЭМ!$D$10+'СЕТ СН'!$H$5-'СЕТ СН'!$H$20</f>
        <v>4080.2725803700005</v>
      </c>
      <c r="F86" s="36">
        <f>SUMIFS(СВЦЭМ!$C$39:$C$782,СВЦЭМ!$A$39:$A$782,$A86,СВЦЭМ!$B$39:$B$782,F$83)+'СЕТ СН'!$H$12+СВЦЭМ!$D$10+'СЕТ СН'!$H$5-'СЕТ СН'!$H$20</f>
        <v>4034.14661075</v>
      </c>
      <c r="G86" s="36">
        <f>SUMIFS(СВЦЭМ!$C$39:$C$782,СВЦЭМ!$A$39:$A$782,$A86,СВЦЭМ!$B$39:$B$782,G$83)+'СЕТ СН'!$H$12+СВЦЭМ!$D$10+'СЕТ СН'!$H$5-'СЕТ СН'!$H$20</f>
        <v>4036.2959740200004</v>
      </c>
      <c r="H86" s="36">
        <f>SUMIFS(СВЦЭМ!$C$39:$C$782,СВЦЭМ!$A$39:$A$782,$A86,СВЦЭМ!$B$39:$B$782,H$83)+'СЕТ СН'!$H$12+СВЦЭМ!$D$10+'СЕТ СН'!$H$5-'СЕТ СН'!$H$20</f>
        <v>3946.4300315500004</v>
      </c>
      <c r="I86" s="36">
        <f>SUMIFS(СВЦЭМ!$C$39:$C$782,СВЦЭМ!$A$39:$A$782,$A86,СВЦЭМ!$B$39:$B$782,I$83)+'СЕТ СН'!$H$12+СВЦЭМ!$D$10+'СЕТ СН'!$H$5-'СЕТ СН'!$H$20</f>
        <v>3841.8828618100001</v>
      </c>
      <c r="J86" s="36">
        <f>SUMIFS(СВЦЭМ!$C$39:$C$782,СВЦЭМ!$A$39:$A$782,$A86,СВЦЭМ!$B$39:$B$782,J$83)+'СЕТ СН'!$H$12+СВЦЭМ!$D$10+'СЕТ СН'!$H$5-'СЕТ СН'!$H$20</f>
        <v>3731.4236316300003</v>
      </c>
      <c r="K86" s="36">
        <f>SUMIFS(СВЦЭМ!$C$39:$C$782,СВЦЭМ!$A$39:$A$782,$A86,СВЦЭМ!$B$39:$B$782,K$83)+'СЕТ СН'!$H$12+СВЦЭМ!$D$10+'СЕТ СН'!$H$5-'СЕТ СН'!$H$20</f>
        <v>3677.2953244999999</v>
      </c>
      <c r="L86" s="36">
        <f>SUMIFS(СВЦЭМ!$C$39:$C$782,СВЦЭМ!$A$39:$A$782,$A86,СВЦЭМ!$B$39:$B$782,L$83)+'СЕТ СН'!$H$12+СВЦЭМ!$D$10+'СЕТ СН'!$H$5-'СЕТ СН'!$H$20</f>
        <v>3666.5097169700002</v>
      </c>
      <c r="M86" s="36">
        <f>SUMIFS(СВЦЭМ!$C$39:$C$782,СВЦЭМ!$A$39:$A$782,$A86,СВЦЭМ!$B$39:$B$782,M$83)+'СЕТ СН'!$H$12+СВЦЭМ!$D$10+'СЕТ СН'!$H$5-'СЕТ СН'!$H$20</f>
        <v>3683.2170798699999</v>
      </c>
      <c r="N86" s="36">
        <f>SUMIFS(СВЦЭМ!$C$39:$C$782,СВЦЭМ!$A$39:$A$782,$A86,СВЦЭМ!$B$39:$B$782,N$83)+'СЕТ СН'!$H$12+СВЦЭМ!$D$10+'СЕТ СН'!$H$5-'СЕТ СН'!$H$20</f>
        <v>3697.44538792</v>
      </c>
      <c r="O86" s="36">
        <f>SUMIFS(СВЦЭМ!$C$39:$C$782,СВЦЭМ!$A$39:$A$782,$A86,СВЦЭМ!$B$39:$B$782,O$83)+'СЕТ СН'!$H$12+СВЦЭМ!$D$10+'СЕТ СН'!$H$5-'СЕТ СН'!$H$20</f>
        <v>3698.4291577700001</v>
      </c>
      <c r="P86" s="36">
        <f>SUMIFS(СВЦЭМ!$C$39:$C$782,СВЦЭМ!$A$39:$A$782,$A86,СВЦЭМ!$B$39:$B$782,P$83)+'СЕТ СН'!$H$12+СВЦЭМ!$D$10+'СЕТ СН'!$H$5-'СЕТ СН'!$H$20</f>
        <v>3707.0218174900001</v>
      </c>
      <c r="Q86" s="36">
        <f>SUMIFS(СВЦЭМ!$C$39:$C$782,СВЦЭМ!$A$39:$A$782,$A86,СВЦЭМ!$B$39:$B$782,Q$83)+'СЕТ СН'!$H$12+СВЦЭМ!$D$10+'СЕТ СН'!$H$5-'СЕТ СН'!$H$20</f>
        <v>3749.0185198600002</v>
      </c>
      <c r="R86" s="36">
        <f>SUMIFS(СВЦЭМ!$C$39:$C$782,СВЦЭМ!$A$39:$A$782,$A86,СВЦЭМ!$B$39:$B$782,R$83)+'СЕТ СН'!$H$12+СВЦЭМ!$D$10+'СЕТ СН'!$H$5-'СЕТ СН'!$H$20</f>
        <v>3726.8590041500001</v>
      </c>
      <c r="S86" s="36">
        <f>SUMIFS(СВЦЭМ!$C$39:$C$782,СВЦЭМ!$A$39:$A$782,$A86,СВЦЭМ!$B$39:$B$782,S$83)+'СЕТ СН'!$H$12+СВЦЭМ!$D$10+'СЕТ СН'!$H$5-'СЕТ СН'!$H$20</f>
        <v>3711.3118647300003</v>
      </c>
      <c r="T86" s="36">
        <f>SUMIFS(СВЦЭМ!$C$39:$C$782,СВЦЭМ!$A$39:$A$782,$A86,СВЦЭМ!$B$39:$B$782,T$83)+'СЕТ СН'!$H$12+СВЦЭМ!$D$10+'СЕТ СН'!$H$5-'СЕТ СН'!$H$20</f>
        <v>3717.7800338100001</v>
      </c>
      <c r="U86" s="36">
        <f>SUMIFS(СВЦЭМ!$C$39:$C$782,СВЦЭМ!$A$39:$A$782,$A86,СВЦЭМ!$B$39:$B$782,U$83)+'СЕТ СН'!$H$12+СВЦЭМ!$D$10+'СЕТ СН'!$H$5-'СЕТ СН'!$H$20</f>
        <v>3700.93653404</v>
      </c>
      <c r="V86" s="36">
        <f>SUMIFS(СВЦЭМ!$C$39:$C$782,СВЦЭМ!$A$39:$A$782,$A86,СВЦЭМ!$B$39:$B$782,V$83)+'СЕТ СН'!$H$12+СВЦЭМ!$D$10+'СЕТ СН'!$H$5-'СЕТ СН'!$H$20</f>
        <v>3680.2582618599999</v>
      </c>
      <c r="W86" s="36">
        <f>SUMIFS(СВЦЭМ!$C$39:$C$782,СВЦЭМ!$A$39:$A$782,$A86,СВЦЭМ!$B$39:$B$782,W$83)+'СЕТ СН'!$H$12+СВЦЭМ!$D$10+'СЕТ СН'!$H$5-'СЕТ СН'!$H$20</f>
        <v>3648.6941758800003</v>
      </c>
      <c r="X86" s="36">
        <f>SUMIFS(СВЦЭМ!$C$39:$C$782,СВЦЭМ!$A$39:$A$782,$A86,СВЦЭМ!$B$39:$B$782,X$83)+'СЕТ СН'!$H$12+СВЦЭМ!$D$10+'СЕТ СН'!$H$5-'СЕТ СН'!$H$20</f>
        <v>3684.7471855100002</v>
      </c>
      <c r="Y86" s="36">
        <f>SUMIFS(СВЦЭМ!$C$39:$C$782,СВЦЭМ!$A$39:$A$782,$A86,СВЦЭМ!$B$39:$B$782,Y$83)+'СЕТ СН'!$H$12+СВЦЭМ!$D$10+'СЕТ СН'!$H$5-'СЕТ СН'!$H$20</f>
        <v>3773.1274562300005</v>
      </c>
    </row>
    <row r="87" spans="1:25" ht="15.75" x14ac:dyDescent="0.2">
      <c r="A87" s="35">
        <f t="shared" si="2"/>
        <v>45081</v>
      </c>
      <c r="B87" s="36">
        <f>SUMIFS(СВЦЭМ!$C$39:$C$782,СВЦЭМ!$A$39:$A$782,$A87,СВЦЭМ!$B$39:$B$782,B$83)+'СЕТ СН'!$H$12+СВЦЭМ!$D$10+'СЕТ СН'!$H$5-'СЕТ СН'!$H$20</f>
        <v>3871.4926543900001</v>
      </c>
      <c r="C87" s="36">
        <f>SUMIFS(СВЦЭМ!$C$39:$C$782,СВЦЭМ!$A$39:$A$782,$A87,СВЦЭМ!$B$39:$B$782,C$83)+'СЕТ СН'!$H$12+СВЦЭМ!$D$10+'СЕТ СН'!$H$5-'СЕТ СН'!$H$20</f>
        <v>3963.5288427200003</v>
      </c>
      <c r="D87" s="36">
        <f>SUMIFS(СВЦЭМ!$C$39:$C$782,СВЦЭМ!$A$39:$A$782,$A87,СВЦЭМ!$B$39:$B$782,D$83)+'СЕТ СН'!$H$12+СВЦЭМ!$D$10+'СЕТ СН'!$H$5-'СЕТ СН'!$H$20</f>
        <v>4056.7038008099998</v>
      </c>
      <c r="E87" s="36">
        <f>SUMIFS(СВЦЭМ!$C$39:$C$782,СВЦЭМ!$A$39:$A$782,$A87,СВЦЭМ!$B$39:$B$782,E$83)+'СЕТ СН'!$H$12+СВЦЭМ!$D$10+'СЕТ СН'!$H$5-'СЕТ СН'!$H$20</f>
        <v>4079.7015400500004</v>
      </c>
      <c r="F87" s="36">
        <f>SUMIFS(СВЦЭМ!$C$39:$C$782,СВЦЭМ!$A$39:$A$782,$A87,СВЦЭМ!$B$39:$B$782,F$83)+'СЕТ СН'!$H$12+СВЦЭМ!$D$10+'СЕТ СН'!$H$5-'СЕТ СН'!$H$20</f>
        <v>4093.4179926100001</v>
      </c>
      <c r="G87" s="36">
        <f>SUMIFS(СВЦЭМ!$C$39:$C$782,СВЦЭМ!$A$39:$A$782,$A87,СВЦЭМ!$B$39:$B$782,G$83)+'СЕТ СН'!$H$12+СВЦЭМ!$D$10+'СЕТ СН'!$H$5-'СЕТ СН'!$H$20</f>
        <v>4064.0126286600002</v>
      </c>
      <c r="H87" s="36">
        <f>SUMIFS(СВЦЭМ!$C$39:$C$782,СВЦЭМ!$A$39:$A$782,$A87,СВЦЭМ!$B$39:$B$782,H$83)+'СЕТ СН'!$H$12+СВЦЭМ!$D$10+'СЕТ СН'!$H$5-'СЕТ СН'!$H$20</f>
        <v>3946.4375720000003</v>
      </c>
      <c r="I87" s="36">
        <f>SUMIFS(СВЦЭМ!$C$39:$C$782,СВЦЭМ!$A$39:$A$782,$A87,СВЦЭМ!$B$39:$B$782,I$83)+'СЕТ СН'!$H$12+СВЦЭМ!$D$10+'СЕТ СН'!$H$5-'СЕТ СН'!$H$20</f>
        <v>3859.4650404499998</v>
      </c>
      <c r="J87" s="36">
        <f>SUMIFS(СВЦЭМ!$C$39:$C$782,СВЦЭМ!$A$39:$A$782,$A87,СВЦЭМ!$B$39:$B$782,J$83)+'СЕТ СН'!$H$12+СВЦЭМ!$D$10+'СЕТ СН'!$H$5-'СЕТ СН'!$H$20</f>
        <v>3738.4893022200004</v>
      </c>
      <c r="K87" s="36">
        <f>SUMIFS(СВЦЭМ!$C$39:$C$782,СВЦЭМ!$A$39:$A$782,$A87,СВЦЭМ!$B$39:$B$782,K$83)+'СЕТ СН'!$H$12+СВЦЭМ!$D$10+'СЕТ СН'!$H$5-'СЕТ СН'!$H$20</f>
        <v>3709.52071032</v>
      </c>
      <c r="L87" s="36">
        <f>SUMIFS(СВЦЭМ!$C$39:$C$782,СВЦЭМ!$A$39:$A$782,$A87,СВЦЭМ!$B$39:$B$782,L$83)+'СЕТ СН'!$H$12+СВЦЭМ!$D$10+'СЕТ СН'!$H$5-'СЕТ СН'!$H$20</f>
        <v>3687.3592720800002</v>
      </c>
      <c r="M87" s="36">
        <f>SUMIFS(СВЦЭМ!$C$39:$C$782,СВЦЭМ!$A$39:$A$782,$A87,СВЦЭМ!$B$39:$B$782,M$83)+'СЕТ СН'!$H$12+СВЦЭМ!$D$10+'СЕТ СН'!$H$5-'СЕТ СН'!$H$20</f>
        <v>3700.7618954099999</v>
      </c>
      <c r="N87" s="36">
        <f>SUMIFS(СВЦЭМ!$C$39:$C$782,СВЦЭМ!$A$39:$A$782,$A87,СВЦЭМ!$B$39:$B$782,N$83)+'СЕТ СН'!$H$12+СВЦЭМ!$D$10+'СЕТ СН'!$H$5-'СЕТ СН'!$H$20</f>
        <v>3745.9272003300002</v>
      </c>
      <c r="O87" s="36">
        <f>SUMIFS(СВЦЭМ!$C$39:$C$782,СВЦЭМ!$A$39:$A$782,$A87,СВЦЭМ!$B$39:$B$782,O$83)+'СЕТ СН'!$H$12+СВЦЭМ!$D$10+'СЕТ СН'!$H$5-'СЕТ СН'!$H$20</f>
        <v>3751.4312420300002</v>
      </c>
      <c r="P87" s="36">
        <f>SUMIFS(СВЦЭМ!$C$39:$C$782,СВЦЭМ!$A$39:$A$782,$A87,СВЦЭМ!$B$39:$B$782,P$83)+'СЕТ СН'!$H$12+СВЦЭМ!$D$10+'СЕТ СН'!$H$5-'СЕТ СН'!$H$20</f>
        <v>3753.0532902100003</v>
      </c>
      <c r="Q87" s="36">
        <f>SUMIFS(СВЦЭМ!$C$39:$C$782,СВЦЭМ!$A$39:$A$782,$A87,СВЦЭМ!$B$39:$B$782,Q$83)+'СЕТ СН'!$H$12+СВЦЭМ!$D$10+'СЕТ СН'!$H$5-'СЕТ СН'!$H$20</f>
        <v>3773.0862564400004</v>
      </c>
      <c r="R87" s="36">
        <f>SUMIFS(СВЦЭМ!$C$39:$C$782,СВЦЭМ!$A$39:$A$782,$A87,СВЦЭМ!$B$39:$B$782,R$83)+'СЕТ СН'!$H$12+СВЦЭМ!$D$10+'СЕТ СН'!$H$5-'СЕТ СН'!$H$20</f>
        <v>3758.7983676800004</v>
      </c>
      <c r="S87" s="36">
        <f>SUMIFS(СВЦЭМ!$C$39:$C$782,СВЦЭМ!$A$39:$A$782,$A87,СВЦЭМ!$B$39:$B$782,S$83)+'СЕТ СН'!$H$12+СВЦЭМ!$D$10+'СЕТ СН'!$H$5-'СЕТ СН'!$H$20</f>
        <v>3746.1186208100003</v>
      </c>
      <c r="T87" s="36">
        <f>SUMIFS(СВЦЭМ!$C$39:$C$782,СВЦЭМ!$A$39:$A$782,$A87,СВЦЭМ!$B$39:$B$782,T$83)+'СЕТ СН'!$H$12+СВЦЭМ!$D$10+'СЕТ СН'!$H$5-'СЕТ СН'!$H$20</f>
        <v>3750.33628004</v>
      </c>
      <c r="U87" s="36">
        <f>SUMIFS(СВЦЭМ!$C$39:$C$782,СВЦЭМ!$A$39:$A$782,$A87,СВЦЭМ!$B$39:$B$782,U$83)+'СЕТ СН'!$H$12+СВЦЭМ!$D$10+'СЕТ СН'!$H$5-'СЕТ СН'!$H$20</f>
        <v>3675.8109511800003</v>
      </c>
      <c r="V87" s="36">
        <f>SUMIFS(СВЦЭМ!$C$39:$C$782,СВЦЭМ!$A$39:$A$782,$A87,СВЦЭМ!$B$39:$B$782,V$83)+'СЕТ СН'!$H$12+СВЦЭМ!$D$10+'СЕТ СН'!$H$5-'СЕТ СН'!$H$20</f>
        <v>3635.2826992800001</v>
      </c>
      <c r="W87" s="36">
        <f>SUMIFS(СВЦЭМ!$C$39:$C$782,СВЦЭМ!$A$39:$A$782,$A87,СВЦЭМ!$B$39:$B$782,W$83)+'СЕТ СН'!$H$12+СВЦЭМ!$D$10+'СЕТ СН'!$H$5-'СЕТ СН'!$H$20</f>
        <v>3644.9938130099999</v>
      </c>
      <c r="X87" s="36">
        <f>SUMIFS(СВЦЭМ!$C$39:$C$782,СВЦЭМ!$A$39:$A$782,$A87,СВЦЭМ!$B$39:$B$782,X$83)+'СЕТ СН'!$H$12+СВЦЭМ!$D$10+'СЕТ СН'!$H$5-'СЕТ СН'!$H$20</f>
        <v>3720.46026145</v>
      </c>
      <c r="Y87" s="36">
        <f>SUMIFS(СВЦЭМ!$C$39:$C$782,СВЦЭМ!$A$39:$A$782,$A87,СВЦЭМ!$B$39:$B$782,Y$83)+'СЕТ СН'!$H$12+СВЦЭМ!$D$10+'СЕТ СН'!$H$5-'СЕТ СН'!$H$20</f>
        <v>3796.9061279400003</v>
      </c>
    </row>
    <row r="88" spans="1:25" ht="15.75" x14ac:dyDescent="0.2">
      <c r="A88" s="35">
        <f t="shared" si="2"/>
        <v>45082</v>
      </c>
      <c r="B88" s="36">
        <f>SUMIFS(СВЦЭМ!$C$39:$C$782,СВЦЭМ!$A$39:$A$782,$A88,СВЦЭМ!$B$39:$B$782,B$83)+'СЕТ СН'!$H$12+СВЦЭМ!$D$10+'СЕТ СН'!$H$5-'СЕТ СН'!$H$20</f>
        <v>3841.5407247000003</v>
      </c>
      <c r="C88" s="36">
        <f>SUMIFS(СВЦЭМ!$C$39:$C$782,СВЦЭМ!$A$39:$A$782,$A88,СВЦЭМ!$B$39:$B$782,C$83)+'СЕТ СН'!$H$12+СВЦЭМ!$D$10+'СЕТ СН'!$H$5-'СЕТ СН'!$H$20</f>
        <v>3894.2869990500003</v>
      </c>
      <c r="D88" s="36">
        <f>SUMIFS(СВЦЭМ!$C$39:$C$782,СВЦЭМ!$A$39:$A$782,$A88,СВЦЭМ!$B$39:$B$782,D$83)+'СЕТ СН'!$H$12+СВЦЭМ!$D$10+'СЕТ СН'!$H$5-'СЕТ СН'!$H$20</f>
        <v>3946.5894661299999</v>
      </c>
      <c r="E88" s="36">
        <f>SUMIFS(СВЦЭМ!$C$39:$C$782,СВЦЭМ!$A$39:$A$782,$A88,СВЦЭМ!$B$39:$B$782,E$83)+'СЕТ СН'!$H$12+СВЦЭМ!$D$10+'СЕТ СН'!$H$5-'СЕТ СН'!$H$20</f>
        <v>3925.4805845800001</v>
      </c>
      <c r="F88" s="36">
        <f>SUMIFS(СВЦЭМ!$C$39:$C$782,СВЦЭМ!$A$39:$A$782,$A88,СВЦЭМ!$B$39:$B$782,F$83)+'СЕТ СН'!$H$12+СВЦЭМ!$D$10+'СЕТ СН'!$H$5-'СЕТ СН'!$H$20</f>
        <v>3919.2916923399998</v>
      </c>
      <c r="G88" s="36">
        <f>SUMIFS(СВЦЭМ!$C$39:$C$782,СВЦЭМ!$A$39:$A$782,$A88,СВЦЭМ!$B$39:$B$782,G$83)+'СЕТ СН'!$H$12+СВЦЭМ!$D$10+'СЕТ СН'!$H$5-'СЕТ СН'!$H$20</f>
        <v>3906.3868538400002</v>
      </c>
      <c r="H88" s="36">
        <f>SUMIFS(СВЦЭМ!$C$39:$C$782,СВЦЭМ!$A$39:$A$782,$A88,СВЦЭМ!$B$39:$B$782,H$83)+'СЕТ СН'!$H$12+СВЦЭМ!$D$10+'СЕТ СН'!$H$5-'СЕТ СН'!$H$20</f>
        <v>3869.4537018800002</v>
      </c>
      <c r="I88" s="36">
        <f>SUMIFS(СВЦЭМ!$C$39:$C$782,СВЦЭМ!$A$39:$A$782,$A88,СВЦЭМ!$B$39:$B$782,I$83)+'СЕТ СН'!$H$12+СВЦЭМ!$D$10+'СЕТ СН'!$H$5-'СЕТ СН'!$H$20</f>
        <v>3812.1841860100003</v>
      </c>
      <c r="J88" s="36">
        <f>SUMIFS(СВЦЭМ!$C$39:$C$782,СВЦЭМ!$A$39:$A$782,$A88,СВЦЭМ!$B$39:$B$782,J$83)+'СЕТ СН'!$H$12+СВЦЭМ!$D$10+'СЕТ СН'!$H$5-'СЕТ СН'!$H$20</f>
        <v>3839.0533533600001</v>
      </c>
      <c r="K88" s="36">
        <f>SUMIFS(СВЦЭМ!$C$39:$C$782,СВЦЭМ!$A$39:$A$782,$A88,СВЦЭМ!$B$39:$B$782,K$83)+'СЕТ СН'!$H$12+СВЦЭМ!$D$10+'СЕТ СН'!$H$5-'СЕТ СН'!$H$20</f>
        <v>3731.23875142</v>
      </c>
      <c r="L88" s="36">
        <f>SUMIFS(СВЦЭМ!$C$39:$C$782,СВЦЭМ!$A$39:$A$782,$A88,СВЦЭМ!$B$39:$B$782,L$83)+'СЕТ СН'!$H$12+СВЦЭМ!$D$10+'СЕТ СН'!$H$5-'СЕТ СН'!$H$20</f>
        <v>3714.1239792200004</v>
      </c>
      <c r="M88" s="36">
        <f>SUMIFS(СВЦЭМ!$C$39:$C$782,СВЦЭМ!$A$39:$A$782,$A88,СВЦЭМ!$B$39:$B$782,M$83)+'СЕТ СН'!$H$12+СВЦЭМ!$D$10+'СЕТ СН'!$H$5-'СЕТ СН'!$H$20</f>
        <v>3731.6216134300003</v>
      </c>
      <c r="N88" s="36">
        <f>SUMIFS(СВЦЭМ!$C$39:$C$782,СВЦЭМ!$A$39:$A$782,$A88,СВЦЭМ!$B$39:$B$782,N$83)+'СЕТ СН'!$H$12+СВЦЭМ!$D$10+'СЕТ СН'!$H$5-'СЕТ СН'!$H$20</f>
        <v>3766.4881543700003</v>
      </c>
      <c r="O88" s="36">
        <f>SUMIFS(СВЦЭМ!$C$39:$C$782,СВЦЭМ!$A$39:$A$782,$A88,СВЦЭМ!$B$39:$B$782,O$83)+'СЕТ СН'!$H$12+СВЦЭМ!$D$10+'СЕТ СН'!$H$5-'СЕТ СН'!$H$20</f>
        <v>3779.6212642199998</v>
      </c>
      <c r="P88" s="36">
        <f>SUMIFS(СВЦЭМ!$C$39:$C$782,СВЦЭМ!$A$39:$A$782,$A88,СВЦЭМ!$B$39:$B$782,P$83)+'СЕТ СН'!$H$12+СВЦЭМ!$D$10+'СЕТ СН'!$H$5-'СЕТ СН'!$H$20</f>
        <v>3797.1896463100002</v>
      </c>
      <c r="Q88" s="36">
        <f>SUMIFS(СВЦЭМ!$C$39:$C$782,СВЦЭМ!$A$39:$A$782,$A88,СВЦЭМ!$B$39:$B$782,Q$83)+'СЕТ СН'!$H$12+СВЦЭМ!$D$10+'СЕТ СН'!$H$5-'СЕТ СН'!$H$20</f>
        <v>3811.4809034600003</v>
      </c>
      <c r="R88" s="36">
        <f>SUMIFS(СВЦЭМ!$C$39:$C$782,СВЦЭМ!$A$39:$A$782,$A88,СВЦЭМ!$B$39:$B$782,R$83)+'СЕТ СН'!$H$12+СВЦЭМ!$D$10+'СЕТ СН'!$H$5-'СЕТ СН'!$H$20</f>
        <v>3829.9397226600004</v>
      </c>
      <c r="S88" s="36">
        <f>SUMIFS(СВЦЭМ!$C$39:$C$782,СВЦЭМ!$A$39:$A$782,$A88,СВЦЭМ!$B$39:$B$782,S$83)+'СЕТ СН'!$H$12+СВЦЭМ!$D$10+'СЕТ СН'!$H$5-'СЕТ СН'!$H$20</f>
        <v>3835.8359630700002</v>
      </c>
      <c r="T88" s="36">
        <f>SUMIFS(СВЦЭМ!$C$39:$C$782,СВЦЭМ!$A$39:$A$782,$A88,СВЦЭМ!$B$39:$B$782,T$83)+'СЕТ СН'!$H$12+СВЦЭМ!$D$10+'СЕТ СН'!$H$5-'СЕТ СН'!$H$20</f>
        <v>3819.8168942000002</v>
      </c>
      <c r="U88" s="36">
        <f>SUMIFS(СВЦЭМ!$C$39:$C$782,СВЦЭМ!$A$39:$A$782,$A88,СВЦЭМ!$B$39:$B$782,U$83)+'СЕТ СН'!$H$12+СВЦЭМ!$D$10+'СЕТ СН'!$H$5-'СЕТ СН'!$H$20</f>
        <v>3774.7364540300005</v>
      </c>
      <c r="V88" s="36">
        <f>SUMIFS(СВЦЭМ!$C$39:$C$782,СВЦЭМ!$A$39:$A$782,$A88,СВЦЭМ!$B$39:$B$782,V$83)+'СЕТ СН'!$H$12+СВЦЭМ!$D$10+'СЕТ СН'!$H$5-'СЕТ СН'!$H$20</f>
        <v>3702.1980989700005</v>
      </c>
      <c r="W88" s="36">
        <f>SUMIFS(СВЦЭМ!$C$39:$C$782,СВЦЭМ!$A$39:$A$782,$A88,СВЦЭМ!$B$39:$B$782,W$83)+'СЕТ СН'!$H$12+СВЦЭМ!$D$10+'СЕТ СН'!$H$5-'СЕТ СН'!$H$20</f>
        <v>3779.9381276300001</v>
      </c>
      <c r="X88" s="36">
        <f>SUMIFS(СВЦЭМ!$C$39:$C$782,СВЦЭМ!$A$39:$A$782,$A88,СВЦЭМ!$B$39:$B$782,X$83)+'СЕТ СН'!$H$12+СВЦЭМ!$D$10+'СЕТ СН'!$H$5-'СЕТ СН'!$H$20</f>
        <v>3836.8605611700004</v>
      </c>
      <c r="Y88" s="36">
        <f>SUMIFS(СВЦЭМ!$C$39:$C$782,СВЦЭМ!$A$39:$A$782,$A88,СВЦЭМ!$B$39:$B$782,Y$83)+'СЕТ СН'!$H$12+СВЦЭМ!$D$10+'СЕТ СН'!$H$5-'СЕТ СН'!$H$20</f>
        <v>3922.0233825800001</v>
      </c>
    </row>
    <row r="89" spans="1:25" ht="15.75" x14ac:dyDescent="0.2">
      <c r="A89" s="35">
        <f t="shared" si="2"/>
        <v>45083</v>
      </c>
      <c r="B89" s="36">
        <f>SUMIFS(СВЦЭМ!$C$39:$C$782,СВЦЭМ!$A$39:$A$782,$A89,СВЦЭМ!$B$39:$B$782,B$83)+'СЕТ СН'!$H$12+СВЦЭМ!$D$10+'СЕТ СН'!$H$5-'СЕТ СН'!$H$20</f>
        <v>3898.3345808499998</v>
      </c>
      <c r="C89" s="36">
        <f>SUMIFS(СВЦЭМ!$C$39:$C$782,СВЦЭМ!$A$39:$A$782,$A89,СВЦЭМ!$B$39:$B$782,C$83)+'СЕТ СН'!$H$12+СВЦЭМ!$D$10+'СЕТ СН'!$H$5-'СЕТ СН'!$H$20</f>
        <v>3999.2504324300003</v>
      </c>
      <c r="D89" s="36">
        <f>SUMIFS(СВЦЭМ!$C$39:$C$782,СВЦЭМ!$A$39:$A$782,$A89,СВЦЭМ!$B$39:$B$782,D$83)+'СЕТ СН'!$H$12+СВЦЭМ!$D$10+'СЕТ СН'!$H$5-'СЕТ СН'!$H$20</f>
        <v>4116.8554103200004</v>
      </c>
      <c r="E89" s="36">
        <f>SUMIFS(СВЦЭМ!$C$39:$C$782,СВЦЭМ!$A$39:$A$782,$A89,СВЦЭМ!$B$39:$B$782,E$83)+'СЕТ СН'!$H$12+СВЦЭМ!$D$10+'СЕТ СН'!$H$5-'СЕТ СН'!$H$20</f>
        <v>4108.8841123299999</v>
      </c>
      <c r="F89" s="36">
        <f>SUMIFS(СВЦЭМ!$C$39:$C$782,СВЦЭМ!$A$39:$A$782,$A89,СВЦЭМ!$B$39:$B$782,F$83)+'СЕТ СН'!$H$12+СВЦЭМ!$D$10+'СЕТ СН'!$H$5-'СЕТ СН'!$H$20</f>
        <v>4104.4803587599999</v>
      </c>
      <c r="G89" s="36">
        <f>SUMIFS(СВЦЭМ!$C$39:$C$782,СВЦЭМ!$A$39:$A$782,$A89,СВЦЭМ!$B$39:$B$782,G$83)+'СЕТ СН'!$H$12+СВЦЭМ!$D$10+'СЕТ СН'!$H$5-'СЕТ СН'!$H$20</f>
        <v>4007.44042868</v>
      </c>
      <c r="H89" s="36">
        <f>SUMIFS(СВЦЭМ!$C$39:$C$782,СВЦЭМ!$A$39:$A$782,$A89,СВЦЭМ!$B$39:$B$782,H$83)+'СЕТ СН'!$H$12+СВЦЭМ!$D$10+'СЕТ СН'!$H$5-'СЕТ СН'!$H$20</f>
        <v>3854.6784415800003</v>
      </c>
      <c r="I89" s="36">
        <f>SUMIFS(СВЦЭМ!$C$39:$C$782,СВЦЭМ!$A$39:$A$782,$A89,СВЦЭМ!$B$39:$B$782,I$83)+'СЕТ СН'!$H$12+СВЦЭМ!$D$10+'СЕТ СН'!$H$5-'СЕТ СН'!$H$20</f>
        <v>3790.5592272700001</v>
      </c>
      <c r="J89" s="36">
        <f>SUMIFS(СВЦЭМ!$C$39:$C$782,СВЦЭМ!$A$39:$A$782,$A89,СВЦЭМ!$B$39:$B$782,J$83)+'СЕТ СН'!$H$12+СВЦЭМ!$D$10+'СЕТ СН'!$H$5-'СЕТ СН'!$H$20</f>
        <v>3697.8416314900001</v>
      </c>
      <c r="K89" s="36">
        <f>SUMIFS(СВЦЭМ!$C$39:$C$782,СВЦЭМ!$A$39:$A$782,$A89,СВЦЭМ!$B$39:$B$782,K$83)+'СЕТ СН'!$H$12+СВЦЭМ!$D$10+'СЕТ СН'!$H$5-'СЕТ СН'!$H$20</f>
        <v>3652.1668659300003</v>
      </c>
      <c r="L89" s="36">
        <f>SUMIFS(СВЦЭМ!$C$39:$C$782,СВЦЭМ!$A$39:$A$782,$A89,СВЦЭМ!$B$39:$B$782,L$83)+'СЕТ СН'!$H$12+СВЦЭМ!$D$10+'СЕТ СН'!$H$5-'СЕТ СН'!$H$20</f>
        <v>3658.16064431</v>
      </c>
      <c r="M89" s="36">
        <f>SUMIFS(СВЦЭМ!$C$39:$C$782,СВЦЭМ!$A$39:$A$782,$A89,СВЦЭМ!$B$39:$B$782,M$83)+'СЕТ СН'!$H$12+СВЦЭМ!$D$10+'СЕТ СН'!$H$5-'СЕТ СН'!$H$20</f>
        <v>3658.4987106600001</v>
      </c>
      <c r="N89" s="36">
        <f>SUMIFS(СВЦЭМ!$C$39:$C$782,СВЦЭМ!$A$39:$A$782,$A89,СВЦЭМ!$B$39:$B$782,N$83)+'СЕТ СН'!$H$12+СВЦЭМ!$D$10+'СЕТ СН'!$H$5-'СЕТ СН'!$H$20</f>
        <v>3683.4734293900001</v>
      </c>
      <c r="O89" s="36">
        <f>SUMIFS(СВЦЭМ!$C$39:$C$782,СВЦЭМ!$A$39:$A$782,$A89,СВЦЭМ!$B$39:$B$782,O$83)+'СЕТ СН'!$H$12+СВЦЭМ!$D$10+'СЕТ СН'!$H$5-'СЕТ СН'!$H$20</f>
        <v>3682.0561120299999</v>
      </c>
      <c r="P89" s="36">
        <f>SUMIFS(СВЦЭМ!$C$39:$C$782,СВЦЭМ!$A$39:$A$782,$A89,СВЦЭМ!$B$39:$B$782,P$83)+'СЕТ СН'!$H$12+СВЦЭМ!$D$10+'СЕТ СН'!$H$5-'СЕТ СН'!$H$20</f>
        <v>3700.9006670899998</v>
      </c>
      <c r="Q89" s="36">
        <f>SUMIFS(СВЦЭМ!$C$39:$C$782,СВЦЭМ!$A$39:$A$782,$A89,СВЦЭМ!$B$39:$B$782,Q$83)+'СЕТ СН'!$H$12+СВЦЭМ!$D$10+'СЕТ СН'!$H$5-'СЕТ СН'!$H$20</f>
        <v>3707.1393402600002</v>
      </c>
      <c r="R89" s="36">
        <f>SUMIFS(СВЦЭМ!$C$39:$C$782,СВЦЭМ!$A$39:$A$782,$A89,СВЦЭМ!$B$39:$B$782,R$83)+'СЕТ СН'!$H$12+СВЦЭМ!$D$10+'СЕТ СН'!$H$5-'СЕТ СН'!$H$20</f>
        <v>3700.76809374</v>
      </c>
      <c r="S89" s="36">
        <f>SUMIFS(СВЦЭМ!$C$39:$C$782,СВЦЭМ!$A$39:$A$782,$A89,СВЦЭМ!$B$39:$B$782,S$83)+'СЕТ СН'!$H$12+СВЦЭМ!$D$10+'СЕТ СН'!$H$5-'СЕТ СН'!$H$20</f>
        <v>3691.7897377300001</v>
      </c>
      <c r="T89" s="36">
        <f>SUMIFS(СВЦЭМ!$C$39:$C$782,СВЦЭМ!$A$39:$A$782,$A89,СВЦЭМ!$B$39:$B$782,T$83)+'СЕТ СН'!$H$12+СВЦЭМ!$D$10+'СЕТ СН'!$H$5-'СЕТ СН'!$H$20</f>
        <v>3725.8852432399999</v>
      </c>
      <c r="U89" s="36">
        <f>SUMIFS(СВЦЭМ!$C$39:$C$782,СВЦЭМ!$A$39:$A$782,$A89,СВЦЭМ!$B$39:$B$782,U$83)+'СЕТ СН'!$H$12+СВЦЭМ!$D$10+'СЕТ СН'!$H$5-'СЕТ СН'!$H$20</f>
        <v>3673.67643606</v>
      </c>
      <c r="V89" s="36">
        <f>SUMIFS(СВЦЭМ!$C$39:$C$782,СВЦЭМ!$A$39:$A$782,$A89,СВЦЭМ!$B$39:$B$782,V$83)+'СЕТ СН'!$H$12+СВЦЭМ!$D$10+'СЕТ СН'!$H$5-'СЕТ СН'!$H$20</f>
        <v>3650.17401866</v>
      </c>
      <c r="W89" s="36">
        <f>SUMIFS(СВЦЭМ!$C$39:$C$782,СВЦЭМ!$A$39:$A$782,$A89,СВЦЭМ!$B$39:$B$782,W$83)+'СЕТ СН'!$H$12+СВЦЭМ!$D$10+'СЕТ СН'!$H$5-'СЕТ СН'!$H$20</f>
        <v>3662.3092587199999</v>
      </c>
      <c r="X89" s="36">
        <f>SUMIFS(СВЦЭМ!$C$39:$C$782,СВЦЭМ!$A$39:$A$782,$A89,СВЦЭМ!$B$39:$B$782,X$83)+'СЕТ СН'!$H$12+СВЦЭМ!$D$10+'СЕТ СН'!$H$5-'СЕТ СН'!$H$20</f>
        <v>3693.9887544700005</v>
      </c>
      <c r="Y89" s="36">
        <f>SUMIFS(СВЦЭМ!$C$39:$C$782,СВЦЭМ!$A$39:$A$782,$A89,СВЦЭМ!$B$39:$B$782,Y$83)+'СЕТ СН'!$H$12+СВЦЭМ!$D$10+'СЕТ СН'!$H$5-'СЕТ СН'!$H$20</f>
        <v>3786.2837300700003</v>
      </c>
    </row>
    <row r="90" spans="1:25" ht="15.75" x14ac:dyDescent="0.2">
      <c r="A90" s="35">
        <f t="shared" si="2"/>
        <v>45084</v>
      </c>
      <c r="B90" s="36">
        <f>SUMIFS(СВЦЭМ!$C$39:$C$782,СВЦЭМ!$A$39:$A$782,$A90,СВЦЭМ!$B$39:$B$782,B$83)+'СЕТ СН'!$H$12+СВЦЭМ!$D$10+'СЕТ СН'!$H$5-'СЕТ СН'!$H$20</f>
        <v>3938.6264576700005</v>
      </c>
      <c r="C90" s="36">
        <f>SUMIFS(СВЦЭМ!$C$39:$C$782,СВЦЭМ!$A$39:$A$782,$A90,СВЦЭМ!$B$39:$B$782,C$83)+'СЕТ СН'!$H$12+СВЦЭМ!$D$10+'СЕТ СН'!$H$5-'СЕТ СН'!$H$20</f>
        <v>3868.2368406800001</v>
      </c>
      <c r="D90" s="36">
        <f>SUMIFS(СВЦЭМ!$C$39:$C$782,СВЦЭМ!$A$39:$A$782,$A90,СВЦЭМ!$B$39:$B$782,D$83)+'СЕТ СН'!$H$12+СВЦЭМ!$D$10+'СЕТ СН'!$H$5-'СЕТ СН'!$H$20</f>
        <v>4065.7350261500001</v>
      </c>
      <c r="E90" s="36">
        <f>SUMIFS(СВЦЭМ!$C$39:$C$782,СВЦЭМ!$A$39:$A$782,$A90,СВЦЭМ!$B$39:$B$782,E$83)+'СЕТ СН'!$H$12+СВЦЭМ!$D$10+'СЕТ СН'!$H$5-'СЕТ СН'!$H$20</f>
        <v>4078.8334196700002</v>
      </c>
      <c r="F90" s="36">
        <f>SUMIFS(СВЦЭМ!$C$39:$C$782,СВЦЭМ!$A$39:$A$782,$A90,СВЦЭМ!$B$39:$B$782,F$83)+'СЕТ СН'!$H$12+СВЦЭМ!$D$10+'СЕТ СН'!$H$5-'СЕТ СН'!$H$20</f>
        <v>4070.5481204300004</v>
      </c>
      <c r="G90" s="36">
        <f>SUMIFS(СВЦЭМ!$C$39:$C$782,СВЦЭМ!$A$39:$A$782,$A90,СВЦЭМ!$B$39:$B$782,G$83)+'СЕТ СН'!$H$12+СВЦЭМ!$D$10+'СЕТ СН'!$H$5-'СЕТ СН'!$H$20</f>
        <v>3996.5297921400002</v>
      </c>
      <c r="H90" s="36">
        <f>SUMIFS(СВЦЭМ!$C$39:$C$782,СВЦЭМ!$A$39:$A$782,$A90,СВЦЭМ!$B$39:$B$782,H$83)+'СЕТ СН'!$H$12+СВЦЭМ!$D$10+'СЕТ СН'!$H$5-'СЕТ СН'!$H$20</f>
        <v>3861.8207461500001</v>
      </c>
      <c r="I90" s="36">
        <f>SUMIFS(СВЦЭМ!$C$39:$C$782,СВЦЭМ!$A$39:$A$782,$A90,СВЦЭМ!$B$39:$B$782,I$83)+'СЕТ СН'!$H$12+СВЦЭМ!$D$10+'СЕТ СН'!$H$5-'СЕТ СН'!$H$20</f>
        <v>3836.2221040300001</v>
      </c>
      <c r="J90" s="36">
        <f>SUMIFS(СВЦЭМ!$C$39:$C$782,СВЦЭМ!$A$39:$A$782,$A90,СВЦЭМ!$B$39:$B$782,J$83)+'СЕТ СН'!$H$12+СВЦЭМ!$D$10+'СЕТ СН'!$H$5-'СЕТ СН'!$H$20</f>
        <v>3725.6561989100001</v>
      </c>
      <c r="K90" s="36">
        <f>SUMIFS(СВЦЭМ!$C$39:$C$782,СВЦЭМ!$A$39:$A$782,$A90,СВЦЭМ!$B$39:$B$782,K$83)+'СЕТ СН'!$H$12+СВЦЭМ!$D$10+'СЕТ СН'!$H$5-'СЕТ СН'!$H$20</f>
        <v>3738.35212968</v>
      </c>
      <c r="L90" s="36">
        <f>SUMIFS(СВЦЭМ!$C$39:$C$782,СВЦЭМ!$A$39:$A$782,$A90,СВЦЭМ!$B$39:$B$782,L$83)+'СЕТ СН'!$H$12+СВЦЭМ!$D$10+'СЕТ СН'!$H$5-'СЕТ СН'!$H$20</f>
        <v>3753.5462694400003</v>
      </c>
      <c r="M90" s="36">
        <f>SUMIFS(СВЦЭМ!$C$39:$C$782,СВЦЭМ!$A$39:$A$782,$A90,СВЦЭМ!$B$39:$B$782,M$83)+'СЕТ СН'!$H$12+СВЦЭМ!$D$10+'СЕТ СН'!$H$5-'СЕТ СН'!$H$20</f>
        <v>3762.8593131500002</v>
      </c>
      <c r="N90" s="36">
        <f>SUMIFS(СВЦЭМ!$C$39:$C$782,СВЦЭМ!$A$39:$A$782,$A90,СВЦЭМ!$B$39:$B$782,N$83)+'СЕТ СН'!$H$12+СВЦЭМ!$D$10+'СЕТ СН'!$H$5-'СЕТ СН'!$H$20</f>
        <v>3780.9150894600002</v>
      </c>
      <c r="O90" s="36">
        <f>SUMIFS(СВЦЭМ!$C$39:$C$782,СВЦЭМ!$A$39:$A$782,$A90,СВЦЭМ!$B$39:$B$782,O$83)+'СЕТ СН'!$H$12+СВЦЭМ!$D$10+'СЕТ СН'!$H$5-'СЕТ СН'!$H$20</f>
        <v>3805.9742371000002</v>
      </c>
      <c r="P90" s="36">
        <f>SUMIFS(СВЦЭМ!$C$39:$C$782,СВЦЭМ!$A$39:$A$782,$A90,СВЦЭМ!$B$39:$B$782,P$83)+'СЕТ СН'!$H$12+СВЦЭМ!$D$10+'СЕТ СН'!$H$5-'СЕТ СН'!$H$20</f>
        <v>3824.8844597100001</v>
      </c>
      <c r="Q90" s="36">
        <f>SUMIFS(СВЦЭМ!$C$39:$C$782,СВЦЭМ!$A$39:$A$782,$A90,СВЦЭМ!$B$39:$B$782,Q$83)+'СЕТ СН'!$H$12+СВЦЭМ!$D$10+'СЕТ СН'!$H$5-'СЕТ СН'!$H$20</f>
        <v>3828.1677865400002</v>
      </c>
      <c r="R90" s="36">
        <f>SUMIFS(СВЦЭМ!$C$39:$C$782,СВЦЭМ!$A$39:$A$782,$A90,СВЦЭМ!$B$39:$B$782,R$83)+'СЕТ СН'!$H$12+СВЦЭМ!$D$10+'СЕТ СН'!$H$5-'СЕТ СН'!$H$20</f>
        <v>3808.7329008000002</v>
      </c>
      <c r="S90" s="36">
        <f>SUMIFS(СВЦЭМ!$C$39:$C$782,СВЦЭМ!$A$39:$A$782,$A90,СВЦЭМ!$B$39:$B$782,S$83)+'СЕТ СН'!$H$12+СВЦЭМ!$D$10+'СЕТ СН'!$H$5-'СЕТ СН'!$H$20</f>
        <v>3783.8488523200003</v>
      </c>
      <c r="T90" s="36">
        <f>SUMIFS(СВЦЭМ!$C$39:$C$782,СВЦЭМ!$A$39:$A$782,$A90,СВЦЭМ!$B$39:$B$782,T$83)+'СЕТ СН'!$H$12+СВЦЭМ!$D$10+'СЕТ СН'!$H$5-'СЕТ СН'!$H$20</f>
        <v>3776.8389416999999</v>
      </c>
      <c r="U90" s="36">
        <f>SUMIFS(СВЦЭМ!$C$39:$C$782,СВЦЭМ!$A$39:$A$782,$A90,СВЦЭМ!$B$39:$B$782,U$83)+'СЕТ СН'!$H$12+СВЦЭМ!$D$10+'СЕТ СН'!$H$5-'СЕТ СН'!$H$20</f>
        <v>3686.17800076</v>
      </c>
      <c r="V90" s="36">
        <f>SUMIFS(СВЦЭМ!$C$39:$C$782,СВЦЭМ!$A$39:$A$782,$A90,СВЦЭМ!$B$39:$B$782,V$83)+'СЕТ СН'!$H$12+СВЦЭМ!$D$10+'СЕТ СН'!$H$5-'СЕТ СН'!$H$20</f>
        <v>3713.1937500200002</v>
      </c>
      <c r="W90" s="36">
        <f>SUMIFS(СВЦЭМ!$C$39:$C$782,СВЦЭМ!$A$39:$A$782,$A90,СВЦЭМ!$B$39:$B$782,W$83)+'СЕТ СН'!$H$12+СВЦЭМ!$D$10+'СЕТ СН'!$H$5-'СЕТ СН'!$H$20</f>
        <v>3744.4025509000003</v>
      </c>
      <c r="X90" s="36">
        <f>SUMIFS(СВЦЭМ!$C$39:$C$782,СВЦЭМ!$A$39:$A$782,$A90,СВЦЭМ!$B$39:$B$782,X$83)+'СЕТ СН'!$H$12+СВЦЭМ!$D$10+'СЕТ СН'!$H$5-'СЕТ СН'!$H$20</f>
        <v>3813.38299327</v>
      </c>
      <c r="Y90" s="36">
        <f>SUMIFS(СВЦЭМ!$C$39:$C$782,СВЦЭМ!$A$39:$A$782,$A90,СВЦЭМ!$B$39:$B$782,Y$83)+'СЕТ СН'!$H$12+СВЦЭМ!$D$10+'СЕТ СН'!$H$5-'СЕТ СН'!$H$20</f>
        <v>3854.1358369700001</v>
      </c>
    </row>
    <row r="91" spans="1:25" ht="15.75" x14ac:dyDescent="0.2">
      <c r="A91" s="35">
        <f t="shared" si="2"/>
        <v>45085</v>
      </c>
      <c r="B91" s="36">
        <f>SUMIFS(СВЦЭМ!$C$39:$C$782,СВЦЭМ!$A$39:$A$782,$A91,СВЦЭМ!$B$39:$B$782,B$83)+'СЕТ СН'!$H$12+СВЦЭМ!$D$10+'СЕТ СН'!$H$5-'СЕТ СН'!$H$20</f>
        <v>3990.7315174100004</v>
      </c>
      <c r="C91" s="36">
        <f>SUMIFS(СВЦЭМ!$C$39:$C$782,СВЦЭМ!$A$39:$A$782,$A91,СВЦЭМ!$B$39:$B$782,C$83)+'СЕТ СН'!$H$12+СВЦЭМ!$D$10+'СЕТ СН'!$H$5-'СЕТ СН'!$H$20</f>
        <v>4039.5888686200001</v>
      </c>
      <c r="D91" s="36">
        <f>SUMIFS(СВЦЭМ!$C$39:$C$782,СВЦЭМ!$A$39:$A$782,$A91,СВЦЭМ!$B$39:$B$782,D$83)+'СЕТ СН'!$H$12+СВЦЭМ!$D$10+'СЕТ СН'!$H$5-'СЕТ СН'!$H$20</f>
        <v>4052.2557706900002</v>
      </c>
      <c r="E91" s="36">
        <f>SUMIFS(СВЦЭМ!$C$39:$C$782,СВЦЭМ!$A$39:$A$782,$A91,СВЦЭМ!$B$39:$B$782,E$83)+'СЕТ СН'!$H$12+СВЦЭМ!$D$10+'СЕТ СН'!$H$5-'СЕТ СН'!$H$20</f>
        <v>4049.8232549700001</v>
      </c>
      <c r="F91" s="36">
        <f>SUMIFS(СВЦЭМ!$C$39:$C$782,СВЦЭМ!$A$39:$A$782,$A91,СВЦЭМ!$B$39:$B$782,F$83)+'СЕТ СН'!$H$12+СВЦЭМ!$D$10+'СЕТ СН'!$H$5-'СЕТ СН'!$H$20</f>
        <v>4033.7072097</v>
      </c>
      <c r="G91" s="36">
        <f>SUMIFS(СВЦЭМ!$C$39:$C$782,СВЦЭМ!$A$39:$A$782,$A91,СВЦЭМ!$B$39:$B$782,G$83)+'СЕТ СН'!$H$12+СВЦЭМ!$D$10+'СЕТ СН'!$H$5-'СЕТ СН'!$H$20</f>
        <v>3989.1709590199998</v>
      </c>
      <c r="H91" s="36">
        <f>SUMIFS(СВЦЭМ!$C$39:$C$782,СВЦЭМ!$A$39:$A$782,$A91,СВЦЭМ!$B$39:$B$782,H$83)+'СЕТ СН'!$H$12+СВЦЭМ!$D$10+'СЕТ СН'!$H$5-'СЕТ СН'!$H$20</f>
        <v>3837.3976992100002</v>
      </c>
      <c r="I91" s="36">
        <f>SUMIFS(СВЦЭМ!$C$39:$C$782,СВЦЭМ!$A$39:$A$782,$A91,СВЦЭМ!$B$39:$B$782,I$83)+'СЕТ СН'!$H$12+СВЦЭМ!$D$10+'СЕТ СН'!$H$5-'СЕТ СН'!$H$20</f>
        <v>3808.3558370999999</v>
      </c>
      <c r="J91" s="36">
        <f>SUMIFS(СВЦЭМ!$C$39:$C$782,СВЦЭМ!$A$39:$A$782,$A91,СВЦЭМ!$B$39:$B$782,J$83)+'СЕТ СН'!$H$12+СВЦЭМ!$D$10+'СЕТ СН'!$H$5-'СЕТ СН'!$H$20</f>
        <v>3762.9023302100004</v>
      </c>
      <c r="K91" s="36">
        <f>SUMIFS(СВЦЭМ!$C$39:$C$782,СВЦЭМ!$A$39:$A$782,$A91,СВЦЭМ!$B$39:$B$782,K$83)+'СЕТ СН'!$H$12+СВЦЭМ!$D$10+'СЕТ СН'!$H$5-'СЕТ СН'!$H$20</f>
        <v>3737.7847978999998</v>
      </c>
      <c r="L91" s="36">
        <f>SUMIFS(СВЦЭМ!$C$39:$C$782,СВЦЭМ!$A$39:$A$782,$A91,СВЦЭМ!$B$39:$B$782,L$83)+'СЕТ СН'!$H$12+СВЦЭМ!$D$10+'СЕТ СН'!$H$5-'СЕТ СН'!$H$20</f>
        <v>3739.0518022400001</v>
      </c>
      <c r="M91" s="36">
        <f>SUMIFS(СВЦЭМ!$C$39:$C$782,СВЦЭМ!$A$39:$A$782,$A91,СВЦЭМ!$B$39:$B$782,M$83)+'СЕТ СН'!$H$12+СВЦЭМ!$D$10+'СЕТ СН'!$H$5-'СЕТ СН'!$H$20</f>
        <v>3764.05217619</v>
      </c>
      <c r="N91" s="36">
        <f>SUMIFS(СВЦЭМ!$C$39:$C$782,СВЦЭМ!$A$39:$A$782,$A91,СВЦЭМ!$B$39:$B$782,N$83)+'СЕТ СН'!$H$12+СВЦЭМ!$D$10+'СЕТ СН'!$H$5-'СЕТ СН'!$H$20</f>
        <v>3801.9759099500002</v>
      </c>
      <c r="O91" s="36">
        <f>SUMIFS(СВЦЭМ!$C$39:$C$782,СВЦЭМ!$A$39:$A$782,$A91,СВЦЭМ!$B$39:$B$782,O$83)+'СЕТ СН'!$H$12+СВЦЭМ!$D$10+'СЕТ СН'!$H$5-'СЕТ СН'!$H$20</f>
        <v>3803.7329313800001</v>
      </c>
      <c r="P91" s="36">
        <f>SUMIFS(СВЦЭМ!$C$39:$C$782,СВЦЭМ!$A$39:$A$782,$A91,СВЦЭМ!$B$39:$B$782,P$83)+'СЕТ СН'!$H$12+СВЦЭМ!$D$10+'СЕТ СН'!$H$5-'СЕТ СН'!$H$20</f>
        <v>3815.57705343</v>
      </c>
      <c r="Q91" s="36">
        <f>SUMIFS(СВЦЭМ!$C$39:$C$782,СВЦЭМ!$A$39:$A$782,$A91,СВЦЭМ!$B$39:$B$782,Q$83)+'СЕТ СН'!$H$12+СВЦЭМ!$D$10+'СЕТ СН'!$H$5-'СЕТ СН'!$H$20</f>
        <v>3826.3952533600004</v>
      </c>
      <c r="R91" s="36">
        <f>SUMIFS(СВЦЭМ!$C$39:$C$782,СВЦЭМ!$A$39:$A$782,$A91,СВЦЭМ!$B$39:$B$782,R$83)+'СЕТ СН'!$H$12+СВЦЭМ!$D$10+'СЕТ СН'!$H$5-'СЕТ СН'!$H$20</f>
        <v>3803.9204299200001</v>
      </c>
      <c r="S91" s="36">
        <f>SUMIFS(СВЦЭМ!$C$39:$C$782,СВЦЭМ!$A$39:$A$782,$A91,СВЦЭМ!$B$39:$B$782,S$83)+'СЕТ СН'!$H$12+СВЦЭМ!$D$10+'СЕТ СН'!$H$5-'СЕТ СН'!$H$20</f>
        <v>3779.1245020400002</v>
      </c>
      <c r="T91" s="36">
        <f>SUMIFS(СВЦЭМ!$C$39:$C$782,СВЦЭМ!$A$39:$A$782,$A91,СВЦЭМ!$B$39:$B$782,T$83)+'СЕТ СН'!$H$12+СВЦЭМ!$D$10+'СЕТ СН'!$H$5-'СЕТ СН'!$H$20</f>
        <v>3774.8759609200001</v>
      </c>
      <c r="U91" s="36">
        <f>SUMIFS(СВЦЭМ!$C$39:$C$782,СВЦЭМ!$A$39:$A$782,$A91,СВЦЭМ!$B$39:$B$782,U$83)+'СЕТ СН'!$H$12+СВЦЭМ!$D$10+'СЕТ СН'!$H$5-'СЕТ СН'!$H$20</f>
        <v>3853.5860472499999</v>
      </c>
      <c r="V91" s="36">
        <f>SUMIFS(СВЦЭМ!$C$39:$C$782,СВЦЭМ!$A$39:$A$782,$A91,СВЦЭМ!$B$39:$B$782,V$83)+'СЕТ СН'!$H$12+СВЦЭМ!$D$10+'СЕТ СН'!$H$5-'СЕТ СН'!$H$20</f>
        <v>3732.8868841700005</v>
      </c>
      <c r="W91" s="36">
        <f>SUMIFS(СВЦЭМ!$C$39:$C$782,СВЦЭМ!$A$39:$A$782,$A91,СВЦЭМ!$B$39:$B$782,W$83)+'СЕТ СН'!$H$12+СВЦЭМ!$D$10+'СЕТ СН'!$H$5-'СЕТ СН'!$H$20</f>
        <v>3717.8097544299999</v>
      </c>
      <c r="X91" s="36">
        <f>SUMIFS(СВЦЭМ!$C$39:$C$782,СВЦЭМ!$A$39:$A$782,$A91,СВЦЭМ!$B$39:$B$782,X$83)+'СЕТ СН'!$H$12+СВЦЭМ!$D$10+'СЕТ СН'!$H$5-'СЕТ СН'!$H$20</f>
        <v>3774.09528899</v>
      </c>
      <c r="Y91" s="36">
        <f>SUMIFS(СВЦЭМ!$C$39:$C$782,СВЦЭМ!$A$39:$A$782,$A91,СВЦЭМ!$B$39:$B$782,Y$83)+'СЕТ СН'!$H$12+СВЦЭМ!$D$10+'СЕТ СН'!$H$5-'СЕТ СН'!$H$20</f>
        <v>3905.3957349100001</v>
      </c>
    </row>
    <row r="92" spans="1:25" ht="15.75" x14ac:dyDescent="0.2">
      <c r="A92" s="35">
        <f t="shared" si="2"/>
        <v>45086</v>
      </c>
      <c r="B92" s="36">
        <f>SUMIFS(СВЦЭМ!$C$39:$C$782,СВЦЭМ!$A$39:$A$782,$A92,СВЦЭМ!$B$39:$B$782,B$83)+'СЕТ СН'!$H$12+СВЦЭМ!$D$10+'СЕТ СН'!$H$5-'СЕТ СН'!$H$20</f>
        <v>3858.3898837900001</v>
      </c>
      <c r="C92" s="36">
        <f>SUMIFS(СВЦЭМ!$C$39:$C$782,СВЦЭМ!$A$39:$A$782,$A92,СВЦЭМ!$B$39:$B$782,C$83)+'СЕТ СН'!$H$12+СВЦЭМ!$D$10+'СЕТ СН'!$H$5-'СЕТ СН'!$H$20</f>
        <v>3748.61224631</v>
      </c>
      <c r="D92" s="36">
        <f>SUMIFS(СВЦЭМ!$C$39:$C$782,СВЦЭМ!$A$39:$A$782,$A92,СВЦЭМ!$B$39:$B$782,D$83)+'СЕТ СН'!$H$12+СВЦЭМ!$D$10+'СЕТ СН'!$H$5-'СЕТ СН'!$H$20</f>
        <v>3809.6044620000002</v>
      </c>
      <c r="E92" s="36">
        <f>SUMIFS(СВЦЭМ!$C$39:$C$782,СВЦЭМ!$A$39:$A$782,$A92,СВЦЭМ!$B$39:$B$782,E$83)+'СЕТ СН'!$H$12+СВЦЭМ!$D$10+'СЕТ СН'!$H$5-'СЕТ СН'!$H$20</f>
        <v>3959.21802063</v>
      </c>
      <c r="F92" s="36">
        <f>SUMIFS(СВЦЭМ!$C$39:$C$782,СВЦЭМ!$A$39:$A$782,$A92,СВЦЭМ!$B$39:$B$782,F$83)+'СЕТ СН'!$H$12+СВЦЭМ!$D$10+'СЕТ СН'!$H$5-'СЕТ СН'!$H$20</f>
        <v>3941.9594172699999</v>
      </c>
      <c r="G92" s="36">
        <f>SUMIFS(СВЦЭМ!$C$39:$C$782,СВЦЭМ!$A$39:$A$782,$A92,СВЦЭМ!$B$39:$B$782,G$83)+'СЕТ СН'!$H$12+СВЦЭМ!$D$10+'СЕТ СН'!$H$5-'СЕТ СН'!$H$20</f>
        <v>3870.1628381700002</v>
      </c>
      <c r="H92" s="36">
        <f>SUMIFS(СВЦЭМ!$C$39:$C$782,СВЦЭМ!$A$39:$A$782,$A92,СВЦЭМ!$B$39:$B$782,H$83)+'СЕТ СН'!$H$12+СВЦЭМ!$D$10+'СЕТ СН'!$H$5-'СЕТ СН'!$H$20</f>
        <v>3718.1691762800001</v>
      </c>
      <c r="I92" s="36">
        <f>SUMIFS(СВЦЭМ!$C$39:$C$782,СВЦЭМ!$A$39:$A$782,$A92,СВЦЭМ!$B$39:$B$782,I$83)+'СЕТ СН'!$H$12+СВЦЭМ!$D$10+'СЕТ СН'!$H$5-'СЕТ СН'!$H$20</f>
        <v>3657.2473185200001</v>
      </c>
      <c r="J92" s="36">
        <f>SUMIFS(СВЦЭМ!$C$39:$C$782,СВЦЭМ!$A$39:$A$782,$A92,СВЦЭМ!$B$39:$B$782,J$83)+'СЕТ СН'!$H$12+СВЦЭМ!$D$10+'СЕТ СН'!$H$5-'СЕТ СН'!$H$20</f>
        <v>3561.7739135800002</v>
      </c>
      <c r="K92" s="36">
        <f>SUMIFS(СВЦЭМ!$C$39:$C$782,СВЦЭМ!$A$39:$A$782,$A92,СВЦЭМ!$B$39:$B$782,K$83)+'СЕТ СН'!$H$12+СВЦЭМ!$D$10+'СЕТ СН'!$H$5-'СЕТ СН'!$H$20</f>
        <v>3528.0537313700002</v>
      </c>
      <c r="L92" s="36">
        <f>SUMIFS(СВЦЭМ!$C$39:$C$782,СВЦЭМ!$A$39:$A$782,$A92,СВЦЭМ!$B$39:$B$782,L$83)+'СЕТ СН'!$H$12+СВЦЭМ!$D$10+'СЕТ СН'!$H$5-'СЕТ СН'!$H$20</f>
        <v>3505.9178078200002</v>
      </c>
      <c r="M92" s="36">
        <f>SUMIFS(СВЦЭМ!$C$39:$C$782,СВЦЭМ!$A$39:$A$782,$A92,СВЦЭМ!$B$39:$B$782,M$83)+'СЕТ СН'!$H$12+СВЦЭМ!$D$10+'СЕТ СН'!$H$5-'СЕТ СН'!$H$20</f>
        <v>3550.9233531200002</v>
      </c>
      <c r="N92" s="36">
        <f>SUMIFS(СВЦЭМ!$C$39:$C$782,СВЦЭМ!$A$39:$A$782,$A92,СВЦЭМ!$B$39:$B$782,N$83)+'СЕТ СН'!$H$12+СВЦЭМ!$D$10+'СЕТ СН'!$H$5-'СЕТ СН'!$H$20</f>
        <v>3578.4158609000001</v>
      </c>
      <c r="O92" s="36">
        <f>SUMIFS(СВЦЭМ!$C$39:$C$782,СВЦЭМ!$A$39:$A$782,$A92,СВЦЭМ!$B$39:$B$782,O$83)+'СЕТ СН'!$H$12+СВЦЭМ!$D$10+'СЕТ СН'!$H$5-'СЕТ СН'!$H$20</f>
        <v>3570.3432928299999</v>
      </c>
      <c r="P92" s="36">
        <f>SUMIFS(СВЦЭМ!$C$39:$C$782,СВЦЭМ!$A$39:$A$782,$A92,СВЦЭМ!$B$39:$B$782,P$83)+'СЕТ СН'!$H$12+СВЦЭМ!$D$10+'СЕТ СН'!$H$5-'СЕТ СН'!$H$20</f>
        <v>3580.64113653</v>
      </c>
      <c r="Q92" s="36">
        <f>SUMIFS(СВЦЭМ!$C$39:$C$782,СВЦЭМ!$A$39:$A$782,$A92,СВЦЭМ!$B$39:$B$782,Q$83)+'СЕТ СН'!$H$12+СВЦЭМ!$D$10+'СЕТ СН'!$H$5-'СЕТ СН'!$H$20</f>
        <v>3584.1580162600003</v>
      </c>
      <c r="R92" s="36">
        <f>SUMIFS(СВЦЭМ!$C$39:$C$782,СВЦЭМ!$A$39:$A$782,$A92,СВЦЭМ!$B$39:$B$782,R$83)+'СЕТ СН'!$H$12+СВЦЭМ!$D$10+'СЕТ СН'!$H$5-'СЕТ СН'!$H$20</f>
        <v>3580.4099296000004</v>
      </c>
      <c r="S92" s="36">
        <f>SUMIFS(СВЦЭМ!$C$39:$C$782,СВЦЭМ!$A$39:$A$782,$A92,СВЦЭМ!$B$39:$B$782,S$83)+'СЕТ СН'!$H$12+СВЦЭМ!$D$10+'СЕТ СН'!$H$5-'СЕТ СН'!$H$20</f>
        <v>3579.81010324</v>
      </c>
      <c r="T92" s="36">
        <f>SUMIFS(СВЦЭМ!$C$39:$C$782,СВЦЭМ!$A$39:$A$782,$A92,СВЦЭМ!$B$39:$B$782,T$83)+'СЕТ СН'!$H$12+СВЦЭМ!$D$10+'СЕТ СН'!$H$5-'СЕТ СН'!$H$20</f>
        <v>3573.3658756700002</v>
      </c>
      <c r="U92" s="36">
        <f>SUMIFS(СВЦЭМ!$C$39:$C$782,СВЦЭМ!$A$39:$A$782,$A92,СВЦЭМ!$B$39:$B$782,U$83)+'СЕТ СН'!$H$12+СВЦЭМ!$D$10+'СЕТ СН'!$H$5-'СЕТ СН'!$H$20</f>
        <v>3563.9334398199999</v>
      </c>
      <c r="V92" s="36">
        <f>SUMIFS(СВЦЭМ!$C$39:$C$782,СВЦЭМ!$A$39:$A$782,$A92,СВЦЭМ!$B$39:$B$782,V$83)+'СЕТ СН'!$H$12+СВЦЭМ!$D$10+'СЕТ СН'!$H$5-'СЕТ СН'!$H$20</f>
        <v>3527.7420818400001</v>
      </c>
      <c r="W92" s="36">
        <f>SUMIFS(СВЦЭМ!$C$39:$C$782,СВЦЭМ!$A$39:$A$782,$A92,СВЦЭМ!$B$39:$B$782,W$83)+'СЕТ СН'!$H$12+СВЦЭМ!$D$10+'СЕТ СН'!$H$5-'СЕТ СН'!$H$20</f>
        <v>3562.7933623200001</v>
      </c>
      <c r="X92" s="36">
        <f>SUMIFS(СВЦЭМ!$C$39:$C$782,СВЦЭМ!$A$39:$A$782,$A92,СВЦЭМ!$B$39:$B$782,X$83)+'СЕТ СН'!$H$12+СВЦЭМ!$D$10+'СЕТ СН'!$H$5-'СЕТ СН'!$H$20</f>
        <v>3575.3728483300001</v>
      </c>
      <c r="Y92" s="36">
        <f>SUMIFS(СВЦЭМ!$C$39:$C$782,СВЦЭМ!$A$39:$A$782,$A92,СВЦЭМ!$B$39:$B$782,Y$83)+'СЕТ СН'!$H$12+СВЦЭМ!$D$10+'СЕТ СН'!$H$5-'СЕТ СН'!$H$20</f>
        <v>3753.5829325000004</v>
      </c>
    </row>
    <row r="93" spans="1:25" ht="15.75" x14ac:dyDescent="0.2">
      <c r="A93" s="35">
        <f t="shared" si="2"/>
        <v>45087</v>
      </c>
      <c r="B93" s="36">
        <f>SUMIFS(СВЦЭМ!$C$39:$C$782,СВЦЭМ!$A$39:$A$782,$A93,СВЦЭМ!$B$39:$B$782,B$83)+'СЕТ СН'!$H$12+СВЦЭМ!$D$10+'СЕТ СН'!$H$5-'СЕТ СН'!$H$20</f>
        <v>3762.2198870299999</v>
      </c>
      <c r="C93" s="36">
        <f>SUMIFS(СВЦЭМ!$C$39:$C$782,СВЦЭМ!$A$39:$A$782,$A93,СВЦЭМ!$B$39:$B$782,C$83)+'СЕТ СН'!$H$12+СВЦЭМ!$D$10+'СЕТ СН'!$H$5-'СЕТ СН'!$H$20</f>
        <v>3799.7603627799999</v>
      </c>
      <c r="D93" s="36">
        <f>SUMIFS(СВЦЭМ!$C$39:$C$782,СВЦЭМ!$A$39:$A$782,$A93,СВЦЭМ!$B$39:$B$782,D$83)+'СЕТ СН'!$H$12+СВЦЭМ!$D$10+'СЕТ СН'!$H$5-'СЕТ СН'!$H$20</f>
        <v>3857.9749360200003</v>
      </c>
      <c r="E93" s="36">
        <f>SUMIFS(СВЦЭМ!$C$39:$C$782,СВЦЭМ!$A$39:$A$782,$A93,СВЦЭМ!$B$39:$B$782,E$83)+'СЕТ СН'!$H$12+СВЦЭМ!$D$10+'СЕТ СН'!$H$5-'СЕТ СН'!$H$20</f>
        <v>3886.3676054200005</v>
      </c>
      <c r="F93" s="36">
        <f>SUMIFS(СВЦЭМ!$C$39:$C$782,СВЦЭМ!$A$39:$A$782,$A93,СВЦЭМ!$B$39:$B$782,F$83)+'СЕТ СН'!$H$12+СВЦЭМ!$D$10+'СЕТ СН'!$H$5-'СЕТ СН'!$H$20</f>
        <v>3917.3949649800002</v>
      </c>
      <c r="G93" s="36">
        <f>SUMIFS(СВЦЭМ!$C$39:$C$782,СВЦЭМ!$A$39:$A$782,$A93,СВЦЭМ!$B$39:$B$782,G$83)+'СЕТ СН'!$H$12+СВЦЭМ!$D$10+'СЕТ СН'!$H$5-'СЕТ СН'!$H$20</f>
        <v>3904.3625944100004</v>
      </c>
      <c r="H93" s="36">
        <f>SUMIFS(СВЦЭМ!$C$39:$C$782,СВЦЭМ!$A$39:$A$782,$A93,СВЦЭМ!$B$39:$B$782,H$83)+'СЕТ СН'!$H$12+СВЦЭМ!$D$10+'СЕТ СН'!$H$5-'СЕТ СН'!$H$20</f>
        <v>3805.9515765599999</v>
      </c>
      <c r="I93" s="36">
        <f>SUMIFS(СВЦЭМ!$C$39:$C$782,СВЦЭМ!$A$39:$A$782,$A93,СВЦЭМ!$B$39:$B$782,I$83)+'СЕТ СН'!$H$12+СВЦЭМ!$D$10+'СЕТ СН'!$H$5-'СЕТ СН'!$H$20</f>
        <v>3816.9757658500002</v>
      </c>
      <c r="J93" s="36">
        <f>SUMIFS(СВЦЭМ!$C$39:$C$782,СВЦЭМ!$A$39:$A$782,$A93,СВЦЭМ!$B$39:$B$782,J$83)+'СЕТ СН'!$H$12+СВЦЭМ!$D$10+'СЕТ СН'!$H$5-'СЕТ СН'!$H$20</f>
        <v>3699.9441870600003</v>
      </c>
      <c r="K93" s="36">
        <f>SUMIFS(СВЦЭМ!$C$39:$C$782,СВЦЭМ!$A$39:$A$782,$A93,СВЦЭМ!$B$39:$B$782,K$83)+'СЕТ СН'!$H$12+СВЦЭМ!$D$10+'СЕТ СН'!$H$5-'СЕТ СН'!$H$20</f>
        <v>3622.1177974700004</v>
      </c>
      <c r="L93" s="36">
        <f>SUMIFS(СВЦЭМ!$C$39:$C$782,СВЦЭМ!$A$39:$A$782,$A93,СВЦЭМ!$B$39:$B$782,L$83)+'СЕТ СН'!$H$12+СВЦЭМ!$D$10+'СЕТ СН'!$H$5-'СЕТ СН'!$H$20</f>
        <v>3585.5969441100001</v>
      </c>
      <c r="M93" s="36">
        <f>SUMIFS(СВЦЭМ!$C$39:$C$782,СВЦЭМ!$A$39:$A$782,$A93,СВЦЭМ!$B$39:$B$782,M$83)+'СЕТ СН'!$H$12+СВЦЭМ!$D$10+'СЕТ СН'!$H$5-'СЕТ СН'!$H$20</f>
        <v>3575.83872109</v>
      </c>
      <c r="N93" s="36">
        <f>SUMIFS(СВЦЭМ!$C$39:$C$782,СВЦЭМ!$A$39:$A$782,$A93,СВЦЭМ!$B$39:$B$782,N$83)+'СЕТ СН'!$H$12+СВЦЭМ!$D$10+'СЕТ СН'!$H$5-'СЕТ СН'!$H$20</f>
        <v>3592.9804691500003</v>
      </c>
      <c r="O93" s="36">
        <f>SUMIFS(СВЦЭМ!$C$39:$C$782,СВЦЭМ!$A$39:$A$782,$A93,СВЦЭМ!$B$39:$B$782,O$83)+'СЕТ СН'!$H$12+СВЦЭМ!$D$10+'СЕТ СН'!$H$5-'СЕТ СН'!$H$20</f>
        <v>3594.8621770400005</v>
      </c>
      <c r="P93" s="36">
        <f>SUMIFS(СВЦЭМ!$C$39:$C$782,СВЦЭМ!$A$39:$A$782,$A93,СВЦЭМ!$B$39:$B$782,P$83)+'СЕТ СН'!$H$12+СВЦЭМ!$D$10+'СЕТ СН'!$H$5-'СЕТ СН'!$H$20</f>
        <v>3599.6987230100003</v>
      </c>
      <c r="Q93" s="36">
        <f>SUMIFS(СВЦЭМ!$C$39:$C$782,СВЦЭМ!$A$39:$A$782,$A93,СВЦЭМ!$B$39:$B$782,Q$83)+'СЕТ СН'!$H$12+СВЦЭМ!$D$10+'СЕТ СН'!$H$5-'СЕТ СН'!$H$20</f>
        <v>3622.91267892</v>
      </c>
      <c r="R93" s="36">
        <f>SUMIFS(СВЦЭМ!$C$39:$C$782,СВЦЭМ!$A$39:$A$782,$A93,СВЦЭМ!$B$39:$B$782,R$83)+'СЕТ СН'!$H$12+СВЦЭМ!$D$10+'СЕТ СН'!$H$5-'СЕТ СН'!$H$20</f>
        <v>3617.3366812300001</v>
      </c>
      <c r="S93" s="36">
        <f>SUMIFS(СВЦЭМ!$C$39:$C$782,СВЦЭМ!$A$39:$A$782,$A93,СВЦЭМ!$B$39:$B$782,S$83)+'СЕТ СН'!$H$12+СВЦЭМ!$D$10+'СЕТ СН'!$H$5-'СЕТ СН'!$H$20</f>
        <v>3586.3431981200001</v>
      </c>
      <c r="T93" s="36">
        <f>SUMIFS(СВЦЭМ!$C$39:$C$782,СВЦЭМ!$A$39:$A$782,$A93,СВЦЭМ!$B$39:$B$782,T$83)+'СЕТ СН'!$H$12+СВЦЭМ!$D$10+'СЕТ СН'!$H$5-'СЕТ СН'!$H$20</f>
        <v>3593.6820644400004</v>
      </c>
      <c r="U93" s="36">
        <f>SUMIFS(СВЦЭМ!$C$39:$C$782,СВЦЭМ!$A$39:$A$782,$A93,СВЦЭМ!$B$39:$B$782,U$83)+'СЕТ СН'!$H$12+СВЦЭМ!$D$10+'СЕТ СН'!$H$5-'СЕТ СН'!$H$20</f>
        <v>3598.29851461</v>
      </c>
      <c r="V93" s="36">
        <f>SUMIFS(СВЦЭМ!$C$39:$C$782,СВЦЭМ!$A$39:$A$782,$A93,СВЦЭМ!$B$39:$B$782,V$83)+'СЕТ СН'!$H$12+СВЦЭМ!$D$10+'СЕТ СН'!$H$5-'СЕТ СН'!$H$20</f>
        <v>3577.5494765399999</v>
      </c>
      <c r="W93" s="36">
        <f>SUMIFS(СВЦЭМ!$C$39:$C$782,СВЦЭМ!$A$39:$A$782,$A93,СВЦЭМ!$B$39:$B$782,W$83)+'СЕТ СН'!$H$12+СВЦЭМ!$D$10+'СЕТ СН'!$H$5-'СЕТ СН'!$H$20</f>
        <v>3542.3798354300002</v>
      </c>
      <c r="X93" s="36">
        <f>SUMIFS(СВЦЭМ!$C$39:$C$782,СВЦЭМ!$A$39:$A$782,$A93,СВЦЭМ!$B$39:$B$782,X$83)+'СЕТ СН'!$H$12+СВЦЭМ!$D$10+'СЕТ СН'!$H$5-'СЕТ СН'!$H$20</f>
        <v>3568.3077934399998</v>
      </c>
      <c r="Y93" s="36">
        <f>SUMIFS(СВЦЭМ!$C$39:$C$782,СВЦЭМ!$A$39:$A$782,$A93,СВЦЭМ!$B$39:$B$782,Y$83)+'СЕТ СН'!$H$12+СВЦЭМ!$D$10+'СЕТ СН'!$H$5-'СЕТ СН'!$H$20</f>
        <v>3656.2999699800002</v>
      </c>
    </row>
    <row r="94" spans="1:25" ht="15.75" x14ac:dyDescent="0.2">
      <c r="A94" s="35">
        <f t="shared" si="2"/>
        <v>45088</v>
      </c>
      <c r="B94" s="36">
        <f>SUMIFS(СВЦЭМ!$C$39:$C$782,СВЦЭМ!$A$39:$A$782,$A94,СВЦЭМ!$B$39:$B$782,B$83)+'СЕТ СН'!$H$12+СВЦЭМ!$D$10+'СЕТ СН'!$H$5-'СЕТ СН'!$H$20</f>
        <v>3725.6734912600004</v>
      </c>
      <c r="C94" s="36">
        <f>SUMIFS(СВЦЭМ!$C$39:$C$782,СВЦЭМ!$A$39:$A$782,$A94,СВЦЭМ!$B$39:$B$782,C$83)+'СЕТ СН'!$H$12+СВЦЭМ!$D$10+'СЕТ СН'!$H$5-'СЕТ СН'!$H$20</f>
        <v>3777.6506562600002</v>
      </c>
      <c r="D94" s="36">
        <f>SUMIFS(СВЦЭМ!$C$39:$C$782,СВЦЭМ!$A$39:$A$782,$A94,СВЦЭМ!$B$39:$B$782,D$83)+'СЕТ СН'!$H$12+СВЦЭМ!$D$10+'СЕТ СН'!$H$5-'СЕТ СН'!$H$20</f>
        <v>3850.6589166100002</v>
      </c>
      <c r="E94" s="36">
        <f>SUMIFS(СВЦЭМ!$C$39:$C$782,СВЦЭМ!$A$39:$A$782,$A94,СВЦЭМ!$B$39:$B$782,E$83)+'СЕТ СН'!$H$12+СВЦЭМ!$D$10+'СЕТ СН'!$H$5-'СЕТ СН'!$H$20</f>
        <v>3854.7996362900003</v>
      </c>
      <c r="F94" s="36">
        <f>SUMIFS(СВЦЭМ!$C$39:$C$782,СВЦЭМ!$A$39:$A$782,$A94,СВЦЭМ!$B$39:$B$782,F$83)+'СЕТ СН'!$H$12+СВЦЭМ!$D$10+'СЕТ СН'!$H$5-'СЕТ СН'!$H$20</f>
        <v>3857.1039547099999</v>
      </c>
      <c r="G94" s="36">
        <f>SUMIFS(СВЦЭМ!$C$39:$C$782,СВЦЭМ!$A$39:$A$782,$A94,СВЦЭМ!$B$39:$B$782,G$83)+'СЕТ СН'!$H$12+СВЦЭМ!$D$10+'СЕТ СН'!$H$5-'СЕТ СН'!$H$20</f>
        <v>3848.4616378400001</v>
      </c>
      <c r="H94" s="36">
        <f>SUMIFS(СВЦЭМ!$C$39:$C$782,СВЦЭМ!$A$39:$A$782,$A94,СВЦЭМ!$B$39:$B$782,H$83)+'СЕТ СН'!$H$12+СВЦЭМ!$D$10+'СЕТ СН'!$H$5-'СЕТ СН'!$H$20</f>
        <v>3759.5251817300004</v>
      </c>
      <c r="I94" s="36">
        <f>SUMIFS(СВЦЭМ!$C$39:$C$782,СВЦЭМ!$A$39:$A$782,$A94,СВЦЭМ!$B$39:$B$782,I$83)+'СЕТ СН'!$H$12+СВЦЭМ!$D$10+'СЕТ СН'!$H$5-'СЕТ СН'!$H$20</f>
        <v>3710.9244528099998</v>
      </c>
      <c r="J94" s="36">
        <f>SUMIFS(СВЦЭМ!$C$39:$C$782,СВЦЭМ!$A$39:$A$782,$A94,СВЦЭМ!$B$39:$B$782,J$83)+'СЕТ СН'!$H$12+СВЦЭМ!$D$10+'СЕТ СН'!$H$5-'СЕТ СН'!$H$20</f>
        <v>3639.2995707200002</v>
      </c>
      <c r="K94" s="36">
        <f>SUMIFS(СВЦЭМ!$C$39:$C$782,СВЦЭМ!$A$39:$A$782,$A94,СВЦЭМ!$B$39:$B$782,K$83)+'СЕТ СН'!$H$12+СВЦЭМ!$D$10+'СЕТ СН'!$H$5-'СЕТ СН'!$H$20</f>
        <v>3550.3397634600001</v>
      </c>
      <c r="L94" s="36">
        <f>SUMIFS(СВЦЭМ!$C$39:$C$782,СВЦЭМ!$A$39:$A$782,$A94,СВЦЭМ!$B$39:$B$782,L$83)+'СЕТ СН'!$H$12+СВЦЭМ!$D$10+'СЕТ СН'!$H$5-'СЕТ СН'!$H$20</f>
        <v>3556.6031067100002</v>
      </c>
      <c r="M94" s="36">
        <f>SUMIFS(СВЦЭМ!$C$39:$C$782,СВЦЭМ!$A$39:$A$782,$A94,СВЦЭМ!$B$39:$B$782,M$83)+'СЕТ СН'!$H$12+СВЦЭМ!$D$10+'СЕТ СН'!$H$5-'СЕТ СН'!$H$20</f>
        <v>3564.7592342100002</v>
      </c>
      <c r="N94" s="36">
        <f>SUMIFS(СВЦЭМ!$C$39:$C$782,СВЦЭМ!$A$39:$A$782,$A94,СВЦЭМ!$B$39:$B$782,N$83)+'СЕТ СН'!$H$12+СВЦЭМ!$D$10+'СЕТ СН'!$H$5-'СЕТ СН'!$H$20</f>
        <v>3573.5352977000002</v>
      </c>
      <c r="O94" s="36">
        <f>SUMIFS(СВЦЭМ!$C$39:$C$782,СВЦЭМ!$A$39:$A$782,$A94,СВЦЭМ!$B$39:$B$782,O$83)+'СЕТ СН'!$H$12+СВЦЭМ!$D$10+'СЕТ СН'!$H$5-'СЕТ СН'!$H$20</f>
        <v>3571.6529580500001</v>
      </c>
      <c r="P94" s="36">
        <f>SUMIFS(СВЦЭМ!$C$39:$C$782,СВЦЭМ!$A$39:$A$782,$A94,СВЦЭМ!$B$39:$B$782,P$83)+'СЕТ СН'!$H$12+СВЦЭМ!$D$10+'СЕТ СН'!$H$5-'СЕТ СН'!$H$20</f>
        <v>3580.54094644</v>
      </c>
      <c r="Q94" s="36">
        <f>SUMIFS(СВЦЭМ!$C$39:$C$782,СВЦЭМ!$A$39:$A$782,$A94,СВЦЭМ!$B$39:$B$782,Q$83)+'СЕТ СН'!$H$12+СВЦЭМ!$D$10+'СЕТ СН'!$H$5-'СЕТ СН'!$H$20</f>
        <v>3582.6009043100003</v>
      </c>
      <c r="R94" s="36">
        <f>SUMIFS(СВЦЭМ!$C$39:$C$782,СВЦЭМ!$A$39:$A$782,$A94,СВЦЭМ!$B$39:$B$782,R$83)+'СЕТ СН'!$H$12+СВЦЭМ!$D$10+'СЕТ СН'!$H$5-'СЕТ СН'!$H$20</f>
        <v>3571.9141207000002</v>
      </c>
      <c r="S94" s="36">
        <f>SUMIFS(СВЦЭМ!$C$39:$C$782,СВЦЭМ!$A$39:$A$782,$A94,СВЦЭМ!$B$39:$B$782,S$83)+'СЕТ СН'!$H$12+СВЦЭМ!$D$10+'СЕТ СН'!$H$5-'СЕТ СН'!$H$20</f>
        <v>3554.6132486500001</v>
      </c>
      <c r="T94" s="36">
        <f>SUMIFS(СВЦЭМ!$C$39:$C$782,СВЦЭМ!$A$39:$A$782,$A94,СВЦЭМ!$B$39:$B$782,T$83)+'СЕТ СН'!$H$12+СВЦЭМ!$D$10+'СЕТ СН'!$H$5-'СЕТ СН'!$H$20</f>
        <v>3574.1443988400001</v>
      </c>
      <c r="U94" s="36">
        <f>SUMIFS(СВЦЭМ!$C$39:$C$782,СВЦЭМ!$A$39:$A$782,$A94,СВЦЭМ!$B$39:$B$782,U$83)+'СЕТ СН'!$H$12+СВЦЭМ!$D$10+'СЕТ СН'!$H$5-'СЕТ СН'!$H$20</f>
        <v>3567.7412853599999</v>
      </c>
      <c r="V94" s="36">
        <f>SUMIFS(СВЦЭМ!$C$39:$C$782,СВЦЭМ!$A$39:$A$782,$A94,СВЦЭМ!$B$39:$B$782,V$83)+'СЕТ СН'!$H$12+СВЦЭМ!$D$10+'СЕТ СН'!$H$5-'СЕТ СН'!$H$20</f>
        <v>3553.3290486300002</v>
      </c>
      <c r="W94" s="36">
        <f>SUMIFS(СВЦЭМ!$C$39:$C$782,СВЦЭМ!$A$39:$A$782,$A94,СВЦЭМ!$B$39:$B$782,W$83)+'СЕТ СН'!$H$12+СВЦЭМ!$D$10+'СЕТ СН'!$H$5-'СЕТ СН'!$H$20</f>
        <v>3539.3905797100001</v>
      </c>
      <c r="X94" s="36">
        <f>SUMIFS(СВЦЭМ!$C$39:$C$782,СВЦЭМ!$A$39:$A$782,$A94,СВЦЭМ!$B$39:$B$782,X$83)+'СЕТ СН'!$H$12+СВЦЭМ!$D$10+'СЕТ СН'!$H$5-'СЕТ СН'!$H$20</f>
        <v>3560.19012174</v>
      </c>
      <c r="Y94" s="36">
        <f>SUMIFS(СВЦЭМ!$C$39:$C$782,СВЦЭМ!$A$39:$A$782,$A94,СВЦЭМ!$B$39:$B$782,Y$83)+'СЕТ СН'!$H$12+СВЦЭМ!$D$10+'СЕТ СН'!$H$5-'СЕТ СН'!$H$20</f>
        <v>3640.6579670500005</v>
      </c>
    </row>
    <row r="95" spans="1:25" ht="15.75" x14ac:dyDescent="0.2">
      <c r="A95" s="35">
        <f t="shared" si="2"/>
        <v>45089</v>
      </c>
      <c r="B95" s="36">
        <f>SUMIFS(СВЦЭМ!$C$39:$C$782,СВЦЭМ!$A$39:$A$782,$A95,СВЦЭМ!$B$39:$B$782,B$83)+'СЕТ СН'!$H$12+СВЦЭМ!$D$10+'СЕТ СН'!$H$5-'СЕТ СН'!$H$20</f>
        <v>3886.2145881800002</v>
      </c>
      <c r="C95" s="36">
        <f>SUMIFS(СВЦЭМ!$C$39:$C$782,СВЦЭМ!$A$39:$A$782,$A95,СВЦЭМ!$B$39:$B$782,C$83)+'СЕТ СН'!$H$12+СВЦЭМ!$D$10+'СЕТ СН'!$H$5-'СЕТ СН'!$H$20</f>
        <v>3924.6865720200003</v>
      </c>
      <c r="D95" s="36">
        <f>SUMIFS(СВЦЭМ!$C$39:$C$782,СВЦЭМ!$A$39:$A$782,$A95,СВЦЭМ!$B$39:$B$782,D$83)+'СЕТ СН'!$H$12+СВЦЭМ!$D$10+'СЕТ СН'!$H$5-'СЕТ СН'!$H$20</f>
        <v>3996.3303009700003</v>
      </c>
      <c r="E95" s="36">
        <f>SUMIFS(СВЦЭМ!$C$39:$C$782,СВЦЭМ!$A$39:$A$782,$A95,СВЦЭМ!$B$39:$B$782,E$83)+'СЕТ СН'!$H$12+СВЦЭМ!$D$10+'СЕТ СН'!$H$5-'СЕТ СН'!$H$20</f>
        <v>3980.1576504499999</v>
      </c>
      <c r="F95" s="36">
        <f>SUMIFS(СВЦЭМ!$C$39:$C$782,СВЦЭМ!$A$39:$A$782,$A95,СВЦЭМ!$B$39:$B$782,F$83)+'СЕТ СН'!$H$12+СВЦЭМ!$D$10+'СЕТ СН'!$H$5-'СЕТ СН'!$H$20</f>
        <v>3975.3198741599999</v>
      </c>
      <c r="G95" s="36">
        <f>SUMIFS(СВЦЭМ!$C$39:$C$782,СВЦЭМ!$A$39:$A$782,$A95,СВЦЭМ!$B$39:$B$782,G$83)+'СЕТ СН'!$H$12+СВЦЭМ!$D$10+'СЕТ СН'!$H$5-'СЕТ СН'!$H$20</f>
        <v>3966.2303309700001</v>
      </c>
      <c r="H95" s="36">
        <f>SUMIFS(СВЦЭМ!$C$39:$C$782,СВЦЭМ!$A$39:$A$782,$A95,СВЦЭМ!$B$39:$B$782,H$83)+'СЕТ СН'!$H$12+СВЦЭМ!$D$10+'СЕТ СН'!$H$5-'СЕТ СН'!$H$20</f>
        <v>3851.1974083700002</v>
      </c>
      <c r="I95" s="36">
        <f>SUMIFS(СВЦЭМ!$C$39:$C$782,СВЦЭМ!$A$39:$A$782,$A95,СВЦЭМ!$B$39:$B$782,I$83)+'СЕТ СН'!$H$12+СВЦЭМ!$D$10+'СЕТ СН'!$H$5-'СЕТ СН'!$H$20</f>
        <v>3786.3360068000002</v>
      </c>
      <c r="J95" s="36">
        <f>SUMIFS(СВЦЭМ!$C$39:$C$782,СВЦЭМ!$A$39:$A$782,$A95,СВЦЭМ!$B$39:$B$782,J$83)+'СЕТ СН'!$H$12+СВЦЭМ!$D$10+'СЕТ СН'!$H$5-'СЕТ СН'!$H$20</f>
        <v>3639.9645989999999</v>
      </c>
      <c r="K95" s="36">
        <f>SUMIFS(СВЦЭМ!$C$39:$C$782,СВЦЭМ!$A$39:$A$782,$A95,СВЦЭМ!$B$39:$B$782,K$83)+'СЕТ СН'!$H$12+СВЦЭМ!$D$10+'СЕТ СН'!$H$5-'СЕТ СН'!$H$20</f>
        <v>3626.1843403700004</v>
      </c>
      <c r="L95" s="36">
        <f>SUMIFS(СВЦЭМ!$C$39:$C$782,СВЦЭМ!$A$39:$A$782,$A95,СВЦЭМ!$B$39:$B$782,L$83)+'СЕТ СН'!$H$12+СВЦЭМ!$D$10+'СЕТ СН'!$H$5-'СЕТ СН'!$H$20</f>
        <v>3605.97075253</v>
      </c>
      <c r="M95" s="36">
        <f>SUMIFS(СВЦЭМ!$C$39:$C$782,СВЦЭМ!$A$39:$A$782,$A95,СВЦЭМ!$B$39:$B$782,M$83)+'СЕТ СН'!$H$12+СВЦЭМ!$D$10+'СЕТ СН'!$H$5-'СЕТ СН'!$H$20</f>
        <v>3649.3265026400004</v>
      </c>
      <c r="N95" s="36">
        <f>SUMIFS(СВЦЭМ!$C$39:$C$782,СВЦЭМ!$A$39:$A$782,$A95,СВЦЭМ!$B$39:$B$782,N$83)+'СЕТ СН'!$H$12+СВЦЭМ!$D$10+'СЕТ СН'!$H$5-'СЕТ СН'!$H$20</f>
        <v>3681.6031050800002</v>
      </c>
      <c r="O95" s="36">
        <f>SUMIFS(СВЦЭМ!$C$39:$C$782,СВЦЭМ!$A$39:$A$782,$A95,СВЦЭМ!$B$39:$B$782,O$83)+'СЕТ СН'!$H$12+СВЦЭМ!$D$10+'СЕТ СН'!$H$5-'СЕТ СН'!$H$20</f>
        <v>3713.3855142500001</v>
      </c>
      <c r="P95" s="36">
        <f>SUMIFS(СВЦЭМ!$C$39:$C$782,СВЦЭМ!$A$39:$A$782,$A95,СВЦЭМ!$B$39:$B$782,P$83)+'СЕТ СН'!$H$12+СВЦЭМ!$D$10+'СЕТ СН'!$H$5-'СЕТ СН'!$H$20</f>
        <v>3733.9148124900003</v>
      </c>
      <c r="Q95" s="36">
        <f>SUMIFS(СВЦЭМ!$C$39:$C$782,СВЦЭМ!$A$39:$A$782,$A95,СВЦЭМ!$B$39:$B$782,Q$83)+'СЕТ СН'!$H$12+СВЦЭМ!$D$10+'СЕТ СН'!$H$5-'СЕТ СН'!$H$20</f>
        <v>3750.8264237399999</v>
      </c>
      <c r="R95" s="36">
        <f>SUMIFS(СВЦЭМ!$C$39:$C$782,СВЦЭМ!$A$39:$A$782,$A95,СВЦЭМ!$B$39:$B$782,R$83)+'СЕТ СН'!$H$12+СВЦЭМ!$D$10+'СЕТ СН'!$H$5-'СЕТ СН'!$H$20</f>
        <v>3714.5829183000001</v>
      </c>
      <c r="S95" s="36">
        <f>SUMIFS(СВЦЭМ!$C$39:$C$782,СВЦЭМ!$A$39:$A$782,$A95,СВЦЭМ!$B$39:$B$782,S$83)+'СЕТ СН'!$H$12+СВЦЭМ!$D$10+'СЕТ СН'!$H$5-'СЕТ СН'!$H$20</f>
        <v>3691.4574184700004</v>
      </c>
      <c r="T95" s="36">
        <f>SUMIFS(СВЦЭМ!$C$39:$C$782,СВЦЭМ!$A$39:$A$782,$A95,СВЦЭМ!$B$39:$B$782,T$83)+'СЕТ СН'!$H$12+СВЦЭМ!$D$10+'СЕТ СН'!$H$5-'СЕТ СН'!$H$20</f>
        <v>3710.9571311</v>
      </c>
      <c r="U95" s="36">
        <f>SUMIFS(СВЦЭМ!$C$39:$C$782,СВЦЭМ!$A$39:$A$782,$A95,СВЦЭМ!$B$39:$B$782,U$83)+'СЕТ СН'!$H$12+СВЦЭМ!$D$10+'СЕТ СН'!$H$5-'СЕТ СН'!$H$20</f>
        <v>3637.7234672300001</v>
      </c>
      <c r="V95" s="36">
        <f>SUMIFS(СВЦЭМ!$C$39:$C$782,СВЦЭМ!$A$39:$A$782,$A95,СВЦЭМ!$B$39:$B$782,V$83)+'СЕТ СН'!$H$12+СВЦЭМ!$D$10+'СЕТ СН'!$H$5-'СЕТ СН'!$H$20</f>
        <v>3584.4511529500001</v>
      </c>
      <c r="W95" s="36">
        <f>SUMIFS(СВЦЭМ!$C$39:$C$782,СВЦЭМ!$A$39:$A$782,$A95,СВЦЭМ!$B$39:$B$782,W$83)+'СЕТ СН'!$H$12+СВЦЭМ!$D$10+'СЕТ СН'!$H$5-'СЕТ СН'!$H$20</f>
        <v>3590.1385529300001</v>
      </c>
      <c r="X95" s="36">
        <f>SUMIFS(СВЦЭМ!$C$39:$C$782,СВЦЭМ!$A$39:$A$782,$A95,СВЦЭМ!$B$39:$B$782,X$83)+'СЕТ СН'!$H$12+СВЦЭМ!$D$10+'СЕТ СН'!$H$5-'СЕТ СН'!$H$20</f>
        <v>3659.3639840000001</v>
      </c>
      <c r="Y95" s="36">
        <f>SUMIFS(СВЦЭМ!$C$39:$C$782,СВЦЭМ!$A$39:$A$782,$A95,СВЦЭМ!$B$39:$B$782,Y$83)+'СЕТ СН'!$H$12+СВЦЭМ!$D$10+'СЕТ СН'!$H$5-'СЕТ СН'!$H$20</f>
        <v>3735.4588422100001</v>
      </c>
    </row>
    <row r="96" spans="1:25" ht="15.75" x14ac:dyDescent="0.2">
      <c r="A96" s="35">
        <f t="shared" si="2"/>
        <v>45090</v>
      </c>
      <c r="B96" s="36">
        <f>SUMIFS(СВЦЭМ!$C$39:$C$782,СВЦЭМ!$A$39:$A$782,$A96,СВЦЭМ!$B$39:$B$782,B$83)+'СЕТ СН'!$H$12+СВЦЭМ!$D$10+'СЕТ СН'!$H$5-'СЕТ СН'!$H$20</f>
        <v>3801.25693684</v>
      </c>
      <c r="C96" s="36">
        <f>SUMIFS(СВЦЭМ!$C$39:$C$782,СВЦЭМ!$A$39:$A$782,$A96,СВЦЭМ!$B$39:$B$782,C$83)+'СЕТ СН'!$H$12+СВЦЭМ!$D$10+'СЕТ СН'!$H$5-'СЕТ СН'!$H$20</f>
        <v>3835.3930687900001</v>
      </c>
      <c r="D96" s="36">
        <f>SUMIFS(СВЦЭМ!$C$39:$C$782,СВЦЭМ!$A$39:$A$782,$A96,СВЦЭМ!$B$39:$B$782,D$83)+'СЕТ СН'!$H$12+СВЦЭМ!$D$10+'СЕТ СН'!$H$5-'СЕТ СН'!$H$20</f>
        <v>3913.28264468</v>
      </c>
      <c r="E96" s="36">
        <f>SUMIFS(СВЦЭМ!$C$39:$C$782,СВЦЭМ!$A$39:$A$782,$A96,СВЦЭМ!$B$39:$B$782,E$83)+'СЕТ СН'!$H$12+СВЦЭМ!$D$10+'СЕТ СН'!$H$5-'СЕТ СН'!$H$20</f>
        <v>3893.6963463100001</v>
      </c>
      <c r="F96" s="36">
        <f>SUMIFS(СВЦЭМ!$C$39:$C$782,СВЦЭМ!$A$39:$A$782,$A96,СВЦЭМ!$B$39:$B$782,F$83)+'СЕТ СН'!$H$12+СВЦЭМ!$D$10+'СЕТ СН'!$H$5-'СЕТ СН'!$H$20</f>
        <v>3890.9322866700004</v>
      </c>
      <c r="G96" s="36">
        <f>SUMIFS(СВЦЭМ!$C$39:$C$782,СВЦЭМ!$A$39:$A$782,$A96,СВЦЭМ!$B$39:$B$782,G$83)+'СЕТ СН'!$H$12+СВЦЭМ!$D$10+'СЕТ СН'!$H$5-'СЕТ СН'!$H$20</f>
        <v>3954.1174712000002</v>
      </c>
      <c r="H96" s="36">
        <f>SUMIFS(СВЦЭМ!$C$39:$C$782,СВЦЭМ!$A$39:$A$782,$A96,СВЦЭМ!$B$39:$B$782,H$83)+'СЕТ СН'!$H$12+СВЦЭМ!$D$10+'СЕТ СН'!$H$5-'СЕТ СН'!$H$20</f>
        <v>3864.0547049300003</v>
      </c>
      <c r="I96" s="36">
        <f>SUMIFS(СВЦЭМ!$C$39:$C$782,СВЦЭМ!$A$39:$A$782,$A96,СВЦЭМ!$B$39:$B$782,I$83)+'СЕТ СН'!$H$12+СВЦЭМ!$D$10+'СЕТ СН'!$H$5-'СЕТ СН'!$H$20</f>
        <v>3832.6214058300002</v>
      </c>
      <c r="J96" s="36">
        <f>SUMIFS(СВЦЭМ!$C$39:$C$782,СВЦЭМ!$A$39:$A$782,$A96,СВЦЭМ!$B$39:$B$782,J$83)+'СЕТ СН'!$H$12+СВЦЭМ!$D$10+'СЕТ СН'!$H$5-'СЕТ СН'!$H$20</f>
        <v>3755.2936739800002</v>
      </c>
      <c r="K96" s="36">
        <f>SUMIFS(СВЦЭМ!$C$39:$C$782,СВЦЭМ!$A$39:$A$782,$A96,СВЦЭМ!$B$39:$B$782,K$83)+'СЕТ СН'!$H$12+СВЦЭМ!$D$10+'СЕТ СН'!$H$5-'СЕТ СН'!$H$20</f>
        <v>3681.8630719900002</v>
      </c>
      <c r="L96" s="36">
        <f>SUMIFS(СВЦЭМ!$C$39:$C$782,СВЦЭМ!$A$39:$A$782,$A96,СВЦЭМ!$B$39:$B$782,L$83)+'СЕТ СН'!$H$12+СВЦЭМ!$D$10+'СЕТ СН'!$H$5-'СЕТ СН'!$H$20</f>
        <v>3697.5399884100002</v>
      </c>
      <c r="M96" s="36">
        <f>SUMIFS(СВЦЭМ!$C$39:$C$782,СВЦЭМ!$A$39:$A$782,$A96,СВЦЭМ!$B$39:$B$782,M$83)+'СЕТ СН'!$H$12+СВЦЭМ!$D$10+'СЕТ СН'!$H$5-'СЕТ СН'!$H$20</f>
        <v>3738.6957940600005</v>
      </c>
      <c r="N96" s="36">
        <f>SUMIFS(СВЦЭМ!$C$39:$C$782,СВЦЭМ!$A$39:$A$782,$A96,СВЦЭМ!$B$39:$B$782,N$83)+'СЕТ СН'!$H$12+СВЦЭМ!$D$10+'СЕТ СН'!$H$5-'СЕТ СН'!$H$20</f>
        <v>3801.7750656600001</v>
      </c>
      <c r="O96" s="36">
        <f>SUMIFS(СВЦЭМ!$C$39:$C$782,СВЦЭМ!$A$39:$A$782,$A96,СВЦЭМ!$B$39:$B$782,O$83)+'СЕТ СН'!$H$12+СВЦЭМ!$D$10+'СЕТ СН'!$H$5-'СЕТ СН'!$H$20</f>
        <v>3803.5626976000003</v>
      </c>
      <c r="P96" s="36">
        <f>SUMIFS(СВЦЭМ!$C$39:$C$782,СВЦЭМ!$A$39:$A$782,$A96,СВЦЭМ!$B$39:$B$782,P$83)+'СЕТ СН'!$H$12+СВЦЭМ!$D$10+'СЕТ СН'!$H$5-'СЕТ СН'!$H$20</f>
        <v>3833.5317428500002</v>
      </c>
      <c r="Q96" s="36">
        <f>SUMIFS(СВЦЭМ!$C$39:$C$782,СВЦЭМ!$A$39:$A$782,$A96,СВЦЭМ!$B$39:$B$782,Q$83)+'СЕТ СН'!$H$12+СВЦЭМ!$D$10+'СЕТ СН'!$H$5-'СЕТ СН'!$H$20</f>
        <v>3872.2916719200002</v>
      </c>
      <c r="R96" s="36">
        <f>SUMIFS(СВЦЭМ!$C$39:$C$782,СВЦЭМ!$A$39:$A$782,$A96,СВЦЭМ!$B$39:$B$782,R$83)+'СЕТ СН'!$H$12+СВЦЭМ!$D$10+'СЕТ СН'!$H$5-'СЕТ СН'!$H$20</f>
        <v>3836.4682492600004</v>
      </c>
      <c r="S96" s="36">
        <f>SUMIFS(СВЦЭМ!$C$39:$C$782,СВЦЭМ!$A$39:$A$782,$A96,СВЦЭМ!$B$39:$B$782,S$83)+'СЕТ СН'!$H$12+СВЦЭМ!$D$10+'СЕТ СН'!$H$5-'СЕТ СН'!$H$20</f>
        <v>3818.3435351500002</v>
      </c>
      <c r="T96" s="36">
        <f>SUMIFS(СВЦЭМ!$C$39:$C$782,СВЦЭМ!$A$39:$A$782,$A96,СВЦЭМ!$B$39:$B$782,T$83)+'СЕТ СН'!$H$12+СВЦЭМ!$D$10+'СЕТ СН'!$H$5-'СЕТ СН'!$H$20</f>
        <v>3807.0385583900002</v>
      </c>
      <c r="U96" s="36">
        <f>SUMIFS(СВЦЭМ!$C$39:$C$782,СВЦЭМ!$A$39:$A$782,$A96,СВЦЭМ!$B$39:$B$782,U$83)+'СЕТ СН'!$H$12+СВЦЭМ!$D$10+'СЕТ СН'!$H$5-'СЕТ СН'!$H$20</f>
        <v>3770.6260009400003</v>
      </c>
      <c r="V96" s="36">
        <f>SUMIFS(СВЦЭМ!$C$39:$C$782,СВЦЭМ!$A$39:$A$782,$A96,СВЦЭМ!$B$39:$B$782,V$83)+'СЕТ СН'!$H$12+СВЦЭМ!$D$10+'СЕТ СН'!$H$5-'СЕТ СН'!$H$20</f>
        <v>3748.6391758899999</v>
      </c>
      <c r="W96" s="36">
        <f>SUMIFS(СВЦЭМ!$C$39:$C$782,СВЦЭМ!$A$39:$A$782,$A96,СВЦЭМ!$B$39:$B$782,W$83)+'СЕТ СН'!$H$12+СВЦЭМ!$D$10+'СЕТ СН'!$H$5-'СЕТ СН'!$H$20</f>
        <v>3725.0421205400003</v>
      </c>
      <c r="X96" s="36">
        <f>SUMIFS(СВЦЭМ!$C$39:$C$782,СВЦЭМ!$A$39:$A$782,$A96,СВЦЭМ!$B$39:$B$782,X$83)+'СЕТ СН'!$H$12+СВЦЭМ!$D$10+'СЕТ СН'!$H$5-'СЕТ СН'!$H$20</f>
        <v>3775.3568617600004</v>
      </c>
      <c r="Y96" s="36">
        <f>SUMIFS(СВЦЭМ!$C$39:$C$782,СВЦЭМ!$A$39:$A$782,$A96,СВЦЭМ!$B$39:$B$782,Y$83)+'СЕТ СН'!$H$12+СВЦЭМ!$D$10+'СЕТ СН'!$H$5-'СЕТ СН'!$H$20</f>
        <v>3876.4544201200001</v>
      </c>
    </row>
    <row r="97" spans="1:25" ht="15.75" x14ac:dyDescent="0.2">
      <c r="A97" s="35">
        <f t="shared" si="2"/>
        <v>45091</v>
      </c>
      <c r="B97" s="36">
        <f>SUMIFS(СВЦЭМ!$C$39:$C$782,СВЦЭМ!$A$39:$A$782,$A97,СВЦЭМ!$B$39:$B$782,B$83)+'СЕТ СН'!$H$12+СВЦЭМ!$D$10+'СЕТ СН'!$H$5-'СЕТ СН'!$H$20</f>
        <v>3922.5472257600004</v>
      </c>
      <c r="C97" s="36">
        <f>SUMIFS(СВЦЭМ!$C$39:$C$782,СВЦЭМ!$A$39:$A$782,$A97,СВЦЭМ!$B$39:$B$782,C$83)+'СЕТ СН'!$H$12+СВЦЭМ!$D$10+'СЕТ СН'!$H$5-'СЕТ СН'!$H$20</f>
        <v>4012.4896868900005</v>
      </c>
      <c r="D97" s="36">
        <f>SUMIFS(СВЦЭМ!$C$39:$C$782,СВЦЭМ!$A$39:$A$782,$A97,СВЦЭМ!$B$39:$B$782,D$83)+'СЕТ СН'!$H$12+СВЦЭМ!$D$10+'СЕТ СН'!$H$5-'СЕТ СН'!$H$20</f>
        <v>4121.2953761500003</v>
      </c>
      <c r="E97" s="36">
        <f>SUMIFS(СВЦЭМ!$C$39:$C$782,СВЦЭМ!$A$39:$A$782,$A97,СВЦЭМ!$B$39:$B$782,E$83)+'СЕТ СН'!$H$12+СВЦЭМ!$D$10+'СЕТ СН'!$H$5-'СЕТ СН'!$H$20</f>
        <v>4130.3054354900005</v>
      </c>
      <c r="F97" s="36">
        <f>SUMIFS(СВЦЭМ!$C$39:$C$782,СВЦЭМ!$A$39:$A$782,$A97,СВЦЭМ!$B$39:$B$782,F$83)+'СЕТ СН'!$H$12+СВЦЭМ!$D$10+'СЕТ СН'!$H$5-'СЕТ СН'!$H$20</f>
        <v>4141.75182408</v>
      </c>
      <c r="G97" s="36">
        <f>SUMIFS(СВЦЭМ!$C$39:$C$782,СВЦЭМ!$A$39:$A$782,$A97,СВЦЭМ!$B$39:$B$782,G$83)+'СЕТ СН'!$H$12+СВЦЭМ!$D$10+'СЕТ СН'!$H$5-'СЕТ СН'!$H$20</f>
        <v>4116.4648202400003</v>
      </c>
      <c r="H97" s="36">
        <f>SUMIFS(СВЦЭМ!$C$39:$C$782,СВЦЭМ!$A$39:$A$782,$A97,СВЦЭМ!$B$39:$B$782,H$83)+'СЕТ СН'!$H$12+СВЦЭМ!$D$10+'СЕТ СН'!$H$5-'СЕТ СН'!$H$20</f>
        <v>3987.0961470700004</v>
      </c>
      <c r="I97" s="36">
        <f>SUMIFS(СВЦЭМ!$C$39:$C$782,СВЦЭМ!$A$39:$A$782,$A97,СВЦЭМ!$B$39:$B$782,I$83)+'СЕТ СН'!$H$12+СВЦЭМ!$D$10+'СЕТ СН'!$H$5-'СЕТ СН'!$H$20</f>
        <v>3891.9003765900002</v>
      </c>
      <c r="J97" s="36">
        <f>SUMIFS(СВЦЭМ!$C$39:$C$782,СВЦЭМ!$A$39:$A$782,$A97,СВЦЭМ!$B$39:$B$782,J$83)+'СЕТ СН'!$H$12+СВЦЭМ!$D$10+'СЕТ СН'!$H$5-'СЕТ СН'!$H$20</f>
        <v>3796.0814035700005</v>
      </c>
      <c r="K97" s="36">
        <f>SUMIFS(СВЦЭМ!$C$39:$C$782,СВЦЭМ!$A$39:$A$782,$A97,СВЦЭМ!$B$39:$B$782,K$83)+'СЕТ СН'!$H$12+СВЦЭМ!$D$10+'СЕТ СН'!$H$5-'СЕТ СН'!$H$20</f>
        <v>3779.6792669400002</v>
      </c>
      <c r="L97" s="36">
        <f>SUMIFS(СВЦЭМ!$C$39:$C$782,СВЦЭМ!$A$39:$A$782,$A97,СВЦЭМ!$B$39:$B$782,L$83)+'СЕТ СН'!$H$12+СВЦЭМ!$D$10+'СЕТ СН'!$H$5-'СЕТ СН'!$H$20</f>
        <v>3765.87210598</v>
      </c>
      <c r="M97" s="36">
        <f>SUMIFS(СВЦЭМ!$C$39:$C$782,СВЦЭМ!$A$39:$A$782,$A97,СВЦЭМ!$B$39:$B$782,M$83)+'СЕТ СН'!$H$12+СВЦЭМ!$D$10+'СЕТ СН'!$H$5-'СЕТ СН'!$H$20</f>
        <v>3816.4016027000002</v>
      </c>
      <c r="N97" s="36">
        <f>SUMIFS(СВЦЭМ!$C$39:$C$782,СВЦЭМ!$A$39:$A$782,$A97,СВЦЭМ!$B$39:$B$782,N$83)+'СЕТ СН'!$H$12+СВЦЭМ!$D$10+'СЕТ СН'!$H$5-'СЕТ СН'!$H$20</f>
        <v>3830.5087326700004</v>
      </c>
      <c r="O97" s="36">
        <f>SUMIFS(СВЦЭМ!$C$39:$C$782,СВЦЭМ!$A$39:$A$782,$A97,СВЦЭМ!$B$39:$B$782,O$83)+'СЕТ СН'!$H$12+СВЦЭМ!$D$10+'СЕТ СН'!$H$5-'СЕТ СН'!$H$20</f>
        <v>3818.9974426100002</v>
      </c>
      <c r="P97" s="36">
        <f>SUMIFS(СВЦЭМ!$C$39:$C$782,СВЦЭМ!$A$39:$A$782,$A97,СВЦЭМ!$B$39:$B$782,P$83)+'СЕТ СН'!$H$12+СВЦЭМ!$D$10+'СЕТ СН'!$H$5-'СЕТ СН'!$H$20</f>
        <v>3834.0774561400003</v>
      </c>
      <c r="Q97" s="36">
        <f>SUMIFS(СВЦЭМ!$C$39:$C$782,СВЦЭМ!$A$39:$A$782,$A97,СВЦЭМ!$B$39:$B$782,Q$83)+'СЕТ СН'!$H$12+СВЦЭМ!$D$10+'СЕТ СН'!$H$5-'СЕТ СН'!$H$20</f>
        <v>3847.5688309300003</v>
      </c>
      <c r="R97" s="36">
        <f>SUMIFS(СВЦЭМ!$C$39:$C$782,СВЦЭМ!$A$39:$A$782,$A97,СВЦЭМ!$B$39:$B$782,R$83)+'СЕТ СН'!$H$12+СВЦЭМ!$D$10+'СЕТ СН'!$H$5-'СЕТ СН'!$H$20</f>
        <v>3828.9015930800001</v>
      </c>
      <c r="S97" s="36">
        <f>SUMIFS(СВЦЭМ!$C$39:$C$782,СВЦЭМ!$A$39:$A$782,$A97,СВЦЭМ!$B$39:$B$782,S$83)+'СЕТ СН'!$H$12+СВЦЭМ!$D$10+'СЕТ СН'!$H$5-'СЕТ СН'!$H$20</f>
        <v>3821.299336</v>
      </c>
      <c r="T97" s="36">
        <f>SUMIFS(СВЦЭМ!$C$39:$C$782,СВЦЭМ!$A$39:$A$782,$A97,СВЦЭМ!$B$39:$B$782,T$83)+'СЕТ СН'!$H$12+СВЦЭМ!$D$10+'СЕТ СН'!$H$5-'СЕТ СН'!$H$20</f>
        <v>3831.7557962600004</v>
      </c>
      <c r="U97" s="36">
        <f>SUMIFS(СВЦЭМ!$C$39:$C$782,СВЦЭМ!$A$39:$A$782,$A97,СВЦЭМ!$B$39:$B$782,U$83)+'СЕТ СН'!$H$12+СВЦЭМ!$D$10+'СЕТ СН'!$H$5-'СЕТ СН'!$H$20</f>
        <v>3829.7621209100002</v>
      </c>
      <c r="V97" s="36">
        <f>SUMIFS(СВЦЭМ!$C$39:$C$782,СВЦЭМ!$A$39:$A$782,$A97,СВЦЭМ!$B$39:$B$782,V$83)+'СЕТ СН'!$H$12+СВЦЭМ!$D$10+'СЕТ СН'!$H$5-'СЕТ СН'!$H$20</f>
        <v>3815.6733890700002</v>
      </c>
      <c r="W97" s="36">
        <f>SUMIFS(СВЦЭМ!$C$39:$C$782,СВЦЭМ!$A$39:$A$782,$A97,СВЦЭМ!$B$39:$B$782,W$83)+'СЕТ СН'!$H$12+СВЦЭМ!$D$10+'СЕТ СН'!$H$5-'СЕТ СН'!$H$20</f>
        <v>3766.2596908900005</v>
      </c>
      <c r="X97" s="36">
        <f>SUMIFS(СВЦЭМ!$C$39:$C$782,СВЦЭМ!$A$39:$A$782,$A97,СВЦЭМ!$B$39:$B$782,X$83)+'СЕТ СН'!$H$12+СВЦЭМ!$D$10+'СЕТ СН'!$H$5-'СЕТ СН'!$H$20</f>
        <v>3791.16339995</v>
      </c>
      <c r="Y97" s="36">
        <f>SUMIFS(СВЦЭМ!$C$39:$C$782,СВЦЭМ!$A$39:$A$782,$A97,СВЦЭМ!$B$39:$B$782,Y$83)+'СЕТ СН'!$H$12+СВЦЭМ!$D$10+'СЕТ СН'!$H$5-'СЕТ СН'!$H$20</f>
        <v>3853.2910343200001</v>
      </c>
    </row>
    <row r="98" spans="1:25" ht="15.75" x14ac:dyDescent="0.2">
      <c r="A98" s="35">
        <f t="shared" si="2"/>
        <v>45092</v>
      </c>
      <c r="B98" s="36">
        <f>SUMIFS(СВЦЭМ!$C$39:$C$782,СВЦЭМ!$A$39:$A$782,$A98,СВЦЭМ!$B$39:$B$782,B$83)+'СЕТ СН'!$H$12+СВЦЭМ!$D$10+'СЕТ СН'!$H$5-'СЕТ СН'!$H$20</f>
        <v>3721.07073072</v>
      </c>
      <c r="C98" s="36">
        <f>SUMIFS(СВЦЭМ!$C$39:$C$782,СВЦЭМ!$A$39:$A$782,$A98,СВЦЭМ!$B$39:$B$782,C$83)+'СЕТ СН'!$H$12+СВЦЭМ!$D$10+'СЕТ СН'!$H$5-'СЕТ СН'!$H$20</f>
        <v>3792.1907486600003</v>
      </c>
      <c r="D98" s="36">
        <f>SUMIFS(СВЦЭМ!$C$39:$C$782,СВЦЭМ!$A$39:$A$782,$A98,СВЦЭМ!$B$39:$B$782,D$83)+'СЕТ СН'!$H$12+СВЦЭМ!$D$10+'СЕТ СН'!$H$5-'СЕТ СН'!$H$20</f>
        <v>3869.0162824300005</v>
      </c>
      <c r="E98" s="36">
        <f>SUMIFS(СВЦЭМ!$C$39:$C$782,СВЦЭМ!$A$39:$A$782,$A98,СВЦЭМ!$B$39:$B$782,E$83)+'СЕТ СН'!$H$12+СВЦЭМ!$D$10+'СЕТ СН'!$H$5-'СЕТ СН'!$H$20</f>
        <v>3875.7734737400001</v>
      </c>
      <c r="F98" s="36">
        <f>SUMIFS(СВЦЭМ!$C$39:$C$782,СВЦЭМ!$A$39:$A$782,$A98,СВЦЭМ!$B$39:$B$782,F$83)+'СЕТ СН'!$H$12+СВЦЭМ!$D$10+'СЕТ СН'!$H$5-'СЕТ СН'!$H$20</f>
        <v>3854.0190528100002</v>
      </c>
      <c r="G98" s="36">
        <f>SUMIFS(СВЦЭМ!$C$39:$C$782,СВЦЭМ!$A$39:$A$782,$A98,СВЦЭМ!$B$39:$B$782,G$83)+'СЕТ СН'!$H$12+СВЦЭМ!$D$10+'СЕТ СН'!$H$5-'СЕТ СН'!$H$20</f>
        <v>3851.5773177199999</v>
      </c>
      <c r="H98" s="36">
        <f>SUMIFS(СВЦЭМ!$C$39:$C$782,СВЦЭМ!$A$39:$A$782,$A98,СВЦЭМ!$B$39:$B$782,H$83)+'СЕТ СН'!$H$12+СВЦЭМ!$D$10+'СЕТ СН'!$H$5-'СЕТ СН'!$H$20</f>
        <v>3722.3238594499999</v>
      </c>
      <c r="I98" s="36">
        <f>SUMIFS(СВЦЭМ!$C$39:$C$782,СВЦЭМ!$A$39:$A$782,$A98,СВЦЭМ!$B$39:$B$782,I$83)+'СЕТ СН'!$H$12+СВЦЭМ!$D$10+'СЕТ СН'!$H$5-'СЕТ СН'!$H$20</f>
        <v>3604.0681771200002</v>
      </c>
      <c r="J98" s="36">
        <f>SUMIFS(СВЦЭМ!$C$39:$C$782,СВЦЭМ!$A$39:$A$782,$A98,СВЦЭМ!$B$39:$B$782,J$83)+'СЕТ СН'!$H$12+СВЦЭМ!$D$10+'СЕТ СН'!$H$5-'СЕТ СН'!$H$20</f>
        <v>3559.9280941800002</v>
      </c>
      <c r="K98" s="36">
        <f>SUMIFS(СВЦЭМ!$C$39:$C$782,СВЦЭМ!$A$39:$A$782,$A98,СВЦЭМ!$B$39:$B$782,K$83)+'СЕТ СН'!$H$12+СВЦЭМ!$D$10+'СЕТ СН'!$H$5-'СЕТ СН'!$H$20</f>
        <v>3556.44695993</v>
      </c>
      <c r="L98" s="36">
        <f>SUMIFS(СВЦЭМ!$C$39:$C$782,СВЦЭМ!$A$39:$A$782,$A98,СВЦЭМ!$B$39:$B$782,L$83)+'СЕТ СН'!$H$12+СВЦЭМ!$D$10+'СЕТ СН'!$H$5-'СЕТ СН'!$H$20</f>
        <v>3527.1565530799999</v>
      </c>
      <c r="M98" s="36">
        <f>SUMIFS(СВЦЭМ!$C$39:$C$782,СВЦЭМ!$A$39:$A$782,$A98,СВЦЭМ!$B$39:$B$782,M$83)+'СЕТ СН'!$H$12+СВЦЭМ!$D$10+'СЕТ СН'!$H$5-'СЕТ СН'!$H$20</f>
        <v>3543.2035190800002</v>
      </c>
      <c r="N98" s="36">
        <f>SUMIFS(СВЦЭМ!$C$39:$C$782,СВЦЭМ!$A$39:$A$782,$A98,СВЦЭМ!$B$39:$B$782,N$83)+'СЕТ СН'!$H$12+СВЦЭМ!$D$10+'СЕТ СН'!$H$5-'СЕТ СН'!$H$20</f>
        <v>3566.1456460099998</v>
      </c>
      <c r="O98" s="36">
        <f>SUMIFS(СВЦЭМ!$C$39:$C$782,СВЦЭМ!$A$39:$A$782,$A98,СВЦЭМ!$B$39:$B$782,O$83)+'СЕТ СН'!$H$12+СВЦЭМ!$D$10+'СЕТ СН'!$H$5-'СЕТ СН'!$H$20</f>
        <v>3572.5796227300002</v>
      </c>
      <c r="P98" s="36">
        <f>SUMIFS(СВЦЭМ!$C$39:$C$782,СВЦЭМ!$A$39:$A$782,$A98,СВЦЭМ!$B$39:$B$782,P$83)+'СЕТ СН'!$H$12+СВЦЭМ!$D$10+'СЕТ СН'!$H$5-'СЕТ СН'!$H$20</f>
        <v>3591.0614155500002</v>
      </c>
      <c r="Q98" s="36">
        <f>SUMIFS(СВЦЭМ!$C$39:$C$782,СВЦЭМ!$A$39:$A$782,$A98,СВЦЭМ!$B$39:$B$782,Q$83)+'СЕТ СН'!$H$12+СВЦЭМ!$D$10+'СЕТ СН'!$H$5-'СЕТ СН'!$H$20</f>
        <v>3590.9337910600002</v>
      </c>
      <c r="R98" s="36">
        <f>SUMIFS(СВЦЭМ!$C$39:$C$782,СВЦЭМ!$A$39:$A$782,$A98,СВЦЭМ!$B$39:$B$782,R$83)+'СЕТ СН'!$H$12+СВЦЭМ!$D$10+'СЕТ СН'!$H$5-'СЕТ СН'!$H$20</f>
        <v>3546.9842448899999</v>
      </c>
      <c r="S98" s="36">
        <f>SUMIFS(СВЦЭМ!$C$39:$C$782,СВЦЭМ!$A$39:$A$782,$A98,СВЦЭМ!$B$39:$B$782,S$83)+'СЕТ СН'!$H$12+СВЦЭМ!$D$10+'СЕТ СН'!$H$5-'СЕТ СН'!$H$20</f>
        <v>3557.8224152299999</v>
      </c>
      <c r="T98" s="36">
        <f>SUMIFS(СВЦЭМ!$C$39:$C$782,СВЦЭМ!$A$39:$A$782,$A98,СВЦЭМ!$B$39:$B$782,T$83)+'СЕТ СН'!$H$12+СВЦЭМ!$D$10+'СЕТ СН'!$H$5-'СЕТ СН'!$H$20</f>
        <v>3563.1176338499999</v>
      </c>
      <c r="U98" s="36">
        <f>SUMIFS(СВЦЭМ!$C$39:$C$782,СВЦЭМ!$A$39:$A$782,$A98,СВЦЭМ!$B$39:$B$782,U$83)+'СЕТ СН'!$H$12+СВЦЭМ!$D$10+'СЕТ СН'!$H$5-'СЕТ СН'!$H$20</f>
        <v>3563.2475427600002</v>
      </c>
      <c r="V98" s="36">
        <f>SUMIFS(СВЦЭМ!$C$39:$C$782,СВЦЭМ!$A$39:$A$782,$A98,СВЦЭМ!$B$39:$B$782,V$83)+'СЕТ СН'!$H$12+СВЦЭМ!$D$10+'СЕТ СН'!$H$5-'СЕТ СН'!$H$20</f>
        <v>3584.4175294800002</v>
      </c>
      <c r="W98" s="36">
        <f>SUMIFS(СВЦЭМ!$C$39:$C$782,СВЦЭМ!$A$39:$A$782,$A98,СВЦЭМ!$B$39:$B$782,W$83)+'СЕТ СН'!$H$12+СВЦЭМ!$D$10+'СЕТ СН'!$H$5-'СЕТ СН'!$H$20</f>
        <v>3556.24482665</v>
      </c>
      <c r="X98" s="36">
        <f>SUMIFS(СВЦЭМ!$C$39:$C$782,СВЦЭМ!$A$39:$A$782,$A98,СВЦЭМ!$B$39:$B$782,X$83)+'СЕТ СН'!$H$12+СВЦЭМ!$D$10+'СЕТ СН'!$H$5-'СЕТ СН'!$H$20</f>
        <v>3583.1447621400002</v>
      </c>
      <c r="Y98" s="36">
        <f>SUMIFS(СВЦЭМ!$C$39:$C$782,СВЦЭМ!$A$39:$A$782,$A98,СВЦЭМ!$B$39:$B$782,Y$83)+'СЕТ СН'!$H$12+СВЦЭМ!$D$10+'СЕТ СН'!$H$5-'СЕТ СН'!$H$20</f>
        <v>3674.0556511800005</v>
      </c>
    </row>
    <row r="99" spans="1:25" ht="15.75" x14ac:dyDescent="0.2">
      <c r="A99" s="35">
        <f t="shared" si="2"/>
        <v>45093</v>
      </c>
      <c r="B99" s="36">
        <f>SUMIFS(СВЦЭМ!$C$39:$C$782,СВЦЭМ!$A$39:$A$782,$A99,СВЦЭМ!$B$39:$B$782,B$83)+'СЕТ СН'!$H$12+СВЦЭМ!$D$10+'СЕТ СН'!$H$5-'СЕТ СН'!$H$20</f>
        <v>3804.46474992</v>
      </c>
      <c r="C99" s="36">
        <f>SUMIFS(СВЦЭМ!$C$39:$C$782,СВЦЭМ!$A$39:$A$782,$A99,СВЦЭМ!$B$39:$B$782,C$83)+'СЕТ СН'!$H$12+СВЦЭМ!$D$10+'СЕТ СН'!$H$5-'СЕТ СН'!$H$20</f>
        <v>3863.0691742400004</v>
      </c>
      <c r="D99" s="36">
        <f>SUMIFS(СВЦЭМ!$C$39:$C$782,СВЦЭМ!$A$39:$A$782,$A99,СВЦЭМ!$B$39:$B$782,D$83)+'СЕТ СН'!$H$12+СВЦЭМ!$D$10+'СЕТ СН'!$H$5-'СЕТ СН'!$H$20</f>
        <v>3960.2877720200004</v>
      </c>
      <c r="E99" s="36">
        <f>SUMIFS(СВЦЭМ!$C$39:$C$782,СВЦЭМ!$A$39:$A$782,$A99,СВЦЭМ!$B$39:$B$782,E$83)+'СЕТ СН'!$H$12+СВЦЭМ!$D$10+'СЕТ СН'!$H$5-'СЕТ СН'!$H$20</f>
        <v>3971.9214072900004</v>
      </c>
      <c r="F99" s="36">
        <f>SUMIFS(СВЦЭМ!$C$39:$C$782,СВЦЭМ!$A$39:$A$782,$A99,СВЦЭМ!$B$39:$B$782,F$83)+'СЕТ СН'!$H$12+СВЦЭМ!$D$10+'СЕТ СН'!$H$5-'СЕТ СН'!$H$20</f>
        <v>3975.95741499</v>
      </c>
      <c r="G99" s="36">
        <f>SUMIFS(СВЦЭМ!$C$39:$C$782,СВЦЭМ!$A$39:$A$782,$A99,СВЦЭМ!$B$39:$B$782,G$83)+'СЕТ СН'!$H$12+СВЦЭМ!$D$10+'СЕТ СН'!$H$5-'СЕТ СН'!$H$20</f>
        <v>3931.1915375200001</v>
      </c>
      <c r="H99" s="36">
        <f>SUMIFS(СВЦЭМ!$C$39:$C$782,СВЦЭМ!$A$39:$A$782,$A99,СВЦЭМ!$B$39:$B$782,H$83)+'СЕТ СН'!$H$12+СВЦЭМ!$D$10+'СЕТ СН'!$H$5-'СЕТ СН'!$H$20</f>
        <v>3804.6817191999999</v>
      </c>
      <c r="I99" s="36">
        <f>SUMIFS(СВЦЭМ!$C$39:$C$782,СВЦЭМ!$A$39:$A$782,$A99,СВЦЭМ!$B$39:$B$782,I$83)+'СЕТ СН'!$H$12+СВЦЭМ!$D$10+'СЕТ СН'!$H$5-'СЕТ СН'!$H$20</f>
        <v>3752.0431216400002</v>
      </c>
      <c r="J99" s="36">
        <f>SUMIFS(СВЦЭМ!$C$39:$C$782,СВЦЭМ!$A$39:$A$782,$A99,СВЦЭМ!$B$39:$B$782,J$83)+'СЕТ СН'!$H$12+СВЦЭМ!$D$10+'СЕТ СН'!$H$5-'СЕТ СН'!$H$20</f>
        <v>3653.9090858500003</v>
      </c>
      <c r="K99" s="36">
        <f>SUMIFS(СВЦЭМ!$C$39:$C$782,СВЦЭМ!$A$39:$A$782,$A99,СВЦЭМ!$B$39:$B$782,K$83)+'СЕТ СН'!$H$12+СВЦЭМ!$D$10+'СЕТ СН'!$H$5-'СЕТ СН'!$H$20</f>
        <v>3675.9689222500001</v>
      </c>
      <c r="L99" s="36">
        <f>SUMIFS(СВЦЭМ!$C$39:$C$782,СВЦЭМ!$A$39:$A$782,$A99,СВЦЭМ!$B$39:$B$782,L$83)+'СЕТ СН'!$H$12+СВЦЭМ!$D$10+'СЕТ СН'!$H$5-'СЕТ СН'!$H$20</f>
        <v>3678.8813873700001</v>
      </c>
      <c r="M99" s="36">
        <f>SUMIFS(СВЦЭМ!$C$39:$C$782,СВЦЭМ!$A$39:$A$782,$A99,СВЦЭМ!$B$39:$B$782,M$83)+'СЕТ СН'!$H$12+СВЦЭМ!$D$10+'СЕТ СН'!$H$5-'СЕТ СН'!$H$20</f>
        <v>3710.2100215099999</v>
      </c>
      <c r="N99" s="36">
        <f>SUMIFS(СВЦЭМ!$C$39:$C$782,СВЦЭМ!$A$39:$A$782,$A99,СВЦЭМ!$B$39:$B$782,N$83)+'СЕТ СН'!$H$12+СВЦЭМ!$D$10+'СЕТ СН'!$H$5-'СЕТ СН'!$H$20</f>
        <v>3741.3820270400001</v>
      </c>
      <c r="O99" s="36">
        <f>SUMIFS(СВЦЭМ!$C$39:$C$782,СВЦЭМ!$A$39:$A$782,$A99,СВЦЭМ!$B$39:$B$782,O$83)+'СЕТ СН'!$H$12+СВЦЭМ!$D$10+'СЕТ СН'!$H$5-'СЕТ СН'!$H$20</f>
        <v>3749.8374775500001</v>
      </c>
      <c r="P99" s="36">
        <f>SUMIFS(СВЦЭМ!$C$39:$C$782,СВЦЭМ!$A$39:$A$782,$A99,СВЦЭМ!$B$39:$B$782,P$83)+'СЕТ СН'!$H$12+СВЦЭМ!$D$10+'СЕТ СН'!$H$5-'СЕТ СН'!$H$20</f>
        <v>3758.0107920800001</v>
      </c>
      <c r="Q99" s="36">
        <f>SUMIFS(СВЦЭМ!$C$39:$C$782,СВЦЭМ!$A$39:$A$782,$A99,СВЦЭМ!$B$39:$B$782,Q$83)+'СЕТ СН'!$H$12+СВЦЭМ!$D$10+'СЕТ СН'!$H$5-'СЕТ СН'!$H$20</f>
        <v>3737.1962880700003</v>
      </c>
      <c r="R99" s="36">
        <f>SUMIFS(СВЦЭМ!$C$39:$C$782,СВЦЭМ!$A$39:$A$782,$A99,СВЦЭМ!$B$39:$B$782,R$83)+'СЕТ СН'!$H$12+СВЦЭМ!$D$10+'СЕТ СН'!$H$5-'СЕТ СН'!$H$20</f>
        <v>3721.3756625700003</v>
      </c>
      <c r="S99" s="36">
        <f>SUMIFS(СВЦЭМ!$C$39:$C$782,СВЦЭМ!$A$39:$A$782,$A99,СВЦЭМ!$B$39:$B$782,S$83)+'СЕТ СН'!$H$12+СВЦЭМ!$D$10+'СЕТ СН'!$H$5-'СЕТ СН'!$H$20</f>
        <v>3699.5001713700003</v>
      </c>
      <c r="T99" s="36">
        <f>SUMIFS(СВЦЭМ!$C$39:$C$782,СВЦЭМ!$A$39:$A$782,$A99,СВЦЭМ!$B$39:$B$782,T$83)+'СЕТ СН'!$H$12+СВЦЭМ!$D$10+'СЕТ СН'!$H$5-'СЕТ СН'!$H$20</f>
        <v>3698.3481722200004</v>
      </c>
      <c r="U99" s="36">
        <f>SUMIFS(СВЦЭМ!$C$39:$C$782,СВЦЭМ!$A$39:$A$782,$A99,СВЦЭМ!$B$39:$B$782,U$83)+'СЕТ СН'!$H$12+СВЦЭМ!$D$10+'СЕТ СН'!$H$5-'СЕТ СН'!$H$20</f>
        <v>3698.4335195600001</v>
      </c>
      <c r="V99" s="36">
        <f>SUMIFS(СВЦЭМ!$C$39:$C$782,СВЦЭМ!$A$39:$A$782,$A99,СВЦЭМ!$B$39:$B$782,V$83)+'СЕТ СН'!$H$12+СВЦЭМ!$D$10+'СЕТ СН'!$H$5-'СЕТ СН'!$H$20</f>
        <v>3681.2128398900004</v>
      </c>
      <c r="W99" s="36">
        <f>SUMIFS(СВЦЭМ!$C$39:$C$782,СВЦЭМ!$A$39:$A$782,$A99,СВЦЭМ!$B$39:$B$782,W$83)+'СЕТ СН'!$H$12+СВЦЭМ!$D$10+'СЕТ СН'!$H$5-'СЕТ СН'!$H$20</f>
        <v>3642.3094697000001</v>
      </c>
      <c r="X99" s="36">
        <f>SUMIFS(СВЦЭМ!$C$39:$C$782,СВЦЭМ!$A$39:$A$782,$A99,СВЦЭМ!$B$39:$B$782,X$83)+'СЕТ СН'!$H$12+СВЦЭМ!$D$10+'СЕТ СН'!$H$5-'СЕТ СН'!$H$20</f>
        <v>3696.1162542000002</v>
      </c>
      <c r="Y99" s="36">
        <f>SUMIFS(СВЦЭМ!$C$39:$C$782,СВЦЭМ!$A$39:$A$782,$A99,СВЦЭМ!$B$39:$B$782,Y$83)+'СЕТ СН'!$H$12+СВЦЭМ!$D$10+'СЕТ СН'!$H$5-'СЕТ СН'!$H$20</f>
        <v>3846.6968548100003</v>
      </c>
    </row>
    <row r="100" spans="1:25" ht="15.75" x14ac:dyDescent="0.2">
      <c r="A100" s="35">
        <f t="shared" si="2"/>
        <v>45094</v>
      </c>
      <c r="B100" s="36">
        <f>SUMIFS(СВЦЭМ!$C$39:$C$782,СВЦЭМ!$A$39:$A$782,$A100,СВЦЭМ!$B$39:$B$782,B$83)+'СЕТ СН'!$H$12+СВЦЭМ!$D$10+'СЕТ СН'!$H$5-'СЕТ СН'!$H$20</f>
        <v>3698.77826559</v>
      </c>
      <c r="C100" s="36">
        <f>SUMIFS(СВЦЭМ!$C$39:$C$782,СВЦЭМ!$A$39:$A$782,$A100,СВЦЭМ!$B$39:$B$782,C$83)+'СЕТ СН'!$H$12+СВЦЭМ!$D$10+'СЕТ СН'!$H$5-'СЕТ СН'!$H$20</f>
        <v>3777.3004280599998</v>
      </c>
      <c r="D100" s="36">
        <f>SUMIFS(СВЦЭМ!$C$39:$C$782,СВЦЭМ!$A$39:$A$782,$A100,СВЦЭМ!$B$39:$B$782,D$83)+'СЕТ СН'!$H$12+СВЦЭМ!$D$10+'СЕТ СН'!$H$5-'СЕТ СН'!$H$20</f>
        <v>3816.2210419200001</v>
      </c>
      <c r="E100" s="36">
        <f>SUMIFS(СВЦЭМ!$C$39:$C$782,СВЦЭМ!$A$39:$A$782,$A100,СВЦЭМ!$B$39:$B$782,E$83)+'СЕТ СН'!$H$12+СВЦЭМ!$D$10+'СЕТ СН'!$H$5-'СЕТ СН'!$H$20</f>
        <v>3802.6227348700004</v>
      </c>
      <c r="F100" s="36">
        <f>SUMIFS(СВЦЭМ!$C$39:$C$782,СВЦЭМ!$A$39:$A$782,$A100,СВЦЭМ!$B$39:$B$782,F$83)+'СЕТ СН'!$H$12+СВЦЭМ!$D$10+'СЕТ СН'!$H$5-'СЕТ СН'!$H$20</f>
        <v>3808.0481735700005</v>
      </c>
      <c r="G100" s="36">
        <f>SUMIFS(СВЦЭМ!$C$39:$C$782,СВЦЭМ!$A$39:$A$782,$A100,СВЦЭМ!$B$39:$B$782,G$83)+'СЕТ СН'!$H$12+СВЦЭМ!$D$10+'СЕТ СН'!$H$5-'СЕТ СН'!$H$20</f>
        <v>3829.7070189800002</v>
      </c>
      <c r="H100" s="36">
        <f>SUMIFS(СВЦЭМ!$C$39:$C$782,СВЦЭМ!$A$39:$A$782,$A100,СВЦЭМ!$B$39:$B$782,H$83)+'СЕТ СН'!$H$12+СВЦЭМ!$D$10+'СЕТ СН'!$H$5-'СЕТ СН'!$H$20</f>
        <v>3774.8582961400002</v>
      </c>
      <c r="I100" s="36">
        <f>SUMIFS(СВЦЭМ!$C$39:$C$782,СВЦЭМ!$A$39:$A$782,$A100,СВЦЭМ!$B$39:$B$782,I$83)+'СЕТ СН'!$H$12+СВЦЭМ!$D$10+'СЕТ СН'!$H$5-'СЕТ СН'!$H$20</f>
        <v>3697.4054419300001</v>
      </c>
      <c r="J100" s="36">
        <f>SUMIFS(СВЦЭМ!$C$39:$C$782,СВЦЭМ!$A$39:$A$782,$A100,СВЦЭМ!$B$39:$B$782,J$83)+'СЕТ СН'!$H$12+СВЦЭМ!$D$10+'СЕТ СН'!$H$5-'СЕТ СН'!$H$20</f>
        <v>3574.2969757000001</v>
      </c>
      <c r="K100" s="36">
        <f>SUMIFS(СВЦЭМ!$C$39:$C$782,СВЦЭМ!$A$39:$A$782,$A100,СВЦЭМ!$B$39:$B$782,K$83)+'СЕТ СН'!$H$12+СВЦЭМ!$D$10+'СЕТ СН'!$H$5-'СЕТ СН'!$H$20</f>
        <v>3529.8256732400005</v>
      </c>
      <c r="L100" s="36">
        <f>SUMIFS(СВЦЭМ!$C$39:$C$782,СВЦЭМ!$A$39:$A$782,$A100,СВЦЭМ!$B$39:$B$782,L$83)+'СЕТ СН'!$H$12+СВЦЭМ!$D$10+'СЕТ СН'!$H$5-'СЕТ СН'!$H$20</f>
        <v>3502.5958404100002</v>
      </c>
      <c r="M100" s="36">
        <f>SUMIFS(СВЦЭМ!$C$39:$C$782,СВЦЭМ!$A$39:$A$782,$A100,СВЦЭМ!$B$39:$B$782,M$83)+'СЕТ СН'!$H$12+СВЦЭМ!$D$10+'СЕТ СН'!$H$5-'СЕТ СН'!$H$20</f>
        <v>3516.9215489300004</v>
      </c>
      <c r="N100" s="36">
        <f>SUMIFS(СВЦЭМ!$C$39:$C$782,СВЦЭМ!$A$39:$A$782,$A100,СВЦЭМ!$B$39:$B$782,N$83)+'СЕТ СН'!$H$12+СВЦЭМ!$D$10+'СЕТ СН'!$H$5-'СЕТ СН'!$H$20</f>
        <v>3547.0299201400003</v>
      </c>
      <c r="O100" s="36">
        <f>SUMIFS(СВЦЭМ!$C$39:$C$782,СВЦЭМ!$A$39:$A$782,$A100,СВЦЭМ!$B$39:$B$782,O$83)+'СЕТ СН'!$H$12+СВЦЭМ!$D$10+'СЕТ СН'!$H$5-'СЕТ СН'!$H$20</f>
        <v>3546.4606936200003</v>
      </c>
      <c r="P100" s="36">
        <f>SUMIFS(СВЦЭМ!$C$39:$C$782,СВЦЭМ!$A$39:$A$782,$A100,СВЦЭМ!$B$39:$B$782,P$83)+'СЕТ СН'!$H$12+СВЦЭМ!$D$10+'СЕТ СН'!$H$5-'СЕТ СН'!$H$20</f>
        <v>3569.9401103500004</v>
      </c>
      <c r="Q100" s="36">
        <f>SUMIFS(СВЦЭМ!$C$39:$C$782,СВЦЭМ!$A$39:$A$782,$A100,СВЦЭМ!$B$39:$B$782,Q$83)+'СЕТ СН'!$H$12+СВЦЭМ!$D$10+'СЕТ СН'!$H$5-'СЕТ СН'!$H$20</f>
        <v>3582.6024689599999</v>
      </c>
      <c r="R100" s="36">
        <f>SUMIFS(СВЦЭМ!$C$39:$C$782,СВЦЭМ!$A$39:$A$782,$A100,СВЦЭМ!$B$39:$B$782,R$83)+'СЕТ СН'!$H$12+СВЦЭМ!$D$10+'СЕТ СН'!$H$5-'СЕТ СН'!$H$20</f>
        <v>3571.39134853</v>
      </c>
      <c r="S100" s="36">
        <f>SUMIFS(СВЦЭМ!$C$39:$C$782,СВЦЭМ!$A$39:$A$782,$A100,СВЦЭМ!$B$39:$B$782,S$83)+'СЕТ СН'!$H$12+СВЦЭМ!$D$10+'СЕТ СН'!$H$5-'СЕТ СН'!$H$20</f>
        <v>3558.0552894500001</v>
      </c>
      <c r="T100" s="36">
        <f>SUMIFS(СВЦЭМ!$C$39:$C$782,СВЦЭМ!$A$39:$A$782,$A100,СВЦЭМ!$B$39:$B$782,T$83)+'СЕТ СН'!$H$12+СВЦЭМ!$D$10+'СЕТ СН'!$H$5-'СЕТ СН'!$H$20</f>
        <v>3560.9209055800002</v>
      </c>
      <c r="U100" s="36">
        <f>SUMIFS(СВЦЭМ!$C$39:$C$782,СВЦЭМ!$A$39:$A$782,$A100,СВЦЭМ!$B$39:$B$782,U$83)+'СЕТ СН'!$H$12+СВЦЭМ!$D$10+'СЕТ СН'!$H$5-'СЕТ СН'!$H$20</f>
        <v>3545.5811152599999</v>
      </c>
      <c r="V100" s="36">
        <f>SUMIFS(СВЦЭМ!$C$39:$C$782,СВЦЭМ!$A$39:$A$782,$A100,СВЦЭМ!$B$39:$B$782,V$83)+'СЕТ СН'!$H$12+СВЦЭМ!$D$10+'СЕТ СН'!$H$5-'СЕТ СН'!$H$20</f>
        <v>3527.2549073800001</v>
      </c>
      <c r="W100" s="36">
        <f>SUMIFS(СВЦЭМ!$C$39:$C$782,СВЦЭМ!$A$39:$A$782,$A100,СВЦЭМ!$B$39:$B$782,W$83)+'СЕТ СН'!$H$12+СВЦЭМ!$D$10+'СЕТ СН'!$H$5-'СЕТ СН'!$H$20</f>
        <v>3496.1712830300003</v>
      </c>
      <c r="X100" s="36">
        <f>SUMIFS(СВЦЭМ!$C$39:$C$782,СВЦЭМ!$A$39:$A$782,$A100,СВЦЭМ!$B$39:$B$782,X$83)+'СЕТ СН'!$H$12+СВЦЭМ!$D$10+'СЕТ СН'!$H$5-'СЕТ СН'!$H$20</f>
        <v>3554.5698082899999</v>
      </c>
      <c r="Y100" s="36">
        <f>SUMIFS(СВЦЭМ!$C$39:$C$782,СВЦЭМ!$A$39:$A$782,$A100,СВЦЭМ!$B$39:$B$782,Y$83)+'СЕТ СН'!$H$12+СВЦЭМ!$D$10+'СЕТ СН'!$H$5-'СЕТ СН'!$H$20</f>
        <v>3629.3154805000004</v>
      </c>
    </row>
    <row r="101" spans="1:25" ht="15.75" x14ac:dyDescent="0.2">
      <c r="A101" s="35">
        <f t="shared" si="2"/>
        <v>45095</v>
      </c>
      <c r="B101" s="36">
        <f>SUMIFS(СВЦЭМ!$C$39:$C$782,СВЦЭМ!$A$39:$A$782,$A101,СВЦЭМ!$B$39:$B$782,B$83)+'СЕТ СН'!$H$12+СВЦЭМ!$D$10+'СЕТ СН'!$H$5-'СЕТ СН'!$H$20</f>
        <v>3824.2317523700003</v>
      </c>
      <c r="C101" s="36">
        <f>SUMIFS(СВЦЭМ!$C$39:$C$782,СВЦЭМ!$A$39:$A$782,$A101,СВЦЭМ!$B$39:$B$782,C$83)+'СЕТ СН'!$H$12+СВЦЭМ!$D$10+'СЕТ СН'!$H$5-'СЕТ СН'!$H$20</f>
        <v>3933.6055864400005</v>
      </c>
      <c r="D101" s="36">
        <f>SUMIFS(СВЦЭМ!$C$39:$C$782,СВЦЭМ!$A$39:$A$782,$A101,СВЦЭМ!$B$39:$B$782,D$83)+'СЕТ СН'!$H$12+СВЦЭМ!$D$10+'СЕТ СН'!$H$5-'СЕТ СН'!$H$20</f>
        <v>3966.0892004800003</v>
      </c>
      <c r="E101" s="36">
        <f>SUMIFS(СВЦЭМ!$C$39:$C$782,СВЦЭМ!$A$39:$A$782,$A101,СВЦЭМ!$B$39:$B$782,E$83)+'СЕТ СН'!$H$12+СВЦЭМ!$D$10+'СЕТ СН'!$H$5-'СЕТ СН'!$H$20</f>
        <v>3989.0716707000001</v>
      </c>
      <c r="F101" s="36">
        <f>SUMIFS(СВЦЭМ!$C$39:$C$782,СВЦЭМ!$A$39:$A$782,$A101,СВЦЭМ!$B$39:$B$782,F$83)+'СЕТ СН'!$H$12+СВЦЭМ!$D$10+'СЕТ СН'!$H$5-'СЕТ СН'!$H$20</f>
        <v>4017.8471212700001</v>
      </c>
      <c r="G101" s="36">
        <f>SUMIFS(СВЦЭМ!$C$39:$C$782,СВЦЭМ!$A$39:$A$782,$A101,СВЦЭМ!$B$39:$B$782,G$83)+'СЕТ СН'!$H$12+СВЦЭМ!$D$10+'СЕТ СН'!$H$5-'СЕТ СН'!$H$20</f>
        <v>4009.55677879</v>
      </c>
      <c r="H101" s="36">
        <f>SUMIFS(СВЦЭМ!$C$39:$C$782,СВЦЭМ!$A$39:$A$782,$A101,СВЦЭМ!$B$39:$B$782,H$83)+'СЕТ СН'!$H$12+СВЦЭМ!$D$10+'СЕТ СН'!$H$5-'СЕТ СН'!$H$20</f>
        <v>3965.05573327</v>
      </c>
      <c r="I101" s="36">
        <f>SUMIFS(СВЦЭМ!$C$39:$C$782,СВЦЭМ!$A$39:$A$782,$A101,СВЦЭМ!$B$39:$B$782,I$83)+'СЕТ СН'!$H$12+СВЦЭМ!$D$10+'СЕТ СН'!$H$5-'СЕТ СН'!$H$20</f>
        <v>3938.9272727200005</v>
      </c>
      <c r="J101" s="36">
        <f>SUMIFS(СВЦЭМ!$C$39:$C$782,СВЦЭМ!$A$39:$A$782,$A101,СВЦЭМ!$B$39:$B$782,J$83)+'СЕТ СН'!$H$12+СВЦЭМ!$D$10+'СЕТ СН'!$H$5-'СЕТ СН'!$H$20</f>
        <v>3850.4293993300003</v>
      </c>
      <c r="K101" s="36">
        <f>SUMIFS(СВЦЭМ!$C$39:$C$782,СВЦЭМ!$A$39:$A$782,$A101,СВЦЭМ!$B$39:$B$782,K$83)+'СЕТ СН'!$H$12+СВЦЭМ!$D$10+'СЕТ СН'!$H$5-'СЕТ СН'!$H$20</f>
        <v>3812.2202759100001</v>
      </c>
      <c r="L101" s="36">
        <f>SUMIFS(СВЦЭМ!$C$39:$C$782,СВЦЭМ!$A$39:$A$782,$A101,СВЦЭМ!$B$39:$B$782,L$83)+'СЕТ СН'!$H$12+СВЦЭМ!$D$10+'СЕТ СН'!$H$5-'СЕТ СН'!$H$20</f>
        <v>3809.8971667400001</v>
      </c>
      <c r="M101" s="36">
        <f>SUMIFS(СВЦЭМ!$C$39:$C$782,СВЦЭМ!$A$39:$A$782,$A101,СВЦЭМ!$B$39:$B$782,M$83)+'СЕТ СН'!$H$12+СВЦЭМ!$D$10+'СЕТ СН'!$H$5-'СЕТ СН'!$H$20</f>
        <v>3844.6847399600001</v>
      </c>
      <c r="N101" s="36">
        <f>SUMIFS(СВЦЭМ!$C$39:$C$782,СВЦЭМ!$A$39:$A$782,$A101,СВЦЭМ!$B$39:$B$782,N$83)+'СЕТ СН'!$H$12+СВЦЭМ!$D$10+'СЕТ СН'!$H$5-'СЕТ СН'!$H$20</f>
        <v>3851.4870384700002</v>
      </c>
      <c r="O101" s="36">
        <f>SUMIFS(СВЦЭМ!$C$39:$C$782,СВЦЭМ!$A$39:$A$782,$A101,СВЦЭМ!$B$39:$B$782,O$83)+'СЕТ СН'!$H$12+СВЦЭМ!$D$10+'СЕТ СН'!$H$5-'СЕТ СН'!$H$20</f>
        <v>3859.2783221899999</v>
      </c>
      <c r="P101" s="36">
        <f>SUMIFS(СВЦЭМ!$C$39:$C$782,СВЦЭМ!$A$39:$A$782,$A101,СВЦЭМ!$B$39:$B$782,P$83)+'СЕТ СН'!$H$12+СВЦЭМ!$D$10+'СЕТ СН'!$H$5-'СЕТ СН'!$H$20</f>
        <v>3881.8085492099999</v>
      </c>
      <c r="Q101" s="36">
        <f>SUMIFS(СВЦЭМ!$C$39:$C$782,СВЦЭМ!$A$39:$A$782,$A101,СВЦЭМ!$B$39:$B$782,Q$83)+'СЕТ СН'!$H$12+СВЦЭМ!$D$10+'СЕТ СН'!$H$5-'СЕТ СН'!$H$20</f>
        <v>3884.2456962200004</v>
      </c>
      <c r="R101" s="36">
        <f>SUMIFS(СВЦЭМ!$C$39:$C$782,СВЦЭМ!$A$39:$A$782,$A101,СВЦЭМ!$B$39:$B$782,R$83)+'СЕТ СН'!$H$12+СВЦЭМ!$D$10+'СЕТ СН'!$H$5-'СЕТ СН'!$H$20</f>
        <v>3871.3559251900001</v>
      </c>
      <c r="S101" s="36">
        <f>SUMIFS(СВЦЭМ!$C$39:$C$782,СВЦЭМ!$A$39:$A$782,$A101,СВЦЭМ!$B$39:$B$782,S$83)+'СЕТ СН'!$H$12+СВЦЭМ!$D$10+'СЕТ СН'!$H$5-'СЕТ СН'!$H$20</f>
        <v>3850.6268946300002</v>
      </c>
      <c r="T101" s="36">
        <f>SUMIFS(СВЦЭМ!$C$39:$C$782,СВЦЭМ!$A$39:$A$782,$A101,СВЦЭМ!$B$39:$B$782,T$83)+'СЕТ СН'!$H$12+СВЦЭМ!$D$10+'СЕТ СН'!$H$5-'СЕТ СН'!$H$20</f>
        <v>3834.4553944500003</v>
      </c>
      <c r="U101" s="36">
        <f>SUMIFS(СВЦЭМ!$C$39:$C$782,СВЦЭМ!$A$39:$A$782,$A101,СВЦЭМ!$B$39:$B$782,U$83)+'СЕТ СН'!$H$12+СВЦЭМ!$D$10+'СЕТ СН'!$H$5-'СЕТ СН'!$H$20</f>
        <v>3796.5492127000002</v>
      </c>
      <c r="V101" s="36">
        <f>SUMIFS(СВЦЭМ!$C$39:$C$782,СВЦЭМ!$A$39:$A$782,$A101,СВЦЭМ!$B$39:$B$782,V$83)+'СЕТ СН'!$H$12+СВЦЭМ!$D$10+'СЕТ СН'!$H$5-'СЕТ СН'!$H$20</f>
        <v>3754.0946050400003</v>
      </c>
      <c r="W101" s="36">
        <f>SUMIFS(СВЦЭМ!$C$39:$C$782,СВЦЭМ!$A$39:$A$782,$A101,СВЦЭМ!$B$39:$B$782,W$83)+'СЕТ СН'!$H$12+СВЦЭМ!$D$10+'СЕТ СН'!$H$5-'СЕТ СН'!$H$20</f>
        <v>3761.7175968400002</v>
      </c>
      <c r="X101" s="36">
        <f>SUMIFS(СВЦЭМ!$C$39:$C$782,СВЦЭМ!$A$39:$A$782,$A101,СВЦЭМ!$B$39:$B$782,X$83)+'СЕТ СН'!$H$12+СВЦЭМ!$D$10+'СЕТ СН'!$H$5-'СЕТ СН'!$H$20</f>
        <v>3786.2901659100003</v>
      </c>
      <c r="Y101" s="36">
        <f>SUMIFS(СВЦЭМ!$C$39:$C$782,СВЦЭМ!$A$39:$A$782,$A101,СВЦЭМ!$B$39:$B$782,Y$83)+'СЕТ СН'!$H$12+СВЦЭМ!$D$10+'СЕТ СН'!$H$5-'СЕТ СН'!$H$20</f>
        <v>3873.2747399899999</v>
      </c>
    </row>
    <row r="102" spans="1:25" ht="15.75" x14ac:dyDescent="0.2">
      <c r="A102" s="35">
        <f t="shared" si="2"/>
        <v>45096</v>
      </c>
      <c r="B102" s="36">
        <f>SUMIFS(СВЦЭМ!$C$39:$C$782,СВЦЭМ!$A$39:$A$782,$A102,СВЦЭМ!$B$39:$B$782,B$83)+'СЕТ СН'!$H$12+СВЦЭМ!$D$10+'СЕТ СН'!$H$5-'СЕТ СН'!$H$20</f>
        <v>3753.4963022000002</v>
      </c>
      <c r="C102" s="36">
        <f>SUMIFS(СВЦЭМ!$C$39:$C$782,СВЦЭМ!$A$39:$A$782,$A102,СВЦЭМ!$B$39:$B$782,C$83)+'СЕТ СН'!$H$12+СВЦЭМ!$D$10+'СЕТ СН'!$H$5-'СЕТ СН'!$H$20</f>
        <v>3851.4636858000003</v>
      </c>
      <c r="D102" s="36">
        <f>SUMIFS(СВЦЭМ!$C$39:$C$782,СВЦЭМ!$A$39:$A$782,$A102,СВЦЭМ!$B$39:$B$782,D$83)+'СЕТ СН'!$H$12+СВЦЭМ!$D$10+'СЕТ СН'!$H$5-'СЕТ СН'!$H$20</f>
        <v>3938.9665425500002</v>
      </c>
      <c r="E102" s="36">
        <f>SUMIFS(СВЦЭМ!$C$39:$C$782,СВЦЭМ!$A$39:$A$782,$A102,СВЦЭМ!$B$39:$B$782,E$83)+'СЕТ СН'!$H$12+СВЦЭМ!$D$10+'СЕТ СН'!$H$5-'СЕТ СН'!$H$20</f>
        <v>3904.8105871799999</v>
      </c>
      <c r="F102" s="36">
        <f>SUMIFS(СВЦЭМ!$C$39:$C$782,СВЦЭМ!$A$39:$A$782,$A102,СВЦЭМ!$B$39:$B$782,F$83)+'СЕТ СН'!$H$12+СВЦЭМ!$D$10+'СЕТ СН'!$H$5-'СЕТ СН'!$H$20</f>
        <v>3949.4890909300002</v>
      </c>
      <c r="G102" s="36">
        <f>SUMIFS(СВЦЭМ!$C$39:$C$782,СВЦЭМ!$A$39:$A$782,$A102,СВЦЭМ!$B$39:$B$782,G$83)+'СЕТ СН'!$H$12+СВЦЭМ!$D$10+'СЕТ СН'!$H$5-'СЕТ СН'!$H$20</f>
        <v>3947.8977193999999</v>
      </c>
      <c r="H102" s="36">
        <f>SUMIFS(СВЦЭМ!$C$39:$C$782,СВЦЭМ!$A$39:$A$782,$A102,СВЦЭМ!$B$39:$B$782,H$83)+'СЕТ СН'!$H$12+СВЦЭМ!$D$10+'СЕТ СН'!$H$5-'СЕТ СН'!$H$20</f>
        <v>3930.8524115099999</v>
      </c>
      <c r="I102" s="36">
        <f>SUMIFS(СВЦЭМ!$C$39:$C$782,СВЦЭМ!$A$39:$A$782,$A102,СВЦЭМ!$B$39:$B$782,I$83)+'СЕТ СН'!$H$12+СВЦЭМ!$D$10+'СЕТ СН'!$H$5-'СЕТ СН'!$H$20</f>
        <v>3766.5711220200001</v>
      </c>
      <c r="J102" s="36">
        <f>SUMIFS(СВЦЭМ!$C$39:$C$782,СВЦЭМ!$A$39:$A$782,$A102,СВЦЭМ!$B$39:$B$782,J$83)+'СЕТ СН'!$H$12+СВЦЭМ!$D$10+'СЕТ СН'!$H$5-'СЕТ СН'!$H$20</f>
        <v>3658.49501272</v>
      </c>
      <c r="K102" s="36">
        <f>SUMIFS(СВЦЭМ!$C$39:$C$782,СВЦЭМ!$A$39:$A$782,$A102,СВЦЭМ!$B$39:$B$782,K$83)+'СЕТ СН'!$H$12+СВЦЭМ!$D$10+'СЕТ СН'!$H$5-'СЕТ СН'!$H$20</f>
        <v>3631.42648869</v>
      </c>
      <c r="L102" s="36">
        <f>SUMIFS(СВЦЭМ!$C$39:$C$782,СВЦЭМ!$A$39:$A$782,$A102,СВЦЭМ!$B$39:$B$782,L$83)+'СЕТ СН'!$H$12+СВЦЭМ!$D$10+'СЕТ СН'!$H$5-'СЕТ СН'!$H$20</f>
        <v>3616.5468755100001</v>
      </c>
      <c r="M102" s="36">
        <f>SUMIFS(СВЦЭМ!$C$39:$C$782,СВЦЭМ!$A$39:$A$782,$A102,СВЦЭМ!$B$39:$B$782,M$83)+'СЕТ СН'!$H$12+СВЦЭМ!$D$10+'СЕТ СН'!$H$5-'СЕТ СН'!$H$20</f>
        <v>3628.8982109200001</v>
      </c>
      <c r="N102" s="36">
        <f>SUMIFS(СВЦЭМ!$C$39:$C$782,СВЦЭМ!$A$39:$A$782,$A102,СВЦЭМ!$B$39:$B$782,N$83)+'СЕТ СН'!$H$12+СВЦЭМ!$D$10+'СЕТ СН'!$H$5-'СЕТ СН'!$H$20</f>
        <v>3639.7774421600002</v>
      </c>
      <c r="O102" s="36">
        <f>SUMIFS(СВЦЭМ!$C$39:$C$782,СВЦЭМ!$A$39:$A$782,$A102,СВЦЭМ!$B$39:$B$782,O$83)+'СЕТ СН'!$H$12+СВЦЭМ!$D$10+'СЕТ СН'!$H$5-'СЕТ СН'!$H$20</f>
        <v>3663.7667953099999</v>
      </c>
      <c r="P102" s="36">
        <f>SUMIFS(СВЦЭМ!$C$39:$C$782,СВЦЭМ!$A$39:$A$782,$A102,СВЦЭМ!$B$39:$B$782,P$83)+'СЕТ СН'!$H$12+СВЦЭМ!$D$10+'СЕТ СН'!$H$5-'СЕТ СН'!$H$20</f>
        <v>3659.1567401600005</v>
      </c>
      <c r="Q102" s="36">
        <f>SUMIFS(СВЦЭМ!$C$39:$C$782,СВЦЭМ!$A$39:$A$782,$A102,СВЦЭМ!$B$39:$B$782,Q$83)+'СЕТ СН'!$H$12+СВЦЭМ!$D$10+'СЕТ СН'!$H$5-'СЕТ СН'!$H$20</f>
        <v>3659.8507182800004</v>
      </c>
      <c r="R102" s="36">
        <f>SUMIFS(СВЦЭМ!$C$39:$C$782,СВЦЭМ!$A$39:$A$782,$A102,СВЦЭМ!$B$39:$B$782,R$83)+'СЕТ СН'!$H$12+СВЦЭМ!$D$10+'СЕТ СН'!$H$5-'СЕТ СН'!$H$20</f>
        <v>3642.93609844</v>
      </c>
      <c r="S102" s="36">
        <f>SUMIFS(СВЦЭМ!$C$39:$C$782,СВЦЭМ!$A$39:$A$782,$A102,СВЦЭМ!$B$39:$B$782,S$83)+'СЕТ СН'!$H$12+СВЦЭМ!$D$10+'СЕТ СН'!$H$5-'СЕТ СН'!$H$20</f>
        <v>3626.8567534600002</v>
      </c>
      <c r="T102" s="36">
        <f>SUMIFS(СВЦЭМ!$C$39:$C$782,СВЦЭМ!$A$39:$A$782,$A102,СВЦЭМ!$B$39:$B$782,T$83)+'СЕТ СН'!$H$12+СВЦЭМ!$D$10+'СЕТ СН'!$H$5-'СЕТ СН'!$H$20</f>
        <v>3627.5561490200002</v>
      </c>
      <c r="U102" s="36">
        <f>SUMIFS(СВЦЭМ!$C$39:$C$782,СВЦЭМ!$A$39:$A$782,$A102,СВЦЭМ!$B$39:$B$782,U$83)+'СЕТ СН'!$H$12+СВЦЭМ!$D$10+'СЕТ СН'!$H$5-'СЕТ СН'!$H$20</f>
        <v>3635.1206236200001</v>
      </c>
      <c r="V102" s="36">
        <f>SUMIFS(СВЦЭМ!$C$39:$C$782,СВЦЭМ!$A$39:$A$782,$A102,СВЦЭМ!$B$39:$B$782,V$83)+'СЕТ СН'!$H$12+СВЦЭМ!$D$10+'СЕТ СН'!$H$5-'СЕТ СН'!$H$20</f>
        <v>3631.3475986200001</v>
      </c>
      <c r="W102" s="36">
        <f>SUMIFS(СВЦЭМ!$C$39:$C$782,СВЦЭМ!$A$39:$A$782,$A102,СВЦЭМ!$B$39:$B$782,W$83)+'СЕТ СН'!$H$12+СВЦЭМ!$D$10+'СЕТ СН'!$H$5-'СЕТ СН'!$H$20</f>
        <v>3587.0306551600002</v>
      </c>
      <c r="X102" s="36">
        <f>SUMIFS(СВЦЭМ!$C$39:$C$782,СВЦЭМ!$A$39:$A$782,$A102,СВЦЭМ!$B$39:$B$782,X$83)+'СЕТ СН'!$H$12+СВЦЭМ!$D$10+'СЕТ СН'!$H$5-'СЕТ СН'!$H$20</f>
        <v>3625.4392707900001</v>
      </c>
      <c r="Y102" s="36">
        <f>SUMIFS(СВЦЭМ!$C$39:$C$782,СВЦЭМ!$A$39:$A$782,$A102,СВЦЭМ!$B$39:$B$782,Y$83)+'СЕТ СН'!$H$12+СВЦЭМ!$D$10+'СЕТ СН'!$H$5-'СЕТ СН'!$H$20</f>
        <v>3691.1488107599998</v>
      </c>
    </row>
    <row r="103" spans="1:25" ht="15.75" x14ac:dyDescent="0.2">
      <c r="A103" s="35">
        <f t="shared" si="2"/>
        <v>45097</v>
      </c>
      <c r="B103" s="36">
        <f>SUMIFS(СВЦЭМ!$C$39:$C$782,СВЦЭМ!$A$39:$A$782,$A103,СВЦЭМ!$B$39:$B$782,B$83)+'СЕТ СН'!$H$12+СВЦЭМ!$D$10+'СЕТ СН'!$H$5-'СЕТ СН'!$H$20</f>
        <v>3805.1493150699998</v>
      </c>
      <c r="C103" s="36">
        <f>SUMIFS(СВЦЭМ!$C$39:$C$782,СВЦЭМ!$A$39:$A$782,$A103,СВЦЭМ!$B$39:$B$782,C$83)+'СЕТ СН'!$H$12+СВЦЭМ!$D$10+'СЕТ СН'!$H$5-'СЕТ СН'!$H$20</f>
        <v>3844.7182982000004</v>
      </c>
      <c r="D103" s="36">
        <f>SUMIFS(СВЦЭМ!$C$39:$C$782,СВЦЭМ!$A$39:$A$782,$A103,СВЦЭМ!$B$39:$B$782,D$83)+'СЕТ СН'!$H$12+СВЦЭМ!$D$10+'СЕТ СН'!$H$5-'СЕТ СН'!$H$20</f>
        <v>3927.4385150200001</v>
      </c>
      <c r="E103" s="36">
        <f>SUMIFS(СВЦЭМ!$C$39:$C$782,СВЦЭМ!$A$39:$A$782,$A103,СВЦЭМ!$B$39:$B$782,E$83)+'СЕТ СН'!$H$12+СВЦЭМ!$D$10+'СЕТ СН'!$H$5-'СЕТ СН'!$H$20</f>
        <v>3935.3207580400003</v>
      </c>
      <c r="F103" s="36">
        <f>SUMIFS(СВЦЭМ!$C$39:$C$782,СВЦЭМ!$A$39:$A$782,$A103,СВЦЭМ!$B$39:$B$782,F$83)+'СЕТ СН'!$H$12+СВЦЭМ!$D$10+'СЕТ СН'!$H$5-'СЕТ СН'!$H$20</f>
        <v>3936.2495671500001</v>
      </c>
      <c r="G103" s="36">
        <f>SUMIFS(СВЦЭМ!$C$39:$C$782,СВЦЭМ!$A$39:$A$782,$A103,СВЦЭМ!$B$39:$B$782,G$83)+'СЕТ СН'!$H$12+СВЦЭМ!$D$10+'СЕТ СН'!$H$5-'СЕТ СН'!$H$20</f>
        <v>3914.95868832</v>
      </c>
      <c r="H103" s="36">
        <f>SUMIFS(СВЦЭМ!$C$39:$C$782,СВЦЭМ!$A$39:$A$782,$A103,СВЦЭМ!$B$39:$B$782,H$83)+'СЕТ СН'!$H$12+СВЦЭМ!$D$10+'СЕТ СН'!$H$5-'СЕТ СН'!$H$20</f>
        <v>3823.7877931399998</v>
      </c>
      <c r="I103" s="36">
        <f>SUMIFS(СВЦЭМ!$C$39:$C$782,СВЦЭМ!$A$39:$A$782,$A103,СВЦЭМ!$B$39:$B$782,I$83)+'СЕТ СН'!$H$12+СВЦЭМ!$D$10+'СЕТ СН'!$H$5-'СЕТ СН'!$H$20</f>
        <v>3795.1883526400002</v>
      </c>
      <c r="J103" s="36">
        <f>SUMIFS(СВЦЭМ!$C$39:$C$782,СВЦЭМ!$A$39:$A$782,$A103,СВЦЭМ!$B$39:$B$782,J$83)+'СЕТ СН'!$H$12+СВЦЭМ!$D$10+'СЕТ СН'!$H$5-'СЕТ СН'!$H$20</f>
        <v>3719.72439304</v>
      </c>
      <c r="K103" s="36">
        <f>SUMIFS(СВЦЭМ!$C$39:$C$782,СВЦЭМ!$A$39:$A$782,$A103,СВЦЭМ!$B$39:$B$782,K$83)+'СЕТ СН'!$H$12+СВЦЭМ!$D$10+'СЕТ СН'!$H$5-'СЕТ СН'!$H$20</f>
        <v>3646.63581264</v>
      </c>
      <c r="L103" s="36">
        <f>SUMIFS(СВЦЭМ!$C$39:$C$782,СВЦЭМ!$A$39:$A$782,$A103,СВЦЭМ!$B$39:$B$782,L$83)+'СЕТ СН'!$H$12+СВЦЭМ!$D$10+'СЕТ СН'!$H$5-'СЕТ СН'!$H$20</f>
        <v>3628.2922715000004</v>
      </c>
      <c r="M103" s="36">
        <f>SUMIFS(СВЦЭМ!$C$39:$C$782,СВЦЭМ!$A$39:$A$782,$A103,СВЦЭМ!$B$39:$B$782,M$83)+'СЕТ СН'!$H$12+СВЦЭМ!$D$10+'СЕТ СН'!$H$5-'СЕТ СН'!$H$20</f>
        <v>3657.7773040900001</v>
      </c>
      <c r="N103" s="36">
        <f>SUMIFS(СВЦЭМ!$C$39:$C$782,СВЦЭМ!$A$39:$A$782,$A103,СВЦЭМ!$B$39:$B$782,N$83)+'СЕТ СН'!$H$12+СВЦЭМ!$D$10+'СЕТ СН'!$H$5-'СЕТ СН'!$H$20</f>
        <v>3689.0891439800002</v>
      </c>
      <c r="O103" s="36">
        <f>SUMIFS(СВЦЭМ!$C$39:$C$782,СВЦЭМ!$A$39:$A$782,$A103,СВЦЭМ!$B$39:$B$782,O$83)+'СЕТ СН'!$H$12+СВЦЭМ!$D$10+'СЕТ СН'!$H$5-'СЕТ СН'!$H$20</f>
        <v>3707.1292932900001</v>
      </c>
      <c r="P103" s="36">
        <f>SUMIFS(СВЦЭМ!$C$39:$C$782,СВЦЭМ!$A$39:$A$782,$A103,СВЦЭМ!$B$39:$B$782,P$83)+'СЕТ СН'!$H$12+СВЦЭМ!$D$10+'СЕТ СН'!$H$5-'СЕТ СН'!$H$20</f>
        <v>3721.0096337000004</v>
      </c>
      <c r="Q103" s="36">
        <f>SUMIFS(СВЦЭМ!$C$39:$C$782,СВЦЭМ!$A$39:$A$782,$A103,СВЦЭМ!$B$39:$B$782,Q$83)+'СЕТ СН'!$H$12+СВЦЭМ!$D$10+'СЕТ СН'!$H$5-'СЕТ СН'!$H$20</f>
        <v>3733.3699107700004</v>
      </c>
      <c r="R103" s="36">
        <f>SUMIFS(СВЦЭМ!$C$39:$C$782,СВЦЭМ!$A$39:$A$782,$A103,СВЦЭМ!$B$39:$B$782,R$83)+'СЕТ СН'!$H$12+СВЦЭМ!$D$10+'СЕТ СН'!$H$5-'СЕТ СН'!$H$20</f>
        <v>3704.7477189800002</v>
      </c>
      <c r="S103" s="36">
        <f>SUMIFS(СВЦЭМ!$C$39:$C$782,СВЦЭМ!$A$39:$A$782,$A103,СВЦЭМ!$B$39:$B$782,S$83)+'СЕТ СН'!$H$12+СВЦЭМ!$D$10+'СЕТ СН'!$H$5-'СЕТ СН'!$H$20</f>
        <v>3704.90958056</v>
      </c>
      <c r="T103" s="36">
        <f>SUMIFS(СВЦЭМ!$C$39:$C$782,СВЦЭМ!$A$39:$A$782,$A103,СВЦЭМ!$B$39:$B$782,T$83)+'СЕТ СН'!$H$12+СВЦЭМ!$D$10+'СЕТ СН'!$H$5-'СЕТ СН'!$H$20</f>
        <v>3712.7361135000001</v>
      </c>
      <c r="U103" s="36">
        <f>SUMIFS(СВЦЭМ!$C$39:$C$782,СВЦЭМ!$A$39:$A$782,$A103,СВЦЭМ!$B$39:$B$782,U$83)+'СЕТ СН'!$H$12+СВЦЭМ!$D$10+'СЕТ СН'!$H$5-'СЕТ СН'!$H$20</f>
        <v>3702.6055247800005</v>
      </c>
      <c r="V103" s="36">
        <f>SUMIFS(СВЦЭМ!$C$39:$C$782,СВЦЭМ!$A$39:$A$782,$A103,СВЦЭМ!$B$39:$B$782,V$83)+'СЕТ СН'!$H$12+СВЦЭМ!$D$10+'СЕТ СН'!$H$5-'СЕТ СН'!$H$20</f>
        <v>3707.6470010600001</v>
      </c>
      <c r="W103" s="36">
        <f>SUMIFS(СВЦЭМ!$C$39:$C$782,СВЦЭМ!$A$39:$A$782,$A103,СВЦЭМ!$B$39:$B$782,W$83)+'СЕТ СН'!$H$12+СВЦЭМ!$D$10+'СЕТ СН'!$H$5-'СЕТ СН'!$H$20</f>
        <v>3655.6474975199999</v>
      </c>
      <c r="X103" s="36">
        <f>SUMIFS(СВЦЭМ!$C$39:$C$782,СВЦЭМ!$A$39:$A$782,$A103,СВЦЭМ!$B$39:$B$782,X$83)+'СЕТ СН'!$H$12+СВЦЭМ!$D$10+'СЕТ СН'!$H$5-'СЕТ СН'!$H$20</f>
        <v>3707.4130218700002</v>
      </c>
      <c r="Y103" s="36">
        <f>SUMIFS(СВЦЭМ!$C$39:$C$782,СВЦЭМ!$A$39:$A$782,$A103,СВЦЭМ!$B$39:$B$782,Y$83)+'СЕТ СН'!$H$12+СВЦЭМ!$D$10+'СЕТ СН'!$H$5-'СЕТ СН'!$H$20</f>
        <v>3806.69169797</v>
      </c>
    </row>
    <row r="104" spans="1:25" ht="15.75" x14ac:dyDescent="0.2">
      <c r="A104" s="35">
        <f t="shared" si="2"/>
        <v>45098</v>
      </c>
      <c r="B104" s="36">
        <f>SUMIFS(СВЦЭМ!$C$39:$C$782,СВЦЭМ!$A$39:$A$782,$A104,СВЦЭМ!$B$39:$B$782,B$83)+'СЕТ СН'!$H$12+СВЦЭМ!$D$10+'СЕТ СН'!$H$5-'СЕТ СН'!$H$20</f>
        <v>3825.3373884100001</v>
      </c>
      <c r="C104" s="36">
        <f>SUMIFS(СВЦЭМ!$C$39:$C$782,СВЦЭМ!$A$39:$A$782,$A104,СВЦЭМ!$B$39:$B$782,C$83)+'СЕТ СН'!$H$12+СВЦЭМ!$D$10+'СЕТ СН'!$H$5-'СЕТ СН'!$H$20</f>
        <v>3943.1254791800002</v>
      </c>
      <c r="D104" s="36">
        <f>SUMIFS(СВЦЭМ!$C$39:$C$782,СВЦЭМ!$A$39:$A$782,$A104,СВЦЭМ!$B$39:$B$782,D$83)+'СЕТ СН'!$H$12+СВЦЭМ!$D$10+'СЕТ СН'!$H$5-'СЕТ СН'!$H$20</f>
        <v>4045.6986747500005</v>
      </c>
      <c r="E104" s="36">
        <f>SUMIFS(СВЦЭМ!$C$39:$C$782,СВЦЭМ!$A$39:$A$782,$A104,СВЦЭМ!$B$39:$B$782,E$83)+'СЕТ СН'!$H$12+СВЦЭМ!$D$10+'СЕТ СН'!$H$5-'СЕТ СН'!$H$20</f>
        <v>4053.3461027700005</v>
      </c>
      <c r="F104" s="36">
        <f>SUMIFS(СВЦЭМ!$C$39:$C$782,СВЦЭМ!$A$39:$A$782,$A104,СВЦЭМ!$B$39:$B$782,F$83)+'СЕТ СН'!$H$12+СВЦЭМ!$D$10+'СЕТ СН'!$H$5-'СЕТ СН'!$H$20</f>
        <v>4054.0807822000002</v>
      </c>
      <c r="G104" s="36">
        <f>SUMIFS(СВЦЭМ!$C$39:$C$782,СВЦЭМ!$A$39:$A$782,$A104,СВЦЭМ!$B$39:$B$782,G$83)+'СЕТ СН'!$H$12+СВЦЭМ!$D$10+'СЕТ СН'!$H$5-'СЕТ СН'!$H$20</f>
        <v>4011.4995226800002</v>
      </c>
      <c r="H104" s="36">
        <f>SUMIFS(СВЦЭМ!$C$39:$C$782,СВЦЭМ!$A$39:$A$782,$A104,СВЦЭМ!$B$39:$B$782,H$83)+'СЕТ СН'!$H$12+СВЦЭМ!$D$10+'СЕТ СН'!$H$5-'СЕТ СН'!$H$20</f>
        <v>3860.7052893600003</v>
      </c>
      <c r="I104" s="36">
        <f>SUMIFS(СВЦЭМ!$C$39:$C$782,СВЦЭМ!$A$39:$A$782,$A104,СВЦЭМ!$B$39:$B$782,I$83)+'СЕТ СН'!$H$12+СВЦЭМ!$D$10+'СЕТ СН'!$H$5-'СЕТ СН'!$H$20</f>
        <v>3801.1045899500004</v>
      </c>
      <c r="J104" s="36">
        <f>SUMIFS(СВЦЭМ!$C$39:$C$782,СВЦЭМ!$A$39:$A$782,$A104,СВЦЭМ!$B$39:$B$782,J$83)+'СЕТ СН'!$H$12+СВЦЭМ!$D$10+'СЕТ СН'!$H$5-'СЕТ СН'!$H$20</f>
        <v>3699.9772443299998</v>
      </c>
      <c r="K104" s="36">
        <f>SUMIFS(СВЦЭМ!$C$39:$C$782,СВЦЭМ!$A$39:$A$782,$A104,СВЦЭМ!$B$39:$B$782,K$83)+'СЕТ СН'!$H$12+СВЦЭМ!$D$10+'СЕТ СН'!$H$5-'СЕТ СН'!$H$20</f>
        <v>3692.7454270500002</v>
      </c>
      <c r="L104" s="36">
        <f>SUMIFS(СВЦЭМ!$C$39:$C$782,СВЦЭМ!$A$39:$A$782,$A104,СВЦЭМ!$B$39:$B$782,L$83)+'СЕТ СН'!$H$12+СВЦЭМ!$D$10+'СЕТ СН'!$H$5-'СЕТ СН'!$H$20</f>
        <v>3724.82385901</v>
      </c>
      <c r="M104" s="36">
        <f>SUMIFS(СВЦЭМ!$C$39:$C$782,СВЦЭМ!$A$39:$A$782,$A104,СВЦЭМ!$B$39:$B$782,M$83)+'СЕТ СН'!$H$12+СВЦЭМ!$D$10+'СЕТ СН'!$H$5-'СЕТ СН'!$H$20</f>
        <v>3751.1801206700002</v>
      </c>
      <c r="N104" s="36">
        <f>SUMIFS(СВЦЭМ!$C$39:$C$782,СВЦЭМ!$A$39:$A$782,$A104,СВЦЭМ!$B$39:$B$782,N$83)+'СЕТ СН'!$H$12+СВЦЭМ!$D$10+'СЕТ СН'!$H$5-'СЕТ СН'!$H$20</f>
        <v>3799.0300316100002</v>
      </c>
      <c r="O104" s="36">
        <f>SUMIFS(СВЦЭМ!$C$39:$C$782,СВЦЭМ!$A$39:$A$782,$A104,СВЦЭМ!$B$39:$B$782,O$83)+'СЕТ СН'!$H$12+СВЦЭМ!$D$10+'СЕТ СН'!$H$5-'СЕТ СН'!$H$20</f>
        <v>3757.8031638299999</v>
      </c>
      <c r="P104" s="36">
        <f>SUMIFS(СВЦЭМ!$C$39:$C$782,СВЦЭМ!$A$39:$A$782,$A104,СВЦЭМ!$B$39:$B$782,P$83)+'СЕТ СН'!$H$12+СВЦЭМ!$D$10+'СЕТ СН'!$H$5-'СЕТ СН'!$H$20</f>
        <v>3777.1645027300001</v>
      </c>
      <c r="Q104" s="36">
        <f>SUMIFS(СВЦЭМ!$C$39:$C$782,СВЦЭМ!$A$39:$A$782,$A104,СВЦЭМ!$B$39:$B$782,Q$83)+'СЕТ СН'!$H$12+СВЦЭМ!$D$10+'СЕТ СН'!$H$5-'СЕТ СН'!$H$20</f>
        <v>3778.2940100300002</v>
      </c>
      <c r="R104" s="36">
        <f>SUMIFS(СВЦЭМ!$C$39:$C$782,СВЦЭМ!$A$39:$A$782,$A104,СВЦЭМ!$B$39:$B$782,R$83)+'СЕТ СН'!$H$12+СВЦЭМ!$D$10+'СЕТ СН'!$H$5-'СЕТ СН'!$H$20</f>
        <v>3768.8874256700001</v>
      </c>
      <c r="S104" s="36">
        <f>SUMIFS(СВЦЭМ!$C$39:$C$782,СВЦЭМ!$A$39:$A$782,$A104,СВЦЭМ!$B$39:$B$782,S$83)+'СЕТ СН'!$H$12+СВЦЭМ!$D$10+'СЕТ СН'!$H$5-'СЕТ СН'!$H$20</f>
        <v>3745.8438078700001</v>
      </c>
      <c r="T104" s="36">
        <f>SUMIFS(СВЦЭМ!$C$39:$C$782,СВЦЭМ!$A$39:$A$782,$A104,СВЦЭМ!$B$39:$B$782,T$83)+'СЕТ СН'!$H$12+СВЦЭМ!$D$10+'СЕТ СН'!$H$5-'СЕТ СН'!$H$20</f>
        <v>3765.6772414200004</v>
      </c>
      <c r="U104" s="36">
        <f>SUMIFS(СВЦЭМ!$C$39:$C$782,СВЦЭМ!$A$39:$A$782,$A104,СВЦЭМ!$B$39:$B$782,U$83)+'СЕТ СН'!$H$12+СВЦЭМ!$D$10+'СЕТ СН'!$H$5-'СЕТ СН'!$H$20</f>
        <v>3754.8026532800004</v>
      </c>
      <c r="V104" s="36">
        <f>SUMIFS(СВЦЭМ!$C$39:$C$782,СВЦЭМ!$A$39:$A$782,$A104,СВЦЭМ!$B$39:$B$782,V$83)+'СЕТ СН'!$H$12+СВЦЭМ!$D$10+'СЕТ СН'!$H$5-'СЕТ СН'!$H$20</f>
        <v>3732.0463023299999</v>
      </c>
      <c r="W104" s="36">
        <f>SUMIFS(СВЦЭМ!$C$39:$C$782,СВЦЭМ!$A$39:$A$782,$A104,СВЦЭМ!$B$39:$B$782,W$83)+'СЕТ СН'!$H$12+СВЦЭМ!$D$10+'СЕТ СН'!$H$5-'СЕТ СН'!$H$20</f>
        <v>3747.3461047500004</v>
      </c>
      <c r="X104" s="36">
        <f>SUMIFS(СВЦЭМ!$C$39:$C$782,СВЦЭМ!$A$39:$A$782,$A104,СВЦЭМ!$B$39:$B$782,X$83)+'СЕТ СН'!$H$12+СВЦЭМ!$D$10+'СЕТ СН'!$H$5-'СЕТ СН'!$H$20</f>
        <v>3802.5763547300003</v>
      </c>
      <c r="Y104" s="36">
        <f>SUMIFS(СВЦЭМ!$C$39:$C$782,СВЦЭМ!$A$39:$A$782,$A104,СВЦЭМ!$B$39:$B$782,Y$83)+'СЕТ СН'!$H$12+СВЦЭМ!$D$10+'СЕТ СН'!$H$5-'СЕТ СН'!$H$20</f>
        <v>3925.1015938600003</v>
      </c>
    </row>
    <row r="105" spans="1:25" ht="15.75" x14ac:dyDescent="0.2">
      <c r="A105" s="35">
        <f t="shared" si="2"/>
        <v>45099</v>
      </c>
      <c r="B105" s="36">
        <f>SUMIFS(СВЦЭМ!$C$39:$C$782,СВЦЭМ!$A$39:$A$782,$A105,СВЦЭМ!$B$39:$B$782,B$83)+'СЕТ СН'!$H$12+СВЦЭМ!$D$10+'СЕТ СН'!$H$5-'СЕТ СН'!$H$20</f>
        <v>3935.3706510800002</v>
      </c>
      <c r="C105" s="36">
        <f>SUMIFS(СВЦЭМ!$C$39:$C$782,СВЦЭМ!$A$39:$A$782,$A105,СВЦЭМ!$B$39:$B$782,C$83)+'СЕТ СН'!$H$12+СВЦЭМ!$D$10+'СЕТ СН'!$H$5-'СЕТ СН'!$H$20</f>
        <v>4014.9659610200001</v>
      </c>
      <c r="D105" s="36">
        <f>SUMIFS(СВЦЭМ!$C$39:$C$782,СВЦЭМ!$A$39:$A$782,$A105,СВЦЭМ!$B$39:$B$782,D$83)+'СЕТ СН'!$H$12+СВЦЭМ!$D$10+'СЕТ СН'!$H$5-'СЕТ СН'!$H$20</f>
        <v>4034.0998534700002</v>
      </c>
      <c r="E105" s="36">
        <f>SUMIFS(СВЦЭМ!$C$39:$C$782,СВЦЭМ!$A$39:$A$782,$A105,СВЦЭМ!$B$39:$B$782,E$83)+'СЕТ СН'!$H$12+СВЦЭМ!$D$10+'СЕТ СН'!$H$5-'СЕТ СН'!$H$20</f>
        <v>3999.9445033299999</v>
      </c>
      <c r="F105" s="36">
        <f>SUMIFS(СВЦЭМ!$C$39:$C$782,СВЦЭМ!$A$39:$A$782,$A105,СВЦЭМ!$B$39:$B$782,F$83)+'СЕТ СН'!$H$12+СВЦЭМ!$D$10+'СЕТ СН'!$H$5-'СЕТ СН'!$H$20</f>
        <v>4009.3003849900001</v>
      </c>
      <c r="G105" s="36">
        <f>SUMIFS(СВЦЭМ!$C$39:$C$782,СВЦЭМ!$A$39:$A$782,$A105,СВЦЭМ!$B$39:$B$782,G$83)+'СЕТ СН'!$H$12+СВЦЭМ!$D$10+'СЕТ СН'!$H$5-'СЕТ СН'!$H$20</f>
        <v>4014.5290644699999</v>
      </c>
      <c r="H105" s="36">
        <f>SUMIFS(СВЦЭМ!$C$39:$C$782,СВЦЭМ!$A$39:$A$782,$A105,СВЦЭМ!$B$39:$B$782,H$83)+'СЕТ СН'!$H$12+СВЦЭМ!$D$10+'СЕТ СН'!$H$5-'СЕТ СН'!$H$20</f>
        <v>3832.9881823599999</v>
      </c>
      <c r="I105" s="36">
        <f>SUMIFS(СВЦЭМ!$C$39:$C$782,СВЦЭМ!$A$39:$A$782,$A105,СВЦЭМ!$B$39:$B$782,I$83)+'СЕТ СН'!$H$12+СВЦЭМ!$D$10+'СЕТ СН'!$H$5-'СЕТ СН'!$H$20</f>
        <v>3809.5765801400003</v>
      </c>
      <c r="J105" s="36">
        <f>SUMIFS(СВЦЭМ!$C$39:$C$782,СВЦЭМ!$A$39:$A$782,$A105,СВЦЭМ!$B$39:$B$782,J$83)+'СЕТ СН'!$H$12+СВЦЭМ!$D$10+'СЕТ СН'!$H$5-'СЕТ СН'!$H$20</f>
        <v>3720.5230649300001</v>
      </c>
      <c r="K105" s="36">
        <f>SUMIFS(СВЦЭМ!$C$39:$C$782,СВЦЭМ!$A$39:$A$782,$A105,СВЦЭМ!$B$39:$B$782,K$83)+'СЕТ СН'!$H$12+СВЦЭМ!$D$10+'СЕТ СН'!$H$5-'СЕТ СН'!$H$20</f>
        <v>3704.2018687099999</v>
      </c>
      <c r="L105" s="36">
        <f>SUMIFS(СВЦЭМ!$C$39:$C$782,СВЦЭМ!$A$39:$A$782,$A105,СВЦЭМ!$B$39:$B$782,L$83)+'СЕТ СН'!$H$12+СВЦЭМ!$D$10+'СЕТ СН'!$H$5-'СЕТ СН'!$H$20</f>
        <v>3705.3113453599999</v>
      </c>
      <c r="M105" s="36">
        <f>SUMIFS(СВЦЭМ!$C$39:$C$782,СВЦЭМ!$A$39:$A$782,$A105,СВЦЭМ!$B$39:$B$782,M$83)+'СЕТ СН'!$H$12+СВЦЭМ!$D$10+'СЕТ СН'!$H$5-'СЕТ СН'!$H$20</f>
        <v>3745.8010990700004</v>
      </c>
      <c r="N105" s="36">
        <f>SUMIFS(СВЦЭМ!$C$39:$C$782,СВЦЭМ!$A$39:$A$782,$A105,СВЦЭМ!$B$39:$B$782,N$83)+'СЕТ СН'!$H$12+СВЦЭМ!$D$10+'СЕТ СН'!$H$5-'СЕТ СН'!$H$20</f>
        <v>3787.1696762900001</v>
      </c>
      <c r="O105" s="36">
        <f>SUMIFS(СВЦЭМ!$C$39:$C$782,СВЦЭМ!$A$39:$A$782,$A105,СВЦЭМ!$B$39:$B$782,O$83)+'СЕТ СН'!$H$12+СВЦЭМ!$D$10+'СЕТ СН'!$H$5-'СЕТ СН'!$H$20</f>
        <v>3790.5610997600002</v>
      </c>
      <c r="P105" s="36">
        <f>SUMIFS(СВЦЭМ!$C$39:$C$782,СВЦЭМ!$A$39:$A$782,$A105,СВЦЭМ!$B$39:$B$782,P$83)+'СЕТ СН'!$H$12+СВЦЭМ!$D$10+'СЕТ СН'!$H$5-'СЕТ СН'!$H$20</f>
        <v>3789.1654468699999</v>
      </c>
      <c r="Q105" s="36">
        <f>SUMIFS(СВЦЭМ!$C$39:$C$782,СВЦЭМ!$A$39:$A$782,$A105,СВЦЭМ!$B$39:$B$782,Q$83)+'СЕТ СН'!$H$12+СВЦЭМ!$D$10+'СЕТ СН'!$H$5-'СЕТ СН'!$H$20</f>
        <v>3786.8689853200003</v>
      </c>
      <c r="R105" s="36">
        <f>SUMIFS(СВЦЭМ!$C$39:$C$782,СВЦЭМ!$A$39:$A$782,$A105,СВЦЭМ!$B$39:$B$782,R$83)+'СЕТ СН'!$H$12+СВЦЭМ!$D$10+'СЕТ СН'!$H$5-'СЕТ СН'!$H$20</f>
        <v>3772.2384021000003</v>
      </c>
      <c r="S105" s="36">
        <f>SUMIFS(СВЦЭМ!$C$39:$C$782,СВЦЭМ!$A$39:$A$782,$A105,СВЦЭМ!$B$39:$B$782,S$83)+'СЕТ СН'!$H$12+СВЦЭМ!$D$10+'СЕТ СН'!$H$5-'СЕТ СН'!$H$20</f>
        <v>3739.3358681300001</v>
      </c>
      <c r="T105" s="36">
        <f>SUMIFS(СВЦЭМ!$C$39:$C$782,СВЦЭМ!$A$39:$A$782,$A105,СВЦЭМ!$B$39:$B$782,T$83)+'СЕТ СН'!$H$12+СВЦЭМ!$D$10+'СЕТ СН'!$H$5-'СЕТ СН'!$H$20</f>
        <v>3779.5301795900004</v>
      </c>
      <c r="U105" s="36">
        <f>SUMIFS(СВЦЭМ!$C$39:$C$782,СВЦЭМ!$A$39:$A$782,$A105,СВЦЭМ!$B$39:$B$782,U$83)+'СЕТ СН'!$H$12+СВЦЭМ!$D$10+'СЕТ СН'!$H$5-'СЕТ СН'!$H$20</f>
        <v>3753.2343441100002</v>
      </c>
      <c r="V105" s="36">
        <f>SUMIFS(СВЦЭМ!$C$39:$C$782,СВЦЭМ!$A$39:$A$782,$A105,СВЦЭМ!$B$39:$B$782,V$83)+'СЕТ СН'!$H$12+СВЦЭМ!$D$10+'СЕТ СН'!$H$5-'СЕТ СН'!$H$20</f>
        <v>3701.6562479300001</v>
      </c>
      <c r="W105" s="36">
        <f>SUMIFS(СВЦЭМ!$C$39:$C$782,СВЦЭМ!$A$39:$A$782,$A105,СВЦЭМ!$B$39:$B$782,W$83)+'СЕТ СН'!$H$12+СВЦЭМ!$D$10+'СЕТ СН'!$H$5-'СЕТ СН'!$H$20</f>
        <v>3736.1520086199998</v>
      </c>
      <c r="X105" s="36">
        <f>SUMIFS(СВЦЭМ!$C$39:$C$782,СВЦЭМ!$A$39:$A$782,$A105,СВЦЭМ!$B$39:$B$782,X$83)+'СЕТ СН'!$H$12+СВЦЭМ!$D$10+'СЕТ СН'!$H$5-'СЕТ СН'!$H$20</f>
        <v>3802.1612182200001</v>
      </c>
      <c r="Y105" s="36">
        <f>SUMIFS(СВЦЭМ!$C$39:$C$782,СВЦЭМ!$A$39:$A$782,$A105,СВЦЭМ!$B$39:$B$782,Y$83)+'СЕТ СН'!$H$12+СВЦЭМ!$D$10+'СЕТ СН'!$H$5-'СЕТ СН'!$H$20</f>
        <v>3895.18822464</v>
      </c>
    </row>
    <row r="106" spans="1:25" ht="15.75" x14ac:dyDescent="0.2">
      <c r="A106" s="35">
        <f t="shared" si="2"/>
        <v>45100</v>
      </c>
      <c r="B106" s="36">
        <f>SUMIFS(СВЦЭМ!$C$39:$C$782,СВЦЭМ!$A$39:$A$782,$A106,СВЦЭМ!$B$39:$B$782,B$83)+'СЕТ СН'!$H$12+СВЦЭМ!$D$10+'СЕТ СН'!$H$5-'СЕТ СН'!$H$20</f>
        <v>3910.8049289500004</v>
      </c>
      <c r="C106" s="36">
        <f>SUMIFS(СВЦЭМ!$C$39:$C$782,СВЦЭМ!$A$39:$A$782,$A106,СВЦЭМ!$B$39:$B$782,C$83)+'СЕТ СН'!$H$12+СВЦЭМ!$D$10+'СЕТ СН'!$H$5-'СЕТ СН'!$H$20</f>
        <v>4035.7750286199998</v>
      </c>
      <c r="D106" s="36">
        <f>SUMIFS(СВЦЭМ!$C$39:$C$782,СВЦЭМ!$A$39:$A$782,$A106,СВЦЭМ!$B$39:$B$782,D$83)+'СЕТ СН'!$H$12+СВЦЭМ!$D$10+'СЕТ СН'!$H$5-'СЕТ СН'!$H$20</f>
        <v>4105.7721238100003</v>
      </c>
      <c r="E106" s="36">
        <f>SUMIFS(СВЦЭМ!$C$39:$C$782,СВЦЭМ!$A$39:$A$782,$A106,СВЦЭМ!$B$39:$B$782,E$83)+'СЕТ СН'!$H$12+СВЦЭМ!$D$10+'СЕТ СН'!$H$5-'СЕТ СН'!$H$20</f>
        <v>4078.5836242599999</v>
      </c>
      <c r="F106" s="36">
        <f>SUMIFS(СВЦЭМ!$C$39:$C$782,СВЦЭМ!$A$39:$A$782,$A106,СВЦЭМ!$B$39:$B$782,F$83)+'СЕТ СН'!$H$12+СВЦЭМ!$D$10+'СЕТ СН'!$H$5-'СЕТ СН'!$H$20</f>
        <v>4067.3386719800001</v>
      </c>
      <c r="G106" s="36">
        <f>SUMIFS(СВЦЭМ!$C$39:$C$782,СВЦЭМ!$A$39:$A$782,$A106,СВЦЭМ!$B$39:$B$782,G$83)+'СЕТ СН'!$H$12+СВЦЭМ!$D$10+'СЕТ СН'!$H$5-'СЕТ СН'!$H$20</f>
        <v>3970.4349057099998</v>
      </c>
      <c r="H106" s="36">
        <f>SUMIFS(СВЦЭМ!$C$39:$C$782,СВЦЭМ!$A$39:$A$782,$A106,СВЦЭМ!$B$39:$B$782,H$83)+'СЕТ СН'!$H$12+СВЦЭМ!$D$10+'СЕТ СН'!$H$5-'СЕТ СН'!$H$20</f>
        <v>3841.7312781500004</v>
      </c>
      <c r="I106" s="36">
        <f>SUMIFS(СВЦЭМ!$C$39:$C$782,СВЦЭМ!$A$39:$A$782,$A106,СВЦЭМ!$B$39:$B$782,I$83)+'СЕТ СН'!$H$12+СВЦЭМ!$D$10+'СЕТ СН'!$H$5-'СЕТ СН'!$H$20</f>
        <v>3716.2295542000002</v>
      </c>
      <c r="J106" s="36">
        <f>SUMIFS(СВЦЭМ!$C$39:$C$782,СВЦЭМ!$A$39:$A$782,$A106,СВЦЭМ!$B$39:$B$782,J$83)+'СЕТ СН'!$H$12+СВЦЭМ!$D$10+'СЕТ СН'!$H$5-'СЕТ СН'!$H$20</f>
        <v>3643.1294619200003</v>
      </c>
      <c r="K106" s="36">
        <f>SUMIFS(СВЦЭМ!$C$39:$C$782,СВЦЭМ!$A$39:$A$782,$A106,СВЦЭМ!$B$39:$B$782,K$83)+'СЕТ СН'!$H$12+СВЦЭМ!$D$10+'СЕТ СН'!$H$5-'СЕТ СН'!$H$20</f>
        <v>3584.4074078800004</v>
      </c>
      <c r="L106" s="36">
        <f>SUMIFS(СВЦЭМ!$C$39:$C$782,СВЦЭМ!$A$39:$A$782,$A106,СВЦЭМ!$B$39:$B$782,L$83)+'СЕТ СН'!$H$12+СВЦЭМ!$D$10+'СЕТ СН'!$H$5-'СЕТ СН'!$H$20</f>
        <v>3533.4890084200001</v>
      </c>
      <c r="M106" s="36">
        <f>SUMIFS(СВЦЭМ!$C$39:$C$782,СВЦЭМ!$A$39:$A$782,$A106,СВЦЭМ!$B$39:$B$782,M$83)+'СЕТ СН'!$H$12+СВЦЭМ!$D$10+'СЕТ СН'!$H$5-'СЕТ СН'!$H$20</f>
        <v>3554.8760811800003</v>
      </c>
      <c r="N106" s="36">
        <f>SUMIFS(СВЦЭМ!$C$39:$C$782,СВЦЭМ!$A$39:$A$782,$A106,СВЦЭМ!$B$39:$B$782,N$83)+'СЕТ СН'!$H$12+СВЦЭМ!$D$10+'СЕТ СН'!$H$5-'СЕТ СН'!$H$20</f>
        <v>3587.05766761</v>
      </c>
      <c r="O106" s="36">
        <f>SUMIFS(СВЦЭМ!$C$39:$C$782,СВЦЭМ!$A$39:$A$782,$A106,СВЦЭМ!$B$39:$B$782,O$83)+'СЕТ СН'!$H$12+СВЦЭМ!$D$10+'СЕТ СН'!$H$5-'СЕТ СН'!$H$20</f>
        <v>3618.3775894099999</v>
      </c>
      <c r="P106" s="36">
        <f>SUMIFS(СВЦЭМ!$C$39:$C$782,СВЦЭМ!$A$39:$A$782,$A106,СВЦЭМ!$B$39:$B$782,P$83)+'СЕТ СН'!$H$12+СВЦЭМ!$D$10+'СЕТ СН'!$H$5-'СЕТ СН'!$H$20</f>
        <v>3629.2802481799999</v>
      </c>
      <c r="Q106" s="36">
        <f>SUMIFS(СВЦЭМ!$C$39:$C$782,СВЦЭМ!$A$39:$A$782,$A106,СВЦЭМ!$B$39:$B$782,Q$83)+'СЕТ СН'!$H$12+СВЦЭМ!$D$10+'СЕТ СН'!$H$5-'СЕТ СН'!$H$20</f>
        <v>3645.7552225400004</v>
      </c>
      <c r="R106" s="36">
        <f>SUMIFS(СВЦЭМ!$C$39:$C$782,СВЦЭМ!$A$39:$A$782,$A106,СВЦЭМ!$B$39:$B$782,R$83)+'СЕТ СН'!$H$12+СВЦЭМ!$D$10+'СЕТ СН'!$H$5-'СЕТ СН'!$H$20</f>
        <v>3610.4750102600001</v>
      </c>
      <c r="S106" s="36">
        <f>SUMIFS(СВЦЭМ!$C$39:$C$782,СВЦЭМ!$A$39:$A$782,$A106,СВЦЭМ!$B$39:$B$782,S$83)+'СЕТ СН'!$H$12+СВЦЭМ!$D$10+'СЕТ СН'!$H$5-'СЕТ СН'!$H$20</f>
        <v>3602.0895252</v>
      </c>
      <c r="T106" s="36">
        <f>SUMIFS(СВЦЭМ!$C$39:$C$782,СВЦЭМ!$A$39:$A$782,$A106,СВЦЭМ!$B$39:$B$782,T$83)+'СЕТ СН'!$H$12+СВЦЭМ!$D$10+'СЕТ СН'!$H$5-'СЕТ СН'!$H$20</f>
        <v>3613.9241320500005</v>
      </c>
      <c r="U106" s="36">
        <f>SUMIFS(СВЦЭМ!$C$39:$C$782,СВЦЭМ!$A$39:$A$782,$A106,СВЦЭМ!$B$39:$B$782,U$83)+'СЕТ СН'!$H$12+СВЦЭМ!$D$10+'СЕТ СН'!$H$5-'СЕТ СН'!$H$20</f>
        <v>3619.1446574900001</v>
      </c>
      <c r="V106" s="36">
        <f>SUMIFS(СВЦЭМ!$C$39:$C$782,СВЦЭМ!$A$39:$A$782,$A106,СВЦЭМ!$B$39:$B$782,V$83)+'СЕТ СН'!$H$12+СВЦЭМ!$D$10+'СЕТ СН'!$H$5-'СЕТ СН'!$H$20</f>
        <v>3618.78826673</v>
      </c>
      <c r="W106" s="36">
        <f>SUMIFS(СВЦЭМ!$C$39:$C$782,СВЦЭМ!$A$39:$A$782,$A106,СВЦЭМ!$B$39:$B$782,W$83)+'СЕТ СН'!$H$12+СВЦЭМ!$D$10+'СЕТ СН'!$H$5-'СЕТ СН'!$H$20</f>
        <v>3597.3710597600002</v>
      </c>
      <c r="X106" s="36">
        <f>SUMIFS(СВЦЭМ!$C$39:$C$782,СВЦЭМ!$A$39:$A$782,$A106,СВЦЭМ!$B$39:$B$782,X$83)+'СЕТ СН'!$H$12+СВЦЭМ!$D$10+'СЕТ СН'!$H$5-'СЕТ СН'!$H$20</f>
        <v>3631.4316124300003</v>
      </c>
      <c r="Y106" s="36">
        <f>SUMIFS(СВЦЭМ!$C$39:$C$782,СВЦЭМ!$A$39:$A$782,$A106,СВЦЭМ!$B$39:$B$782,Y$83)+'СЕТ СН'!$H$12+СВЦЭМ!$D$10+'СЕТ СН'!$H$5-'СЕТ СН'!$H$20</f>
        <v>3792.1458394000001</v>
      </c>
    </row>
    <row r="107" spans="1:25" ht="15.75" x14ac:dyDescent="0.2">
      <c r="A107" s="35">
        <f t="shared" si="2"/>
        <v>45101</v>
      </c>
      <c r="B107" s="36">
        <f>SUMIFS(СВЦЭМ!$C$39:$C$782,СВЦЭМ!$A$39:$A$782,$A107,СВЦЭМ!$B$39:$B$782,B$83)+'СЕТ СН'!$H$12+СВЦЭМ!$D$10+'СЕТ СН'!$H$5-'СЕТ СН'!$H$20</f>
        <v>3753.7050678100004</v>
      </c>
      <c r="C107" s="36">
        <f>SUMIFS(СВЦЭМ!$C$39:$C$782,СВЦЭМ!$A$39:$A$782,$A107,СВЦЭМ!$B$39:$B$782,C$83)+'СЕТ СН'!$H$12+СВЦЭМ!$D$10+'СЕТ СН'!$H$5-'СЕТ СН'!$H$20</f>
        <v>3850.51086751</v>
      </c>
      <c r="D107" s="36">
        <f>SUMIFS(СВЦЭМ!$C$39:$C$782,СВЦЭМ!$A$39:$A$782,$A107,СВЦЭМ!$B$39:$B$782,D$83)+'СЕТ СН'!$H$12+СВЦЭМ!$D$10+'СЕТ СН'!$H$5-'СЕТ СН'!$H$20</f>
        <v>3939.6027632300002</v>
      </c>
      <c r="E107" s="36">
        <f>SUMIFS(СВЦЭМ!$C$39:$C$782,СВЦЭМ!$A$39:$A$782,$A107,СВЦЭМ!$B$39:$B$782,E$83)+'СЕТ СН'!$H$12+СВЦЭМ!$D$10+'СЕТ СН'!$H$5-'СЕТ СН'!$H$20</f>
        <v>3935.9176892400001</v>
      </c>
      <c r="F107" s="36">
        <f>SUMIFS(СВЦЭМ!$C$39:$C$782,СВЦЭМ!$A$39:$A$782,$A107,СВЦЭМ!$B$39:$B$782,F$83)+'СЕТ СН'!$H$12+СВЦЭМ!$D$10+'СЕТ СН'!$H$5-'СЕТ СН'!$H$20</f>
        <v>3936.4010305600004</v>
      </c>
      <c r="G107" s="36">
        <f>SUMIFS(СВЦЭМ!$C$39:$C$782,СВЦЭМ!$A$39:$A$782,$A107,СВЦЭМ!$B$39:$B$782,G$83)+'СЕТ СН'!$H$12+СВЦЭМ!$D$10+'СЕТ СН'!$H$5-'СЕТ СН'!$H$20</f>
        <v>3934.5150562100002</v>
      </c>
      <c r="H107" s="36">
        <f>SUMIFS(СВЦЭМ!$C$39:$C$782,СВЦЭМ!$A$39:$A$782,$A107,СВЦЭМ!$B$39:$B$782,H$83)+'СЕТ СН'!$H$12+СВЦЭМ!$D$10+'СЕТ СН'!$H$5-'СЕТ СН'!$H$20</f>
        <v>3897.7421946200002</v>
      </c>
      <c r="I107" s="36">
        <f>SUMIFS(СВЦЭМ!$C$39:$C$782,СВЦЭМ!$A$39:$A$782,$A107,СВЦЭМ!$B$39:$B$782,I$83)+'СЕТ СН'!$H$12+СВЦЭМ!$D$10+'СЕТ СН'!$H$5-'СЕТ СН'!$H$20</f>
        <v>3847.2756420200003</v>
      </c>
      <c r="J107" s="36">
        <f>SUMIFS(СВЦЭМ!$C$39:$C$782,СВЦЭМ!$A$39:$A$782,$A107,СВЦЭМ!$B$39:$B$782,J$83)+'СЕТ СН'!$H$12+СВЦЭМ!$D$10+'СЕТ СН'!$H$5-'СЕТ СН'!$H$20</f>
        <v>3723.5863434500002</v>
      </c>
      <c r="K107" s="36">
        <f>SUMIFS(СВЦЭМ!$C$39:$C$782,СВЦЭМ!$A$39:$A$782,$A107,СВЦЭМ!$B$39:$B$782,K$83)+'СЕТ СН'!$H$12+СВЦЭМ!$D$10+'СЕТ СН'!$H$5-'СЕТ СН'!$H$20</f>
        <v>3647.8875889400001</v>
      </c>
      <c r="L107" s="36">
        <f>SUMIFS(СВЦЭМ!$C$39:$C$782,СВЦЭМ!$A$39:$A$782,$A107,СВЦЭМ!$B$39:$B$782,L$83)+'СЕТ СН'!$H$12+СВЦЭМ!$D$10+'СЕТ СН'!$H$5-'СЕТ СН'!$H$20</f>
        <v>3631.7910963499999</v>
      </c>
      <c r="M107" s="36">
        <f>SUMIFS(СВЦЭМ!$C$39:$C$782,СВЦЭМ!$A$39:$A$782,$A107,СВЦЭМ!$B$39:$B$782,M$83)+'СЕТ СН'!$H$12+СВЦЭМ!$D$10+'СЕТ СН'!$H$5-'СЕТ СН'!$H$20</f>
        <v>3661.0547195500003</v>
      </c>
      <c r="N107" s="36">
        <f>SUMIFS(СВЦЭМ!$C$39:$C$782,СВЦЭМ!$A$39:$A$782,$A107,СВЦЭМ!$B$39:$B$782,N$83)+'СЕТ СН'!$H$12+СВЦЭМ!$D$10+'СЕТ СН'!$H$5-'СЕТ СН'!$H$20</f>
        <v>3724.5925814000002</v>
      </c>
      <c r="O107" s="36">
        <f>SUMIFS(СВЦЭМ!$C$39:$C$782,СВЦЭМ!$A$39:$A$782,$A107,СВЦЭМ!$B$39:$B$782,O$83)+'СЕТ СН'!$H$12+СВЦЭМ!$D$10+'СЕТ СН'!$H$5-'СЕТ СН'!$H$20</f>
        <v>3762.5772297800004</v>
      </c>
      <c r="P107" s="36">
        <f>SUMIFS(СВЦЭМ!$C$39:$C$782,СВЦЭМ!$A$39:$A$782,$A107,СВЦЭМ!$B$39:$B$782,P$83)+'СЕТ СН'!$H$12+СВЦЭМ!$D$10+'СЕТ СН'!$H$5-'СЕТ СН'!$H$20</f>
        <v>3771.1067562300004</v>
      </c>
      <c r="Q107" s="36">
        <f>SUMIFS(СВЦЭМ!$C$39:$C$782,СВЦЭМ!$A$39:$A$782,$A107,СВЦЭМ!$B$39:$B$782,Q$83)+'СЕТ СН'!$H$12+СВЦЭМ!$D$10+'СЕТ СН'!$H$5-'СЕТ СН'!$H$20</f>
        <v>3786.8263112100003</v>
      </c>
      <c r="R107" s="36">
        <f>SUMIFS(СВЦЭМ!$C$39:$C$782,СВЦЭМ!$A$39:$A$782,$A107,СВЦЭМ!$B$39:$B$782,R$83)+'СЕТ СН'!$H$12+СВЦЭМ!$D$10+'СЕТ СН'!$H$5-'СЕТ СН'!$H$20</f>
        <v>3762.0303757299998</v>
      </c>
      <c r="S107" s="36">
        <f>SUMIFS(СВЦЭМ!$C$39:$C$782,СВЦЭМ!$A$39:$A$782,$A107,СВЦЭМ!$B$39:$B$782,S$83)+'СЕТ СН'!$H$12+СВЦЭМ!$D$10+'СЕТ СН'!$H$5-'СЕТ СН'!$H$20</f>
        <v>3747.8503952900001</v>
      </c>
      <c r="T107" s="36">
        <f>SUMIFS(СВЦЭМ!$C$39:$C$782,СВЦЭМ!$A$39:$A$782,$A107,СВЦЭМ!$B$39:$B$782,T$83)+'СЕТ СН'!$H$12+СВЦЭМ!$D$10+'СЕТ СН'!$H$5-'СЕТ СН'!$H$20</f>
        <v>3780.3887825900001</v>
      </c>
      <c r="U107" s="36">
        <f>SUMIFS(СВЦЭМ!$C$39:$C$782,СВЦЭМ!$A$39:$A$782,$A107,СВЦЭМ!$B$39:$B$782,U$83)+'СЕТ СН'!$H$12+СВЦЭМ!$D$10+'СЕТ СН'!$H$5-'СЕТ СН'!$H$20</f>
        <v>3796.5108347100004</v>
      </c>
      <c r="V107" s="36">
        <f>SUMIFS(СВЦЭМ!$C$39:$C$782,СВЦЭМ!$A$39:$A$782,$A107,СВЦЭМ!$B$39:$B$782,V$83)+'СЕТ СН'!$H$12+СВЦЭМ!$D$10+'СЕТ СН'!$H$5-'СЕТ СН'!$H$20</f>
        <v>3791.2731768600001</v>
      </c>
      <c r="W107" s="36">
        <f>SUMIFS(СВЦЭМ!$C$39:$C$782,СВЦЭМ!$A$39:$A$782,$A107,СВЦЭМ!$B$39:$B$782,W$83)+'СЕТ СН'!$H$12+СВЦЭМ!$D$10+'СЕТ СН'!$H$5-'СЕТ СН'!$H$20</f>
        <v>3750.3292634600002</v>
      </c>
      <c r="X107" s="36">
        <f>SUMIFS(СВЦЭМ!$C$39:$C$782,СВЦЭМ!$A$39:$A$782,$A107,СВЦЭМ!$B$39:$B$782,X$83)+'СЕТ СН'!$H$12+СВЦЭМ!$D$10+'СЕТ СН'!$H$5-'СЕТ СН'!$H$20</f>
        <v>3782.2014402800005</v>
      </c>
      <c r="Y107" s="36">
        <f>SUMIFS(СВЦЭМ!$C$39:$C$782,СВЦЭМ!$A$39:$A$782,$A107,СВЦЭМ!$B$39:$B$782,Y$83)+'СЕТ СН'!$H$12+СВЦЭМ!$D$10+'СЕТ СН'!$H$5-'СЕТ СН'!$H$20</f>
        <v>3869.56063954</v>
      </c>
    </row>
    <row r="108" spans="1:25" ht="15.75" x14ac:dyDescent="0.2">
      <c r="A108" s="35">
        <f t="shared" si="2"/>
        <v>45102</v>
      </c>
      <c r="B108" s="36">
        <f>SUMIFS(СВЦЭМ!$C$39:$C$782,СВЦЭМ!$A$39:$A$782,$A108,СВЦЭМ!$B$39:$B$782,B$83)+'СЕТ СН'!$H$12+СВЦЭМ!$D$10+'СЕТ СН'!$H$5-'СЕТ СН'!$H$20</f>
        <v>3868.3491064400005</v>
      </c>
      <c r="C108" s="36">
        <f>SUMIFS(СВЦЭМ!$C$39:$C$782,СВЦЭМ!$A$39:$A$782,$A108,СВЦЭМ!$B$39:$B$782,C$83)+'СЕТ СН'!$H$12+СВЦЭМ!$D$10+'СЕТ СН'!$H$5-'СЕТ СН'!$H$20</f>
        <v>3943.2115927000004</v>
      </c>
      <c r="D108" s="36">
        <f>SUMIFS(СВЦЭМ!$C$39:$C$782,СВЦЭМ!$A$39:$A$782,$A108,СВЦЭМ!$B$39:$B$782,D$83)+'СЕТ СН'!$H$12+СВЦЭМ!$D$10+'СЕТ СН'!$H$5-'СЕТ СН'!$H$20</f>
        <v>3991.56555097</v>
      </c>
      <c r="E108" s="36">
        <f>SUMIFS(СВЦЭМ!$C$39:$C$782,СВЦЭМ!$A$39:$A$782,$A108,СВЦЭМ!$B$39:$B$782,E$83)+'СЕТ СН'!$H$12+СВЦЭМ!$D$10+'СЕТ СН'!$H$5-'СЕТ СН'!$H$20</f>
        <v>4064.9291436800004</v>
      </c>
      <c r="F108" s="36">
        <f>SUMIFS(СВЦЭМ!$C$39:$C$782,СВЦЭМ!$A$39:$A$782,$A108,СВЦЭМ!$B$39:$B$782,F$83)+'СЕТ СН'!$H$12+СВЦЭМ!$D$10+'СЕТ СН'!$H$5-'СЕТ СН'!$H$20</f>
        <v>4077.2603863100003</v>
      </c>
      <c r="G108" s="36">
        <f>SUMIFS(СВЦЭМ!$C$39:$C$782,СВЦЭМ!$A$39:$A$782,$A108,СВЦЭМ!$B$39:$B$782,G$83)+'СЕТ СН'!$H$12+СВЦЭМ!$D$10+'СЕТ СН'!$H$5-'СЕТ СН'!$H$20</f>
        <v>3955.5348578000003</v>
      </c>
      <c r="H108" s="36">
        <f>SUMIFS(СВЦЭМ!$C$39:$C$782,СВЦЭМ!$A$39:$A$782,$A108,СВЦЭМ!$B$39:$B$782,H$83)+'СЕТ СН'!$H$12+СВЦЭМ!$D$10+'СЕТ СН'!$H$5-'СЕТ СН'!$H$20</f>
        <v>3889.9448547600005</v>
      </c>
      <c r="I108" s="36">
        <f>SUMIFS(СВЦЭМ!$C$39:$C$782,СВЦЭМ!$A$39:$A$782,$A108,СВЦЭМ!$B$39:$B$782,I$83)+'СЕТ СН'!$H$12+СВЦЭМ!$D$10+'СЕТ СН'!$H$5-'СЕТ СН'!$H$20</f>
        <v>3868.7479640800002</v>
      </c>
      <c r="J108" s="36">
        <f>SUMIFS(СВЦЭМ!$C$39:$C$782,СВЦЭМ!$A$39:$A$782,$A108,СВЦЭМ!$B$39:$B$782,J$83)+'СЕТ СН'!$H$12+СВЦЭМ!$D$10+'СЕТ СН'!$H$5-'СЕТ СН'!$H$20</f>
        <v>3826.3029845900001</v>
      </c>
      <c r="K108" s="36">
        <f>SUMIFS(СВЦЭМ!$C$39:$C$782,СВЦЭМ!$A$39:$A$782,$A108,СВЦЭМ!$B$39:$B$782,K$83)+'СЕТ СН'!$H$12+СВЦЭМ!$D$10+'СЕТ СН'!$H$5-'СЕТ СН'!$H$20</f>
        <v>3746.5185109600002</v>
      </c>
      <c r="L108" s="36">
        <f>SUMIFS(СВЦЭМ!$C$39:$C$782,СВЦЭМ!$A$39:$A$782,$A108,СВЦЭМ!$B$39:$B$782,L$83)+'СЕТ СН'!$H$12+СВЦЭМ!$D$10+'СЕТ СН'!$H$5-'СЕТ СН'!$H$20</f>
        <v>3652.2219164500002</v>
      </c>
      <c r="M108" s="36">
        <f>SUMIFS(СВЦЭМ!$C$39:$C$782,СВЦЭМ!$A$39:$A$782,$A108,СВЦЭМ!$B$39:$B$782,M$83)+'СЕТ СН'!$H$12+СВЦЭМ!$D$10+'СЕТ СН'!$H$5-'СЕТ СН'!$H$20</f>
        <v>3679.37882541</v>
      </c>
      <c r="N108" s="36">
        <f>SUMIFS(СВЦЭМ!$C$39:$C$782,СВЦЭМ!$A$39:$A$782,$A108,СВЦЭМ!$B$39:$B$782,N$83)+'СЕТ СН'!$H$12+СВЦЭМ!$D$10+'СЕТ СН'!$H$5-'СЕТ СН'!$H$20</f>
        <v>3676.6151662800003</v>
      </c>
      <c r="O108" s="36">
        <f>SUMIFS(СВЦЭМ!$C$39:$C$782,СВЦЭМ!$A$39:$A$782,$A108,СВЦЭМ!$B$39:$B$782,O$83)+'СЕТ СН'!$H$12+СВЦЭМ!$D$10+'СЕТ СН'!$H$5-'СЕТ СН'!$H$20</f>
        <v>3682.8619074799999</v>
      </c>
      <c r="P108" s="36">
        <f>SUMIFS(СВЦЭМ!$C$39:$C$782,СВЦЭМ!$A$39:$A$782,$A108,СВЦЭМ!$B$39:$B$782,P$83)+'СЕТ СН'!$H$12+СВЦЭМ!$D$10+'СЕТ СН'!$H$5-'СЕТ СН'!$H$20</f>
        <v>3703.3068763600004</v>
      </c>
      <c r="Q108" s="36">
        <f>SUMIFS(СВЦЭМ!$C$39:$C$782,СВЦЭМ!$A$39:$A$782,$A108,СВЦЭМ!$B$39:$B$782,Q$83)+'СЕТ СН'!$H$12+СВЦЭМ!$D$10+'СЕТ СН'!$H$5-'СЕТ СН'!$H$20</f>
        <v>3711.1487478600002</v>
      </c>
      <c r="R108" s="36">
        <f>SUMIFS(СВЦЭМ!$C$39:$C$782,СВЦЭМ!$A$39:$A$782,$A108,СВЦЭМ!$B$39:$B$782,R$83)+'СЕТ СН'!$H$12+СВЦЭМ!$D$10+'СЕТ СН'!$H$5-'СЕТ СН'!$H$20</f>
        <v>3696.5108583000001</v>
      </c>
      <c r="S108" s="36">
        <f>SUMIFS(СВЦЭМ!$C$39:$C$782,СВЦЭМ!$A$39:$A$782,$A108,СВЦЭМ!$B$39:$B$782,S$83)+'СЕТ СН'!$H$12+СВЦЭМ!$D$10+'СЕТ СН'!$H$5-'СЕТ СН'!$H$20</f>
        <v>3696.2006827000005</v>
      </c>
      <c r="T108" s="36">
        <f>SUMIFS(СВЦЭМ!$C$39:$C$782,СВЦЭМ!$A$39:$A$782,$A108,СВЦЭМ!$B$39:$B$782,T$83)+'СЕТ СН'!$H$12+СВЦЭМ!$D$10+'СЕТ СН'!$H$5-'СЕТ СН'!$H$20</f>
        <v>3692.73579496</v>
      </c>
      <c r="U108" s="36">
        <f>SUMIFS(СВЦЭМ!$C$39:$C$782,СВЦЭМ!$A$39:$A$782,$A108,СВЦЭМ!$B$39:$B$782,U$83)+'СЕТ СН'!$H$12+СВЦЭМ!$D$10+'СЕТ СН'!$H$5-'СЕТ СН'!$H$20</f>
        <v>3690.9799388700003</v>
      </c>
      <c r="V108" s="36">
        <f>SUMIFS(СВЦЭМ!$C$39:$C$782,СВЦЭМ!$A$39:$A$782,$A108,СВЦЭМ!$B$39:$B$782,V$83)+'СЕТ СН'!$H$12+СВЦЭМ!$D$10+'СЕТ СН'!$H$5-'СЕТ СН'!$H$20</f>
        <v>3711.5152811900002</v>
      </c>
      <c r="W108" s="36">
        <f>SUMIFS(СВЦЭМ!$C$39:$C$782,СВЦЭМ!$A$39:$A$782,$A108,СВЦЭМ!$B$39:$B$782,W$83)+'СЕТ СН'!$H$12+СВЦЭМ!$D$10+'СЕТ СН'!$H$5-'СЕТ СН'!$H$20</f>
        <v>3670.9465033000001</v>
      </c>
      <c r="X108" s="36">
        <f>SUMIFS(СВЦЭМ!$C$39:$C$782,СВЦЭМ!$A$39:$A$782,$A108,СВЦЭМ!$B$39:$B$782,X$83)+'СЕТ СН'!$H$12+СВЦЭМ!$D$10+'СЕТ СН'!$H$5-'СЕТ СН'!$H$20</f>
        <v>3701.0301941300004</v>
      </c>
      <c r="Y108" s="36">
        <f>SUMIFS(СВЦЭМ!$C$39:$C$782,СВЦЭМ!$A$39:$A$782,$A108,СВЦЭМ!$B$39:$B$782,Y$83)+'СЕТ СН'!$H$12+СВЦЭМ!$D$10+'СЕТ СН'!$H$5-'СЕТ СН'!$H$20</f>
        <v>3855.9058481100001</v>
      </c>
    </row>
    <row r="109" spans="1:25" ht="15.75" x14ac:dyDescent="0.2">
      <c r="A109" s="35">
        <f t="shared" si="2"/>
        <v>45103</v>
      </c>
      <c r="B109" s="36">
        <f>SUMIFS(СВЦЭМ!$C$39:$C$782,СВЦЭМ!$A$39:$A$782,$A109,СВЦЭМ!$B$39:$B$782,B$83)+'СЕТ СН'!$H$12+СВЦЭМ!$D$10+'СЕТ СН'!$H$5-'СЕТ СН'!$H$20</f>
        <v>3970.4467540900005</v>
      </c>
      <c r="C109" s="36">
        <f>SUMIFS(СВЦЭМ!$C$39:$C$782,СВЦЭМ!$A$39:$A$782,$A109,СВЦЭМ!$B$39:$B$782,C$83)+'СЕТ СН'!$H$12+СВЦЭМ!$D$10+'СЕТ СН'!$H$5-'СЕТ СН'!$H$20</f>
        <v>4057.8615461200002</v>
      </c>
      <c r="D109" s="36">
        <f>SUMIFS(СВЦЭМ!$C$39:$C$782,СВЦЭМ!$A$39:$A$782,$A109,СВЦЭМ!$B$39:$B$782,D$83)+'СЕТ СН'!$H$12+СВЦЭМ!$D$10+'СЕТ СН'!$H$5-'СЕТ СН'!$H$20</f>
        <v>4105.0411707500007</v>
      </c>
      <c r="E109" s="36">
        <f>SUMIFS(СВЦЭМ!$C$39:$C$782,СВЦЭМ!$A$39:$A$782,$A109,СВЦЭМ!$B$39:$B$782,E$83)+'СЕТ СН'!$H$12+СВЦЭМ!$D$10+'СЕТ СН'!$H$5-'СЕТ СН'!$H$20</f>
        <v>4078.5980165199999</v>
      </c>
      <c r="F109" s="36">
        <f>SUMIFS(СВЦЭМ!$C$39:$C$782,СВЦЭМ!$A$39:$A$782,$A109,СВЦЭМ!$B$39:$B$782,F$83)+'СЕТ СН'!$H$12+СВЦЭМ!$D$10+'СЕТ СН'!$H$5-'СЕТ СН'!$H$20</f>
        <v>4078.9803598400003</v>
      </c>
      <c r="G109" s="36">
        <f>SUMIFS(СВЦЭМ!$C$39:$C$782,СВЦЭМ!$A$39:$A$782,$A109,СВЦЭМ!$B$39:$B$782,G$83)+'СЕТ СН'!$H$12+СВЦЭМ!$D$10+'СЕТ СН'!$H$5-'СЕТ СН'!$H$20</f>
        <v>4075.0385265100003</v>
      </c>
      <c r="H109" s="36">
        <f>SUMIFS(СВЦЭМ!$C$39:$C$782,СВЦЭМ!$A$39:$A$782,$A109,СВЦЭМ!$B$39:$B$782,H$83)+'СЕТ СН'!$H$12+СВЦЭМ!$D$10+'СЕТ СН'!$H$5-'СЕТ СН'!$H$20</f>
        <v>3946.9725906900003</v>
      </c>
      <c r="I109" s="36">
        <f>SUMIFS(СВЦЭМ!$C$39:$C$782,СВЦЭМ!$A$39:$A$782,$A109,СВЦЭМ!$B$39:$B$782,I$83)+'СЕТ СН'!$H$12+СВЦЭМ!$D$10+'СЕТ СН'!$H$5-'СЕТ СН'!$H$20</f>
        <v>3746.3005063600003</v>
      </c>
      <c r="J109" s="36">
        <f>SUMIFS(СВЦЭМ!$C$39:$C$782,СВЦЭМ!$A$39:$A$782,$A109,СВЦЭМ!$B$39:$B$782,J$83)+'СЕТ СН'!$H$12+СВЦЭМ!$D$10+'СЕТ СН'!$H$5-'СЕТ СН'!$H$20</f>
        <v>3640.7291087600001</v>
      </c>
      <c r="K109" s="36">
        <f>SUMIFS(СВЦЭМ!$C$39:$C$782,СВЦЭМ!$A$39:$A$782,$A109,СВЦЭМ!$B$39:$B$782,K$83)+'СЕТ СН'!$H$12+СВЦЭМ!$D$10+'СЕТ СН'!$H$5-'СЕТ СН'!$H$20</f>
        <v>3602.9950953300004</v>
      </c>
      <c r="L109" s="36">
        <f>SUMIFS(СВЦЭМ!$C$39:$C$782,СВЦЭМ!$A$39:$A$782,$A109,СВЦЭМ!$B$39:$B$782,L$83)+'СЕТ СН'!$H$12+СВЦЭМ!$D$10+'СЕТ СН'!$H$5-'СЕТ СН'!$H$20</f>
        <v>3579.96969954</v>
      </c>
      <c r="M109" s="36">
        <f>SUMIFS(СВЦЭМ!$C$39:$C$782,СВЦЭМ!$A$39:$A$782,$A109,СВЦЭМ!$B$39:$B$782,M$83)+'СЕТ СН'!$H$12+СВЦЭМ!$D$10+'СЕТ СН'!$H$5-'СЕТ СН'!$H$20</f>
        <v>3600.2012840400002</v>
      </c>
      <c r="N109" s="36">
        <f>SUMIFS(СВЦЭМ!$C$39:$C$782,СВЦЭМ!$A$39:$A$782,$A109,СВЦЭМ!$B$39:$B$782,N$83)+'СЕТ СН'!$H$12+СВЦЭМ!$D$10+'СЕТ СН'!$H$5-'СЕТ СН'!$H$20</f>
        <v>3623.6896870300002</v>
      </c>
      <c r="O109" s="36">
        <f>SUMIFS(СВЦЭМ!$C$39:$C$782,СВЦЭМ!$A$39:$A$782,$A109,СВЦЭМ!$B$39:$B$782,O$83)+'СЕТ СН'!$H$12+СВЦЭМ!$D$10+'СЕТ СН'!$H$5-'СЕТ СН'!$H$20</f>
        <v>3620.5989400400003</v>
      </c>
      <c r="P109" s="36">
        <f>SUMIFS(СВЦЭМ!$C$39:$C$782,СВЦЭМ!$A$39:$A$782,$A109,СВЦЭМ!$B$39:$B$782,P$83)+'СЕТ СН'!$H$12+СВЦЭМ!$D$10+'СЕТ СН'!$H$5-'СЕТ СН'!$H$20</f>
        <v>3627.8804075900002</v>
      </c>
      <c r="Q109" s="36">
        <f>SUMIFS(СВЦЭМ!$C$39:$C$782,СВЦЭМ!$A$39:$A$782,$A109,СВЦЭМ!$B$39:$B$782,Q$83)+'СЕТ СН'!$H$12+СВЦЭМ!$D$10+'СЕТ СН'!$H$5-'СЕТ СН'!$H$20</f>
        <v>3638.9354450500005</v>
      </c>
      <c r="R109" s="36">
        <f>SUMIFS(СВЦЭМ!$C$39:$C$782,СВЦЭМ!$A$39:$A$782,$A109,СВЦЭМ!$B$39:$B$782,R$83)+'СЕТ СН'!$H$12+СВЦЭМ!$D$10+'СЕТ СН'!$H$5-'СЕТ СН'!$H$20</f>
        <v>3622.9150497199998</v>
      </c>
      <c r="S109" s="36">
        <f>SUMIFS(СВЦЭМ!$C$39:$C$782,СВЦЭМ!$A$39:$A$782,$A109,СВЦЭМ!$B$39:$B$782,S$83)+'СЕТ СН'!$H$12+СВЦЭМ!$D$10+'СЕТ СН'!$H$5-'СЕТ СН'!$H$20</f>
        <v>3615.4472905700004</v>
      </c>
      <c r="T109" s="36">
        <f>SUMIFS(СВЦЭМ!$C$39:$C$782,СВЦЭМ!$A$39:$A$782,$A109,СВЦЭМ!$B$39:$B$782,T$83)+'СЕТ СН'!$H$12+СВЦЭМ!$D$10+'СЕТ СН'!$H$5-'СЕТ СН'!$H$20</f>
        <v>3615.7468249200001</v>
      </c>
      <c r="U109" s="36">
        <f>SUMIFS(СВЦЭМ!$C$39:$C$782,СВЦЭМ!$A$39:$A$782,$A109,СВЦЭМ!$B$39:$B$782,U$83)+'СЕТ СН'!$H$12+СВЦЭМ!$D$10+'СЕТ СН'!$H$5-'СЕТ СН'!$H$20</f>
        <v>3601.2261666600002</v>
      </c>
      <c r="V109" s="36">
        <f>SUMIFS(СВЦЭМ!$C$39:$C$782,СВЦЭМ!$A$39:$A$782,$A109,СВЦЭМ!$B$39:$B$782,V$83)+'СЕТ СН'!$H$12+СВЦЭМ!$D$10+'СЕТ СН'!$H$5-'СЕТ СН'!$H$20</f>
        <v>3604.7938491300001</v>
      </c>
      <c r="W109" s="36">
        <f>SUMIFS(СВЦЭМ!$C$39:$C$782,СВЦЭМ!$A$39:$A$782,$A109,СВЦЭМ!$B$39:$B$782,W$83)+'СЕТ СН'!$H$12+СВЦЭМ!$D$10+'СЕТ СН'!$H$5-'СЕТ СН'!$H$20</f>
        <v>3569.6879493599999</v>
      </c>
      <c r="X109" s="36">
        <f>SUMIFS(СВЦЭМ!$C$39:$C$782,СВЦЭМ!$A$39:$A$782,$A109,СВЦЭМ!$B$39:$B$782,X$83)+'СЕТ СН'!$H$12+СВЦЭМ!$D$10+'СЕТ СН'!$H$5-'СЕТ СН'!$H$20</f>
        <v>3627.7367051900001</v>
      </c>
      <c r="Y109" s="36">
        <f>SUMIFS(СВЦЭМ!$C$39:$C$782,СВЦЭМ!$A$39:$A$782,$A109,СВЦЭМ!$B$39:$B$782,Y$83)+'СЕТ СН'!$H$12+СВЦЭМ!$D$10+'СЕТ СН'!$H$5-'СЕТ СН'!$H$20</f>
        <v>3705.33020253</v>
      </c>
    </row>
    <row r="110" spans="1:25" ht="15.75" x14ac:dyDescent="0.2">
      <c r="A110" s="35">
        <f t="shared" si="2"/>
        <v>45104</v>
      </c>
      <c r="B110" s="36">
        <f>SUMIFS(СВЦЭМ!$C$39:$C$782,СВЦЭМ!$A$39:$A$782,$A110,СВЦЭМ!$B$39:$B$782,B$83)+'СЕТ СН'!$H$12+СВЦЭМ!$D$10+'СЕТ СН'!$H$5-'СЕТ СН'!$H$20</f>
        <v>3780.8041174099999</v>
      </c>
      <c r="C110" s="36">
        <f>SUMIFS(СВЦЭМ!$C$39:$C$782,СВЦЭМ!$A$39:$A$782,$A110,СВЦЭМ!$B$39:$B$782,C$83)+'СЕТ СН'!$H$12+СВЦЭМ!$D$10+'СЕТ СН'!$H$5-'СЕТ СН'!$H$20</f>
        <v>3826.41245058</v>
      </c>
      <c r="D110" s="36">
        <f>SUMIFS(СВЦЭМ!$C$39:$C$782,СВЦЭМ!$A$39:$A$782,$A110,СВЦЭМ!$B$39:$B$782,D$83)+'СЕТ СН'!$H$12+СВЦЭМ!$D$10+'СЕТ СН'!$H$5-'СЕТ СН'!$H$20</f>
        <v>3922.2925807900001</v>
      </c>
      <c r="E110" s="36">
        <f>SUMIFS(СВЦЭМ!$C$39:$C$782,СВЦЭМ!$A$39:$A$782,$A110,СВЦЭМ!$B$39:$B$782,E$83)+'СЕТ СН'!$H$12+СВЦЭМ!$D$10+'СЕТ СН'!$H$5-'СЕТ СН'!$H$20</f>
        <v>3897.3001973</v>
      </c>
      <c r="F110" s="36">
        <f>SUMIFS(СВЦЭМ!$C$39:$C$782,СВЦЭМ!$A$39:$A$782,$A110,СВЦЭМ!$B$39:$B$782,F$83)+'СЕТ СН'!$H$12+СВЦЭМ!$D$10+'СЕТ СН'!$H$5-'СЕТ СН'!$H$20</f>
        <v>3898.8596296800001</v>
      </c>
      <c r="G110" s="36">
        <f>SUMIFS(СВЦЭМ!$C$39:$C$782,СВЦЭМ!$A$39:$A$782,$A110,СВЦЭМ!$B$39:$B$782,G$83)+'СЕТ СН'!$H$12+СВЦЭМ!$D$10+'СЕТ СН'!$H$5-'СЕТ СН'!$H$20</f>
        <v>3891.4198312799999</v>
      </c>
      <c r="H110" s="36">
        <f>SUMIFS(СВЦЭМ!$C$39:$C$782,СВЦЭМ!$A$39:$A$782,$A110,СВЦЭМ!$B$39:$B$782,H$83)+'СЕТ СН'!$H$12+СВЦЭМ!$D$10+'СЕТ СН'!$H$5-'СЕТ СН'!$H$20</f>
        <v>3807.7352192900003</v>
      </c>
      <c r="I110" s="36">
        <f>SUMIFS(СВЦЭМ!$C$39:$C$782,СВЦЭМ!$A$39:$A$782,$A110,СВЦЭМ!$B$39:$B$782,I$83)+'СЕТ СН'!$H$12+СВЦЭМ!$D$10+'СЕТ СН'!$H$5-'СЕТ СН'!$H$20</f>
        <v>3685.7797134800003</v>
      </c>
      <c r="J110" s="36">
        <f>SUMIFS(СВЦЭМ!$C$39:$C$782,СВЦЭМ!$A$39:$A$782,$A110,СВЦЭМ!$B$39:$B$782,J$83)+'СЕТ СН'!$H$12+СВЦЭМ!$D$10+'СЕТ СН'!$H$5-'СЕТ СН'!$H$20</f>
        <v>3587.7834743600001</v>
      </c>
      <c r="K110" s="36">
        <f>SUMIFS(СВЦЭМ!$C$39:$C$782,СВЦЭМ!$A$39:$A$782,$A110,СВЦЭМ!$B$39:$B$782,K$83)+'СЕТ СН'!$H$12+СВЦЭМ!$D$10+'СЕТ СН'!$H$5-'СЕТ СН'!$H$20</f>
        <v>3530.3866052399999</v>
      </c>
      <c r="L110" s="36">
        <f>SUMIFS(СВЦЭМ!$C$39:$C$782,СВЦЭМ!$A$39:$A$782,$A110,СВЦЭМ!$B$39:$B$782,L$83)+'СЕТ СН'!$H$12+СВЦЭМ!$D$10+'СЕТ СН'!$H$5-'СЕТ СН'!$H$20</f>
        <v>3502.1352887700004</v>
      </c>
      <c r="M110" s="36">
        <f>SUMIFS(СВЦЭМ!$C$39:$C$782,СВЦЭМ!$A$39:$A$782,$A110,СВЦЭМ!$B$39:$B$782,M$83)+'СЕТ СН'!$H$12+СВЦЭМ!$D$10+'СЕТ СН'!$H$5-'СЕТ СН'!$H$20</f>
        <v>3508.5889242500002</v>
      </c>
      <c r="N110" s="36">
        <f>SUMIFS(СВЦЭМ!$C$39:$C$782,СВЦЭМ!$A$39:$A$782,$A110,СВЦЭМ!$B$39:$B$782,N$83)+'СЕТ СН'!$H$12+СВЦЭМ!$D$10+'СЕТ СН'!$H$5-'СЕТ СН'!$H$20</f>
        <v>3522.20324342</v>
      </c>
      <c r="O110" s="36">
        <f>SUMIFS(СВЦЭМ!$C$39:$C$782,СВЦЭМ!$A$39:$A$782,$A110,СВЦЭМ!$B$39:$B$782,O$83)+'СЕТ СН'!$H$12+СВЦЭМ!$D$10+'СЕТ СН'!$H$5-'СЕТ СН'!$H$20</f>
        <v>3520.9093687200002</v>
      </c>
      <c r="P110" s="36">
        <f>SUMIFS(СВЦЭМ!$C$39:$C$782,СВЦЭМ!$A$39:$A$782,$A110,СВЦЭМ!$B$39:$B$782,P$83)+'СЕТ СН'!$H$12+СВЦЭМ!$D$10+'СЕТ СН'!$H$5-'СЕТ СН'!$H$20</f>
        <v>3520.4988494099998</v>
      </c>
      <c r="Q110" s="36">
        <f>SUMIFS(СВЦЭМ!$C$39:$C$782,СВЦЭМ!$A$39:$A$782,$A110,СВЦЭМ!$B$39:$B$782,Q$83)+'СЕТ СН'!$H$12+СВЦЭМ!$D$10+'СЕТ СН'!$H$5-'СЕТ СН'!$H$20</f>
        <v>3512.4953174700004</v>
      </c>
      <c r="R110" s="36">
        <f>SUMIFS(СВЦЭМ!$C$39:$C$782,СВЦЭМ!$A$39:$A$782,$A110,СВЦЭМ!$B$39:$B$782,R$83)+'СЕТ СН'!$H$12+СВЦЭМ!$D$10+'СЕТ СН'!$H$5-'СЕТ СН'!$H$20</f>
        <v>3499.19383982</v>
      </c>
      <c r="S110" s="36">
        <f>SUMIFS(СВЦЭМ!$C$39:$C$782,СВЦЭМ!$A$39:$A$782,$A110,СВЦЭМ!$B$39:$B$782,S$83)+'СЕТ СН'!$H$12+СВЦЭМ!$D$10+'СЕТ СН'!$H$5-'СЕТ СН'!$H$20</f>
        <v>3503.9712986900004</v>
      </c>
      <c r="T110" s="36">
        <f>SUMIFS(СВЦЭМ!$C$39:$C$782,СВЦЭМ!$A$39:$A$782,$A110,СВЦЭМ!$B$39:$B$782,T$83)+'СЕТ СН'!$H$12+СВЦЭМ!$D$10+'СЕТ СН'!$H$5-'СЕТ СН'!$H$20</f>
        <v>3510.8436055299999</v>
      </c>
      <c r="U110" s="36">
        <f>SUMIFS(СВЦЭМ!$C$39:$C$782,СВЦЭМ!$A$39:$A$782,$A110,СВЦЭМ!$B$39:$B$782,U$83)+'СЕТ СН'!$H$12+СВЦЭМ!$D$10+'СЕТ СН'!$H$5-'СЕТ СН'!$H$20</f>
        <v>3513.7375848500001</v>
      </c>
      <c r="V110" s="36">
        <f>SUMIFS(СВЦЭМ!$C$39:$C$782,СВЦЭМ!$A$39:$A$782,$A110,СВЦЭМ!$B$39:$B$782,V$83)+'СЕТ СН'!$H$12+СВЦЭМ!$D$10+'СЕТ СН'!$H$5-'СЕТ СН'!$H$20</f>
        <v>3515.2359437200003</v>
      </c>
      <c r="W110" s="36">
        <f>SUMIFS(СВЦЭМ!$C$39:$C$782,СВЦЭМ!$A$39:$A$782,$A110,СВЦЭМ!$B$39:$B$782,W$83)+'СЕТ СН'!$H$12+СВЦЭМ!$D$10+'СЕТ СН'!$H$5-'СЕТ СН'!$H$20</f>
        <v>3467.0604171800001</v>
      </c>
      <c r="X110" s="36">
        <f>SUMIFS(СВЦЭМ!$C$39:$C$782,СВЦЭМ!$A$39:$A$782,$A110,СВЦЭМ!$B$39:$B$782,X$83)+'СЕТ СН'!$H$12+СВЦЭМ!$D$10+'СЕТ СН'!$H$5-'СЕТ СН'!$H$20</f>
        <v>3511.5122362700004</v>
      </c>
      <c r="Y110" s="36">
        <f>SUMIFS(СВЦЭМ!$C$39:$C$782,СВЦЭМ!$A$39:$A$782,$A110,СВЦЭМ!$B$39:$B$782,Y$83)+'СЕТ СН'!$H$12+СВЦЭМ!$D$10+'СЕТ СН'!$H$5-'СЕТ СН'!$H$20</f>
        <v>3610.1065839299999</v>
      </c>
    </row>
    <row r="111" spans="1:25" ht="15.75" x14ac:dyDescent="0.2">
      <c r="A111" s="35">
        <f t="shared" si="2"/>
        <v>45105</v>
      </c>
      <c r="B111" s="36">
        <f>SUMIFS(СВЦЭМ!$C$39:$C$782,СВЦЭМ!$A$39:$A$782,$A111,СВЦЭМ!$B$39:$B$782,B$83)+'СЕТ СН'!$H$12+СВЦЭМ!$D$10+'СЕТ СН'!$H$5-'СЕТ СН'!$H$20</f>
        <v>3694.9084203000002</v>
      </c>
      <c r="C111" s="36">
        <f>SUMIFS(СВЦЭМ!$C$39:$C$782,СВЦЭМ!$A$39:$A$782,$A111,СВЦЭМ!$B$39:$B$782,C$83)+'СЕТ СН'!$H$12+СВЦЭМ!$D$10+'СЕТ СН'!$H$5-'СЕТ СН'!$H$20</f>
        <v>3785.2960695800002</v>
      </c>
      <c r="D111" s="36">
        <f>SUMIFS(СВЦЭМ!$C$39:$C$782,СВЦЭМ!$A$39:$A$782,$A111,СВЦЭМ!$B$39:$B$782,D$83)+'СЕТ СН'!$H$12+СВЦЭМ!$D$10+'СЕТ СН'!$H$5-'СЕТ СН'!$H$20</f>
        <v>3876.7119744000001</v>
      </c>
      <c r="E111" s="36">
        <f>SUMIFS(СВЦЭМ!$C$39:$C$782,СВЦЭМ!$A$39:$A$782,$A111,СВЦЭМ!$B$39:$B$782,E$83)+'СЕТ СН'!$H$12+СВЦЭМ!$D$10+'СЕТ СН'!$H$5-'СЕТ СН'!$H$20</f>
        <v>3891.9922074900001</v>
      </c>
      <c r="F111" s="36">
        <f>SUMIFS(СВЦЭМ!$C$39:$C$782,СВЦЭМ!$A$39:$A$782,$A111,СВЦЭМ!$B$39:$B$782,F$83)+'СЕТ СН'!$H$12+СВЦЭМ!$D$10+'СЕТ СН'!$H$5-'СЕТ СН'!$H$20</f>
        <v>3894.2101676800003</v>
      </c>
      <c r="G111" s="36">
        <f>SUMIFS(СВЦЭМ!$C$39:$C$782,СВЦЭМ!$A$39:$A$782,$A111,СВЦЭМ!$B$39:$B$782,G$83)+'СЕТ СН'!$H$12+СВЦЭМ!$D$10+'СЕТ СН'!$H$5-'СЕТ СН'!$H$20</f>
        <v>3861.3056943400002</v>
      </c>
      <c r="H111" s="36">
        <f>SUMIFS(СВЦЭМ!$C$39:$C$782,СВЦЭМ!$A$39:$A$782,$A111,СВЦЭМ!$B$39:$B$782,H$83)+'СЕТ СН'!$H$12+СВЦЭМ!$D$10+'СЕТ СН'!$H$5-'СЕТ СН'!$H$20</f>
        <v>3752.8738694700005</v>
      </c>
      <c r="I111" s="36">
        <f>SUMIFS(СВЦЭМ!$C$39:$C$782,СВЦЭМ!$A$39:$A$782,$A111,СВЦЭМ!$B$39:$B$782,I$83)+'СЕТ СН'!$H$12+СВЦЭМ!$D$10+'СЕТ СН'!$H$5-'СЕТ СН'!$H$20</f>
        <v>3614.5149376700001</v>
      </c>
      <c r="J111" s="36">
        <f>SUMIFS(СВЦЭМ!$C$39:$C$782,СВЦЭМ!$A$39:$A$782,$A111,СВЦЭМ!$B$39:$B$782,J$83)+'СЕТ СН'!$H$12+СВЦЭМ!$D$10+'СЕТ СН'!$H$5-'СЕТ СН'!$H$20</f>
        <v>3532.3324836199999</v>
      </c>
      <c r="K111" s="36">
        <f>SUMIFS(СВЦЭМ!$C$39:$C$782,СВЦЭМ!$A$39:$A$782,$A111,СВЦЭМ!$B$39:$B$782,K$83)+'СЕТ СН'!$H$12+СВЦЭМ!$D$10+'СЕТ СН'!$H$5-'СЕТ СН'!$H$20</f>
        <v>3477.8774030000004</v>
      </c>
      <c r="L111" s="36">
        <f>SUMIFS(СВЦЭМ!$C$39:$C$782,СВЦЭМ!$A$39:$A$782,$A111,СВЦЭМ!$B$39:$B$782,L$83)+'СЕТ СН'!$H$12+СВЦЭМ!$D$10+'СЕТ СН'!$H$5-'СЕТ СН'!$H$20</f>
        <v>3482.5668293899998</v>
      </c>
      <c r="M111" s="36">
        <f>SUMIFS(СВЦЭМ!$C$39:$C$782,СВЦЭМ!$A$39:$A$782,$A111,СВЦЭМ!$B$39:$B$782,M$83)+'СЕТ СН'!$H$12+СВЦЭМ!$D$10+'СЕТ СН'!$H$5-'СЕТ СН'!$H$20</f>
        <v>3507.9636895100002</v>
      </c>
      <c r="N111" s="36">
        <f>SUMIFS(СВЦЭМ!$C$39:$C$782,СВЦЭМ!$A$39:$A$782,$A111,СВЦЭМ!$B$39:$B$782,N$83)+'СЕТ СН'!$H$12+СВЦЭМ!$D$10+'СЕТ СН'!$H$5-'СЕТ СН'!$H$20</f>
        <v>3549.8570114100003</v>
      </c>
      <c r="O111" s="36">
        <f>SUMIFS(СВЦЭМ!$C$39:$C$782,СВЦЭМ!$A$39:$A$782,$A111,СВЦЭМ!$B$39:$B$782,O$83)+'СЕТ СН'!$H$12+СВЦЭМ!$D$10+'СЕТ СН'!$H$5-'СЕТ СН'!$H$20</f>
        <v>3546.7863940900002</v>
      </c>
      <c r="P111" s="36">
        <f>SUMIFS(СВЦЭМ!$C$39:$C$782,СВЦЭМ!$A$39:$A$782,$A111,СВЦЭМ!$B$39:$B$782,P$83)+'СЕТ СН'!$H$12+СВЦЭМ!$D$10+'СЕТ СН'!$H$5-'СЕТ СН'!$H$20</f>
        <v>3527.17928686</v>
      </c>
      <c r="Q111" s="36">
        <f>SUMIFS(СВЦЭМ!$C$39:$C$782,СВЦЭМ!$A$39:$A$782,$A111,СВЦЭМ!$B$39:$B$782,Q$83)+'СЕТ СН'!$H$12+СВЦЭМ!$D$10+'СЕТ СН'!$H$5-'СЕТ СН'!$H$20</f>
        <v>3532.5848233400002</v>
      </c>
      <c r="R111" s="36">
        <f>SUMIFS(СВЦЭМ!$C$39:$C$782,СВЦЭМ!$A$39:$A$782,$A111,СВЦЭМ!$B$39:$B$782,R$83)+'СЕТ СН'!$H$12+СВЦЭМ!$D$10+'СЕТ СН'!$H$5-'СЕТ СН'!$H$20</f>
        <v>3504.3363783200002</v>
      </c>
      <c r="S111" s="36">
        <f>SUMIFS(СВЦЭМ!$C$39:$C$782,СВЦЭМ!$A$39:$A$782,$A111,СВЦЭМ!$B$39:$B$782,S$83)+'СЕТ СН'!$H$12+СВЦЭМ!$D$10+'СЕТ СН'!$H$5-'СЕТ СН'!$H$20</f>
        <v>3503.1772447700005</v>
      </c>
      <c r="T111" s="36">
        <f>SUMIFS(СВЦЭМ!$C$39:$C$782,СВЦЭМ!$A$39:$A$782,$A111,СВЦЭМ!$B$39:$B$782,T$83)+'СЕТ СН'!$H$12+СВЦЭМ!$D$10+'СЕТ СН'!$H$5-'СЕТ СН'!$H$20</f>
        <v>3516.0442670299999</v>
      </c>
      <c r="U111" s="36">
        <f>SUMIFS(СВЦЭМ!$C$39:$C$782,СВЦЭМ!$A$39:$A$782,$A111,СВЦЭМ!$B$39:$B$782,U$83)+'СЕТ СН'!$H$12+СВЦЭМ!$D$10+'СЕТ СН'!$H$5-'СЕТ СН'!$H$20</f>
        <v>3547.7697985499999</v>
      </c>
      <c r="V111" s="36">
        <f>SUMIFS(СВЦЭМ!$C$39:$C$782,СВЦЭМ!$A$39:$A$782,$A111,СВЦЭМ!$B$39:$B$782,V$83)+'СЕТ СН'!$H$12+СВЦЭМ!$D$10+'СЕТ СН'!$H$5-'СЕТ СН'!$H$20</f>
        <v>3541.1050007399999</v>
      </c>
      <c r="W111" s="36">
        <f>SUMIFS(СВЦЭМ!$C$39:$C$782,СВЦЭМ!$A$39:$A$782,$A111,СВЦЭМ!$B$39:$B$782,W$83)+'СЕТ СН'!$H$12+СВЦЭМ!$D$10+'СЕТ СН'!$H$5-'СЕТ СН'!$H$20</f>
        <v>3516.1072454100004</v>
      </c>
      <c r="X111" s="36">
        <f>SUMIFS(СВЦЭМ!$C$39:$C$782,СВЦЭМ!$A$39:$A$782,$A111,СВЦЭМ!$B$39:$B$782,X$83)+'СЕТ СН'!$H$12+СВЦЭМ!$D$10+'СЕТ СН'!$H$5-'СЕТ СН'!$H$20</f>
        <v>3541.9308065100004</v>
      </c>
      <c r="Y111" s="36">
        <f>SUMIFS(СВЦЭМ!$C$39:$C$782,СВЦЭМ!$A$39:$A$782,$A111,СВЦЭМ!$B$39:$B$782,Y$83)+'СЕТ СН'!$H$12+СВЦЭМ!$D$10+'СЕТ СН'!$H$5-'СЕТ СН'!$H$20</f>
        <v>3661.9715744000005</v>
      </c>
    </row>
    <row r="112" spans="1:25" ht="15.75" x14ac:dyDescent="0.2">
      <c r="A112" s="35">
        <f t="shared" si="2"/>
        <v>45106</v>
      </c>
      <c r="B112" s="36">
        <f>SUMIFS(СВЦЭМ!$C$39:$C$782,СВЦЭМ!$A$39:$A$782,$A112,СВЦЭМ!$B$39:$B$782,B$83)+'СЕТ СН'!$H$12+СВЦЭМ!$D$10+'СЕТ СН'!$H$5-'СЕТ СН'!$H$20</f>
        <v>3795.8055019700005</v>
      </c>
      <c r="C112" s="36">
        <f>SUMIFS(СВЦЭМ!$C$39:$C$782,СВЦЭМ!$A$39:$A$782,$A112,СВЦЭМ!$B$39:$B$782,C$83)+'СЕТ СН'!$H$12+СВЦЭМ!$D$10+'СЕТ СН'!$H$5-'СЕТ СН'!$H$20</f>
        <v>3855.9167869600001</v>
      </c>
      <c r="D112" s="36">
        <f>SUMIFS(СВЦЭМ!$C$39:$C$782,СВЦЭМ!$A$39:$A$782,$A112,СВЦЭМ!$B$39:$B$782,D$83)+'СЕТ СН'!$H$12+СВЦЭМ!$D$10+'СЕТ СН'!$H$5-'СЕТ СН'!$H$20</f>
        <v>3909.19784635</v>
      </c>
      <c r="E112" s="36">
        <f>SUMIFS(СВЦЭМ!$C$39:$C$782,СВЦЭМ!$A$39:$A$782,$A112,СВЦЭМ!$B$39:$B$782,E$83)+'СЕТ СН'!$H$12+СВЦЭМ!$D$10+'СЕТ СН'!$H$5-'СЕТ СН'!$H$20</f>
        <v>3914.0091590500001</v>
      </c>
      <c r="F112" s="36">
        <f>SUMIFS(СВЦЭМ!$C$39:$C$782,СВЦЭМ!$A$39:$A$782,$A112,СВЦЭМ!$B$39:$B$782,F$83)+'СЕТ СН'!$H$12+СВЦЭМ!$D$10+'СЕТ СН'!$H$5-'СЕТ СН'!$H$20</f>
        <v>3904.5904130899999</v>
      </c>
      <c r="G112" s="36">
        <f>SUMIFS(СВЦЭМ!$C$39:$C$782,СВЦЭМ!$A$39:$A$782,$A112,СВЦЭМ!$B$39:$B$782,G$83)+'СЕТ СН'!$H$12+СВЦЭМ!$D$10+'СЕТ СН'!$H$5-'СЕТ СН'!$H$20</f>
        <v>3907.7205400500002</v>
      </c>
      <c r="H112" s="36">
        <f>SUMIFS(СВЦЭМ!$C$39:$C$782,СВЦЭМ!$A$39:$A$782,$A112,СВЦЭМ!$B$39:$B$782,H$83)+'СЕТ СН'!$H$12+СВЦЭМ!$D$10+'СЕТ СН'!$H$5-'СЕТ СН'!$H$20</f>
        <v>3847.4495696000004</v>
      </c>
      <c r="I112" s="36">
        <f>SUMIFS(СВЦЭМ!$C$39:$C$782,СВЦЭМ!$A$39:$A$782,$A112,СВЦЭМ!$B$39:$B$782,I$83)+'СЕТ СН'!$H$12+СВЦЭМ!$D$10+'СЕТ СН'!$H$5-'СЕТ СН'!$H$20</f>
        <v>3745.8903199000001</v>
      </c>
      <c r="J112" s="36">
        <f>SUMIFS(СВЦЭМ!$C$39:$C$782,СВЦЭМ!$A$39:$A$782,$A112,СВЦЭМ!$B$39:$B$782,J$83)+'СЕТ СН'!$H$12+СВЦЭМ!$D$10+'СЕТ СН'!$H$5-'СЕТ СН'!$H$20</f>
        <v>3632.7485318400004</v>
      </c>
      <c r="K112" s="36">
        <f>SUMIFS(СВЦЭМ!$C$39:$C$782,СВЦЭМ!$A$39:$A$782,$A112,СВЦЭМ!$B$39:$B$782,K$83)+'СЕТ СН'!$H$12+СВЦЭМ!$D$10+'СЕТ СН'!$H$5-'СЕТ СН'!$H$20</f>
        <v>3584.3372566500002</v>
      </c>
      <c r="L112" s="36">
        <f>SUMIFS(СВЦЭМ!$C$39:$C$782,СВЦЭМ!$A$39:$A$782,$A112,СВЦЭМ!$B$39:$B$782,L$83)+'СЕТ СН'!$H$12+СВЦЭМ!$D$10+'СЕТ СН'!$H$5-'СЕТ СН'!$H$20</f>
        <v>3570.64019439</v>
      </c>
      <c r="M112" s="36">
        <f>SUMIFS(СВЦЭМ!$C$39:$C$782,СВЦЭМ!$A$39:$A$782,$A112,СВЦЭМ!$B$39:$B$782,M$83)+'СЕТ СН'!$H$12+СВЦЭМ!$D$10+'СЕТ СН'!$H$5-'СЕТ СН'!$H$20</f>
        <v>3563.8893090900001</v>
      </c>
      <c r="N112" s="36">
        <f>SUMIFS(СВЦЭМ!$C$39:$C$782,СВЦЭМ!$A$39:$A$782,$A112,СВЦЭМ!$B$39:$B$782,N$83)+'СЕТ СН'!$H$12+СВЦЭМ!$D$10+'СЕТ СН'!$H$5-'СЕТ СН'!$H$20</f>
        <v>3575.5972931699998</v>
      </c>
      <c r="O112" s="36">
        <f>SUMIFS(СВЦЭМ!$C$39:$C$782,СВЦЭМ!$A$39:$A$782,$A112,СВЦЭМ!$B$39:$B$782,O$83)+'СЕТ СН'!$H$12+СВЦЭМ!$D$10+'СЕТ СН'!$H$5-'СЕТ СН'!$H$20</f>
        <v>3579.78748997</v>
      </c>
      <c r="P112" s="36">
        <f>SUMIFS(СВЦЭМ!$C$39:$C$782,СВЦЭМ!$A$39:$A$782,$A112,СВЦЭМ!$B$39:$B$782,P$83)+'СЕТ СН'!$H$12+СВЦЭМ!$D$10+'СЕТ СН'!$H$5-'СЕТ СН'!$H$20</f>
        <v>3591.0830682700002</v>
      </c>
      <c r="Q112" s="36">
        <f>SUMIFS(СВЦЭМ!$C$39:$C$782,СВЦЭМ!$A$39:$A$782,$A112,СВЦЭМ!$B$39:$B$782,Q$83)+'СЕТ СН'!$H$12+СВЦЭМ!$D$10+'СЕТ СН'!$H$5-'СЕТ СН'!$H$20</f>
        <v>3590.3681705200001</v>
      </c>
      <c r="R112" s="36">
        <f>SUMIFS(СВЦЭМ!$C$39:$C$782,СВЦЭМ!$A$39:$A$782,$A112,СВЦЭМ!$B$39:$B$782,R$83)+'СЕТ СН'!$H$12+СВЦЭМ!$D$10+'СЕТ СН'!$H$5-'СЕТ СН'!$H$20</f>
        <v>3576.7193780200005</v>
      </c>
      <c r="S112" s="36">
        <f>SUMIFS(СВЦЭМ!$C$39:$C$782,СВЦЭМ!$A$39:$A$782,$A112,СВЦЭМ!$B$39:$B$782,S$83)+'СЕТ СН'!$H$12+СВЦЭМ!$D$10+'СЕТ СН'!$H$5-'СЕТ СН'!$H$20</f>
        <v>3568.3212826899999</v>
      </c>
      <c r="T112" s="36">
        <f>SUMIFS(СВЦЭМ!$C$39:$C$782,СВЦЭМ!$A$39:$A$782,$A112,СВЦЭМ!$B$39:$B$782,T$83)+'СЕТ СН'!$H$12+СВЦЭМ!$D$10+'СЕТ СН'!$H$5-'СЕТ СН'!$H$20</f>
        <v>3581.3691418100002</v>
      </c>
      <c r="U112" s="36">
        <f>SUMIFS(СВЦЭМ!$C$39:$C$782,СВЦЭМ!$A$39:$A$782,$A112,СВЦЭМ!$B$39:$B$782,U$83)+'СЕТ СН'!$H$12+СВЦЭМ!$D$10+'СЕТ СН'!$H$5-'СЕТ СН'!$H$20</f>
        <v>3582.9307886300003</v>
      </c>
      <c r="V112" s="36">
        <f>SUMIFS(СВЦЭМ!$C$39:$C$782,СВЦЭМ!$A$39:$A$782,$A112,СВЦЭМ!$B$39:$B$782,V$83)+'СЕТ СН'!$H$12+СВЦЭМ!$D$10+'СЕТ СН'!$H$5-'СЕТ СН'!$H$20</f>
        <v>3601.3271046899999</v>
      </c>
      <c r="W112" s="36">
        <f>SUMIFS(СВЦЭМ!$C$39:$C$782,СВЦЭМ!$A$39:$A$782,$A112,СВЦЭМ!$B$39:$B$782,W$83)+'СЕТ СН'!$H$12+СВЦЭМ!$D$10+'СЕТ СН'!$H$5-'СЕТ СН'!$H$20</f>
        <v>3583.5158165100001</v>
      </c>
      <c r="X112" s="36">
        <f>SUMIFS(СВЦЭМ!$C$39:$C$782,СВЦЭМ!$A$39:$A$782,$A112,СВЦЭМ!$B$39:$B$782,X$83)+'СЕТ СН'!$H$12+СВЦЭМ!$D$10+'СЕТ СН'!$H$5-'СЕТ СН'!$H$20</f>
        <v>3604.6518507600003</v>
      </c>
      <c r="Y112" s="36">
        <f>SUMIFS(СВЦЭМ!$C$39:$C$782,СВЦЭМ!$A$39:$A$782,$A112,СВЦЭМ!$B$39:$B$782,Y$83)+'СЕТ СН'!$H$12+СВЦЭМ!$D$10+'СЕТ СН'!$H$5-'СЕТ СН'!$H$20</f>
        <v>3740.7617534700003</v>
      </c>
    </row>
    <row r="113" spans="1:27" ht="15.75" x14ac:dyDescent="0.2">
      <c r="A113" s="35">
        <f t="shared" si="2"/>
        <v>45107</v>
      </c>
      <c r="B113" s="36">
        <f>SUMIFS(СВЦЭМ!$C$39:$C$782,СВЦЭМ!$A$39:$A$782,$A113,СВЦЭМ!$B$39:$B$782,B$83)+'СЕТ СН'!$H$12+СВЦЭМ!$D$10+'СЕТ СН'!$H$5-'СЕТ СН'!$H$20</f>
        <v>3782.0983019200003</v>
      </c>
      <c r="C113" s="36">
        <f>SUMIFS(СВЦЭМ!$C$39:$C$782,СВЦЭМ!$A$39:$A$782,$A113,СВЦЭМ!$B$39:$B$782,C$83)+'СЕТ СН'!$H$12+СВЦЭМ!$D$10+'СЕТ СН'!$H$5-'СЕТ СН'!$H$20</f>
        <v>3836.8771358100003</v>
      </c>
      <c r="D113" s="36">
        <f>SUMIFS(СВЦЭМ!$C$39:$C$782,СВЦЭМ!$A$39:$A$782,$A113,СВЦЭМ!$B$39:$B$782,D$83)+'СЕТ СН'!$H$12+СВЦЭМ!$D$10+'СЕТ СН'!$H$5-'СЕТ СН'!$H$20</f>
        <v>3930.5286853900002</v>
      </c>
      <c r="E113" s="36">
        <f>SUMIFS(СВЦЭМ!$C$39:$C$782,СВЦЭМ!$A$39:$A$782,$A113,СВЦЭМ!$B$39:$B$782,E$83)+'СЕТ СН'!$H$12+СВЦЭМ!$D$10+'СЕТ СН'!$H$5-'СЕТ СН'!$H$20</f>
        <v>3943.32282098</v>
      </c>
      <c r="F113" s="36">
        <f>SUMIFS(СВЦЭМ!$C$39:$C$782,СВЦЭМ!$A$39:$A$782,$A113,СВЦЭМ!$B$39:$B$782,F$83)+'СЕТ СН'!$H$12+СВЦЭМ!$D$10+'СЕТ СН'!$H$5-'СЕТ СН'!$H$20</f>
        <v>3988.4061560200003</v>
      </c>
      <c r="G113" s="36">
        <f>SUMIFS(СВЦЭМ!$C$39:$C$782,СВЦЭМ!$A$39:$A$782,$A113,СВЦЭМ!$B$39:$B$782,G$83)+'СЕТ СН'!$H$12+СВЦЭМ!$D$10+'СЕТ СН'!$H$5-'СЕТ СН'!$H$20</f>
        <v>4010.2762607100003</v>
      </c>
      <c r="H113" s="36">
        <f>SUMIFS(СВЦЭМ!$C$39:$C$782,СВЦЭМ!$A$39:$A$782,$A113,СВЦЭМ!$B$39:$B$782,H$83)+'СЕТ СН'!$H$12+СВЦЭМ!$D$10+'СЕТ СН'!$H$5-'СЕТ СН'!$H$20</f>
        <v>3915.1546023800001</v>
      </c>
      <c r="I113" s="36">
        <f>SUMIFS(СВЦЭМ!$C$39:$C$782,СВЦЭМ!$A$39:$A$782,$A113,СВЦЭМ!$B$39:$B$782,I$83)+'СЕТ СН'!$H$12+СВЦЭМ!$D$10+'СЕТ СН'!$H$5-'СЕТ СН'!$H$20</f>
        <v>3807.5883962400003</v>
      </c>
      <c r="J113" s="36">
        <f>SUMIFS(СВЦЭМ!$C$39:$C$782,СВЦЭМ!$A$39:$A$782,$A113,СВЦЭМ!$B$39:$B$782,J$83)+'СЕТ СН'!$H$12+СВЦЭМ!$D$10+'СЕТ СН'!$H$5-'СЕТ СН'!$H$20</f>
        <v>3713.3314982299999</v>
      </c>
      <c r="K113" s="36">
        <f>SUMIFS(СВЦЭМ!$C$39:$C$782,СВЦЭМ!$A$39:$A$782,$A113,СВЦЭМ!$B$39:$B$782,K$83)+'СЕТ СН'!$H$12+СВЦЭМ!$D$10+'СЕТ СН'!$H$5-'СЕТ СН'!$H$20</f>
        <v>3645.6310586400004</v>
      </c>
      <c r="L113" s="36">
        <f>SUMIFS(СВЦЭМ!$C$39:$C$782,СВЦЭМ!$A$39:$A$782,$A113,СВЦЭМ!$B$39:$B$782,L$83)+'СЕТ СН'!$H$12+СВЦЭМ!$D$10+'СЕТ СН'!$H$5-'СЕТ СН'!$H$20</f>
        <v>3606.8027004100004</v>
      </c>
      <c r="M113" s="36">
        <f>SUMIFS(СВЦЭМ!$C$39:$C$782,СВЦЭМ!$A$39:$A$782,$A113,СВЦЭМ!$B$39:$B$782,M$83)+'СЕТ СН'!$H$12+СВЦЭМ!$D$10+'СЕТ СН'!$H$5-'СЕТ СН'!$H$20</f>
        <v>3576.7146124400001</v>
      </c>
      <c r="N113" s="36">
        <f>SUMIFS(СВЦЭМ!$C$39:$C$782,СВЦЭМ!$A$39:$A$782,$A113,СВЦЭМ!$B$39:$B$782,N$83)+'СЕТ СН'!$H$12+СВЦЭМ!$D$10+'СЕТ СН'!$H$5-'СЕТ СН'!$H$20</f>
        <v>3614.6345044099999</v>
      </c>
      <c r="O113" s="36">
        <f>SUMIFS(СВЦЭМ!$C$39:$C$782,СВЦЭМ!$A$39:$A$782,$A113,СВЦЭМ!$B$39:$B$782,O$83)+'СЕТ СН'!$H$12+СВЦЭМ!$D$10+'СЕТ СН'!$H$5-'СЕТ СН'!$H$20</f>
        <v>3603.3809742900003</v>
      </c>
      <c r="P113" s="36">
        <f>SUMIFS(СВЦЭМ!$C$39:$C$782,СВЦЭМ!$A$39:$A$782,$A113,СВЦЭМ!$B$39:$B$782,P$83)+'СЕТ СН'!$H$12+СВЦЭМ!$D$10+'СЕТ СН'!$H$5-'СЕТ СН'!$H$20</f>
        <v>3610.8713088600002</v>
      </c>
      <c r="Q113" s="36">
        <f>SUMIFS(СВЦЭМ!$C$39:$C$782,СВЦЭМ!$A$39:$A$782,$A113,СВЦЭМ!$B$39:$B$782,Q$83)+'СЕТ СН'!$H$12+СВЦЭМ!$D$10+'СЕТ СН'!$H$5-'СЕТ СН'!$H$20</f>
        <v>3615.9559688200002</v>
      </c>
      <c r="R113" s="36">
        <f>SUMIFS(СВЦЭМ!$C$39:$C$782,СВЦЭМ!$A$39:$A$782,$A113,СВЦЭМ!$B$39:$B$782,R$83)+'СЕТ СН'!$H$12+СВЦЭМ!$D$10+'СЕТ СН'!$H$5-'СЕТ СН'!$H$20</f>
        <v>3605.4481829400002</v>
      </c>
      <c r="S113" s="36">
        <f>SUMIFS(СВЦЭМ!$C$39:$C$782,СВЦЭМ!$A$39:$A$782,$A113,СВЦЭМ!$B$39:$B$782,S$83)+'СЕТ СН'!$H$12+СВЦЭМ!$D$10+'СЕТ СН'!$H$5-'СЕТ СН'!$H$20</f>
        <v>3592.8241183099999</v>
      </c>
      <c r="T113" s="36">
        <f>SUMIFS(СВЦЭМ!$C$39:$C$782,СВЦЭМ!$A$39:$A$782,$A113,СВЦЭМ!$B$39:$B$782,T$83)+'СЕТ СН'!$H$12+СВЦЭМ!$D$10+'СЕТ СН'!$H$5-'СЕТ СН'!$H$20</f>
        <v>3598.1342269300003</v>
      </c>
      <c r="U113" s="36">
        <f>SUMIFS(СВЦЭМ!$C$39:$C$782,СВЦЭМ!$A$39:$A$782,$A113,СВЦЭМ!$B$39:$B$782,U$83)+'СЕТ СН'!$H$12+СВЦЭМ!$D$10+'СЕТ СН'!$H$5-'СЕТ СН'!$H$20</f>
        <v>3605.0227794100001</v>
      </c>
      <c r="V113" s="36">
        <f>SUMIFS(СВЦЭМ!$C$39:$C$782,СВЦЭМ!$A$39:$A$782,$A113,СВЦЭМ!$B$39:$B$782,V$83)+'СЕТ СН'!$H$12+СВЦЭМ!$D$10+'СЕТ СН'!$H$5-'СЕТ СН'!$H$20</f>
        <v>3629.0169034400001</v>
      </c>
      <c r="W113" s="36">
        <f>SUMIFS(СВЦЭМ!$C$39:$C$782,СВЦЭМ!$A$39:$A$782,$A113,СВЦЭМ!$B$39:$B$782,W$83)+'СЕТ СН'!$H$12+СВЦЭМ!$D$10+'СЕТ СН'!$H$5-'СЕТ СН'!$H$20</f>
        <v>3591.4042112200004</v>
      </c>
      <c r="X113" s="36">
        <f>SUMIFS(СВЦЭМ!$C$39:$C$782,СВЦЭМ!$A$39:$A$782,$A113,СВЦЭМ!$B$39:$B$782,X$83)+'СЕТ СН'!$H$12+СВЦЭМ!$D$10+'СЕТ СН'!$H$5-'СЕТ СН'!$H$20</f>
        <v>3635.7025752099998</v>
      </c>
      <c r="Y113" s="36">
        <f>SUMIFS(СВЦЭМ!$C$39:$C$782,СВЦЭМ!$A$39:$A$782,$A113,СВЦЭМ!$B$39:$B$782,Y$83)+'СЕТ СН'!$H$12+СВЦЭМ!$D$10+'СЕТ СН'!$H$5-'СЕТ СН'!$H$20</f>
        <v>3726.7614908599999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01.06.2023</v>
      </c>
      <c r="B120" s="36">
        <f>SUMIFS(СВЦЭМ!$C$39:$C$782,СВЦЭМ!$A$39:$A$782,$A120,СВЦЭМ!$B$39:$B$782,B$119)+'СЕТ СН'!$I$12+СВЦЭМ!$D$10+'СЕТ СН'!$I$5-'СЕТ СН'!$I$20</f>
        <v>4416.1729864099998</v>
      </c>
      <c r="C120" s="36">
        <f>SUMIFS(СВЦЭМ!$C$39:$C$782,СВЦЭМ!$A$39:$A$782,$A120,СВЦЭМ!$B$39:$B$782,C$119)+'СЕТ СН'!$I$12+СВЦЭМ!$D$10+'СЕТ СН'!$I$5-'СЕТ СН'!$I$20</f>
        <v>4500.0236992600003</v>
      </c>
      <c r="D120" s="36">
        <f>SUMIFS(СВЦЭМ!$C$39:$C$782,СВЦЭМ!$A$39:$A$782,$A120,СВЦЭМ!$B$39:$B$782,D$119)+'СЕТ СН'!$I$12+СВЦЭМ!$D$10+'СЕТ СН'!$I$5-'СЕТ СН'!$I$20</f>
        <v>4547.7119168999998</v>
      </c>
      <c r="E120" s="36">
        <f>SUMIFS(СВЦЭМ!$C$39:$C$782,СВЦЭМ!$A$39:$A$782,$A120,СВЦЭМ!$B$39:$B$782,E$119)+'СЕТ СН'!$I$12+СВЦЭМ!$D$10+'СЕТ СН'!$I$5-'СЕТ СН'!$I$20</f>
        <v>4583.4643098799997</v>
      </c>
      <c r="F120" s="36">
        <f>SUMIFS(СВЦЭМ!$C$39:$C$782,СВЦЭМ!$A$39:$A$782,$A120,СВЦЭМ!$B$39:$B$782,F$119)+'СЕТ СН'!$I$12+СВЦЭМ!$D$10+'СЕТ СН'!$I$5-'СЕТ СН'!$I$20</f>
        <v>4583.02287712</v>
      </c>
      <c r="G120" s="36">
        <f>SUMIFS(СВЦЭМ!$C$39:$C$782,СВЦЭМ!$A$39:$A$782,$A120,СВЦЭМ!$B$39:$B$782,G$119)+'СЕТ СН'!$I$12+СВЦЭМ!$D$10+'СЕТ СН'!$I$5-'СЕТ СН'!$I$20</f>
        <v>4570.1730441</v>
      </c>
      <c r="H120" s="36">
        <f>SUMIFS(СВЦЭМ!$C$39:$C$782,СВЦЭМ!$A$39:$A$782,$A120,СВЦЭМ!$B$39:$B$782,H$119)+'СЕТ СН'!$I$12+СВЦЭМ!$D$10+'СЕТ СН'!$I$5-'СЕТ СН'!$I$20</f>
        <v>4432.6247096299994</v>
      </c>
      <c r="I120" s="36">
        <f>SUMIFS(СВЦЭМ!$C$39:$C$782,СВЦЭМ!$A$39:$A$782,$A120,СВЦЭМ!$B$39:$B$782,I$119)+'СЕТ СН'!$I$12+СВЦЭМ!$D$10+'СЕТ СН'!$I$5-'СЕТ СН'!$I$20</f>
        <v>4356.2203298499999</v>
      </c>
      <c r="J120" s="36">
        <f>SUMIFS(СВЦЭМ!$C$39:$C$782,СВЦЭМ!$A$39:$A$782,$A120,СВЦЭМ!$B$39:$B$782,J$119)+'СЕТ СН'!$I$12+СВЦЭМ!$D$10+'СЕТ СН'!$I$5-'СЕТ СН'!$I$20</f>
        <v>4294.6048518099997</v>
      </c>
      <c r="K120" s="36">
        <f>SUMIFS(СВЦЭМ!$C$39:$C$782,СВЦЭМ!$A$39:$A$782,$A120,СВЦЭМ!$B$39:$B$782,K$119)+'СЕТ СН'!$I$12+СВЦЭМ!$D$10+'СЕТ СН'!$I$5-'СЕТ СН'!$I$20</f>
        <v>4298.8728986400001</v>
      </c>
      <c r="L120" s="36">
        <f>SUMIFS(СВЦЭМ!$C$39:$C$782,СВЦЭМ!$A$39:$A$782,$A120,СВЦЭМ!$B$39:$B$782,L$119)+'СЕТ СН'!$I$12+СВЦЭМ!$D$10+'СЕТ СН'!$I$5-'СЕТ СН'!$I$20</f>
        <v>4296.02115804</v>
      </c>
      <c r="M120" s="36">
        <f>SUMIFS(СВЦЭМ!$C$39:$C$782,СВЦЭМ!$A$39:$A$782,$A120,СВЦЭМ!$B$39:$B$782,M$119)+'СЕТ СН'!$I$12+СВЦЭМ!$D$10+'СЕТ СН'!$I$5-'СЕТ СН'!$I$20</f>
        <v>4321.0373649200001</v>
      </c>
      <c r="N120" s="36">
        <f>SUMIFS(СВЦЭМ!$C$39:$C$782,СВЦЭМ!$A$39:$A$782,$A120,СВЦЭМ!$B$39:$B$782,N$119)+'СЕТ СН'!$I$12+СВЦЭМ!$D$10+'СЕТ СН'!$I$5-'СЕТ СН'!$I$20</f>
        <v>4342.22182316</v>
      </c>
      <c r="O120" s="36">
        <f>SUMIFS(СВЦЭМ!$C$39:$C$782,СВЦЭМ!$A$39:$A$782,$A120,СВЦЭМ!$B$39:$B$782,O$119)+'СЕТ СН'!$I$12+СВЦЭМ!$D$10+'СЕТ СН'!$I$5-'СЕТ СН'!$I$20</f>
        <v>4338.7616872999997</v>
      </c>
      <c r="P120" s="36">
        <f>SUMIFS(СВЦЭМ!$C$39:$C$782,СВЦЭМ!$A$39:$A$782,$A120,СВЦЭМ!$B$39:$B$782,P$119)+'СЕТ СН'!$I$12+СВЦЭМ!$D$10+'СЕТ СН'!$I$5-'СЕТ СН'!$I$20</f>
        <v>4355.1464050599998</v>
      </c>
      <c r="Q120" s="36">
        <f>SUMIFS(СВЦЭМ!$C$39:$C$782,СВЦЭМ!$A$39:$A$782,$A120,СВЦЭМ!$B$39:$B$782,Q$119)+'СЕТ СН'!$I$12+СВЦЭМ!$D$10+'СЕТ СН'!$I$5-'СЕТ СН'!$I$20</f>
        <v>4367.9837649499996</v>
      </c>
      <c r="R120" s="36">
        <f>SUMIFS(СВЦЭМ!$C$39:$C$782,СВЦЭМ!$A$39:$A$782,$A120,СВЦЭМ!$B$39:$B$782,R$119)+'СЕТ СН'!$I$12+СВЦЭМ!$D$10+'СЕТ СН'!$I$5-'СЕТ СН'!$I$20</f>
        <v>4355.4755435999996</v>
      </c>
      <c r="S120" s="36">
        <f>SUMIFS(СВЦЭМ!$C$39:$C$782,СВЦЭМ!$A$39:$A$782,$A120,СВЦЭМ!$B$39:$B$782,S$119)+'СЕТ СН'!$I$12+СВЦЭМ!$D$10+'СЕТ СН'!$I$5-'СЕТ СН'!$I$20</f>
        <v>4335.4641933499997</v>
      </c>
      <c r="T120" s="36">
        <f>SUMIFS(СВЦЭМ!$C$39:$C$782,СВЦЭМ!$A$39:$A$782,$A120,СВЦЭМ!$B$39:$B$782,T$119)+'СЕТ СН'!$I$12+СВЦЭМ!$D$10+'СЕТ СН'!$I$5-'СЕТ СН'!$I$20</f>
        <v>4326.6807116999998</v>
      </c>
      <c r="U120" s="36">
        <f>SUMIFS(СВЦЭМ!$C$39:$C$782,СВЦЭМ!$A$39:$A$782,$A120,СВЦЭМ!$B$39:$B$782,U$119)+'СЕТ СН'!$I$12+СВЦЭМ!$D$10+'СЕТ СН'!$I$5-'СЕТ СН'!$I$20</f>
        <v>4311.6505911000004</v>
      </c>
      <c r="V120" s="36">
        <f>SUMIFS(СВЦЭМ!$C$39:$C$782,СВЦЭМ!$A$39:$A$782,$A120,СВЦЭМ!$B$39:$B$782,V$119)+'СЕТ СН'!$I$12+СВЦЭМ!$D$10+'СЕТ СН'!$I$5-'СЕТ СН'!$I$20</f>
        <v>4320.6031012599997</v>
      </c>
      <c r="W120" s="36">
        <f>SUMIFS(СВЦЭМ!$C$39:$C$782,СВЦЭМ!$A$39:$A$782,$A120,СВЦЭМ!$B$39:$B$782,W$119)+'СЕТ СН'!$I$12+СВЦЭМ!$D$10+'СЕТ СН'!$I$5-'СЕТ СН'!$I$20</f>
        <v>4261.6931057700003</v>
      </c>
      <c r="X120" s="36">
        <f>SUMIFS(СВЦЭМ!$C$39:$C$782,СВЦЭМ!$A$39:$A$782,$A120,СВЦЭМ!$B$39:$B$782,X$119)+'СЕТ СН'!$I$12+СВЦЭМ!$D$10+'СЕТ СН'!$I$5-'СЕТ СН'!$I$20</f>
        <v>4313.1960463899995</v>
      </c>
      <c r="Y120" s="36">
        <f>SUMIFS(СВЦЭМ!$C$39:$C$782,СВЦЭМ!$A$39:$A$782,$A120,СВЦЭМ!$B$39:$B$782,Y$119)+'СЕТ СН'!$I$12+СВЦЭМ!$D$10+'СЕТ СН'!$I$5-'СЕТ СН'!$I$20</f>
        <v>4353.3806203900003</v>
      </c>
    </row>
    <row r="121" spans="1:27" ht="15.75" x14ac:dyDescent="0.2">
      <c r="A121" s="35">
        <f>A120+1</f>
        <v>45079</v>
      </c>
      <c r="B121" s="36">
        <f>SUMIFS(СВЦЭМ!$C$39:$C$782,СВЦЭМ!$A$39:$A$782,$A121,СВЦЭМ!$B$39:$B$782,B$119)+'СЕТ СН'!$I$12+СВЦЭМ!$D$10+'СЕТ СН'!$I$5-'СЕТ СН'!$I$20</f>
        <v>4448.7929261499994</v>
      </c>
      <c r="C121" s="36">
        <f>SUMIFS(СВЦЭМ!$C$39:$C$782,СВЦЭМ!$A$39:$A$782,$A121,СВЦЭМ!$B$39:$B$782,C$119)+'СЕТ СН'!$I$12+СВЦЭМ!$D$10+'СЕТ СН'!$I$5-'СЕТ СН'!$I$20</f>
        <v>4481.1539967899998</v>
      </c>
      <c r="D121" s="36">
        <f>SUMIFS(СВЦЭМ!$C$39:$C$782,СВЦЭМ!$A$39:$A$782,$A121,СВЦЭМ!$B$39:$B$782,D$119)+'СЕТ СН'!$I$12+СВЦЭМ!$D$10+'СЕТ СН'!$I$5-'СЕТ СН'!$I$20</f>
        <v>4527.0306133300001</v>
      </c>
      <c r="E121" s="36">
        <f>SUMIFS(СВЦЭМ!$C$39:$C$782,СВЦЭМ!$A$39:$A$782,$A121,СВЦЭМ!$B$39:$B$782,E$119)+'СЕТ СН'!$I$12+СВЦЭМ!$D$10+'СЕТ СН'!$I$5-'СЕТ СН'!$I$20</f>
        <v>4530.1713448299997</v>
      </c>
      <c r="F121" s="36">
        <f>SUMIFS(СВЦЭМ!$C$39:$C$782,СВЦЭМ!$A$39:$A$782,$A121,СВЦЭМ!$B$39:$B$782,F$119)+'СЕТ СН'!$I$12+СВЦЭМ!$D$10+'СЕТ СН'!$I$5-'СЕТ СН'!$I$20</f>
        <v>4517.2567041100001</v>
      </c>
      <c r="G121" s="36">
        <f>SUMIFS(СВЦЭМ!$C$39:$C$782,СВЦЭМ!$A$39:$A$782,$A121,СВЦЭМ!$B$39:$B$782,G$119)+'СЕТ СН'!$I$12+СВЦЭМ!$D$10+'СЕТ СН'!$I$5-'СЕТ СН'!$I$20</f>
        <v>4478.2475862699994</v>
      </c>
      <c r="H121" s="36">
        <f>SUMIFS(СВЦЭМ!$C$39:$C$782,СВЦЭМ!$A$39:$A$782,$A121,СВЦЭМ!$B$39:$B$782,H$119)+'СЕТ СН'!$I$12+СВЦЭМ!$D$10+'СЕТ СН'!$I$5-'СЕТ СН'!$I$20</f>
        <v>4318.6581174900002</v>
      </c>
      <c r="I121" s="36">
        <f>SUMIFS(СВЦЭМ!$C$39:$C$782,СВЦЭМ!$A$39:$A$782,$A121,СВЦЭМ!$B$39:$B$782,I$119)+'СЕТ СН'!$I$12+СВЦЭМ!$D$10+'СЕТ СН'!$I$5-'СЕТ СН'!$I$20</f>
        <v>4366.3920670299995</v>
      </c>
      <c r="J121" s="36">
        <f>SUMIFS(СВЦЭМ!$C$39:$C$782,СВЦЭМ!$A$39:$A$782,$A121,СВЦЭМ!$B$39:$B$782,J$119)+'СЕТ СН'!$I$12+СВЦЭМ!$D$10+'СЕТ СН'!$I$5-'СЕТ СН'!$I$20</f>
        <v>4335.6940253699995</v>
      </c>
      <c r="K121" s="36">
        <f>SUMIFS(СВЦЭМ!$C$39:$C$782,СВЦЭМ!$A$39:$A$782,$A121,СВЦЭМ!$B$39:$B$782,K$119)+'СЕТ СН'!$I$12+СВЦЭМ!$D$10+'СЕТ СН'!$I$5-'СЕТ СН'!$I$20</f>
        <v>4304.00977599</v>
      </c>
      <c r="L121" s="36">
        <f>SUMIFS(СВЦЭМ!$C$39:$C$782,СВЦЭМ!$A$39:$A$782,$A121,СВЦЭМ!$B$39:$B$782,L$119)+'СЕТ СН'!$I$12+СВЦЭМ!$D$10+'СЕТ СН'!$I$5-'СЕТ СН'!$I$20</f>
        <v>4293.1574850899997</v>
      </c>
      <c r="M121" s="36">
        <f>SUMIFS(СВЦЭМ!$C$39:$C$782,СВЦЭМ!$A$39:$A$782,$A121,СВЦЭМ!$B$39:$B$782,M$119)+'СЕТ СН'!$I$12+СВЦЭМ!$D$10+'СЕТ СН'!$I$5-'СЕТ СН'!$I$20</f>
        <v>4319.4578447799995</v>
      </c>
      <c r="N121" s="36">
        <f>SUMIFS(СВЦЭМ!$C$39:$C$782,СВЦЭМ!$A$39:$A$782,$A121,СВЦЭМ!$B$39:$B$782,N$119)+'СЕТ СН'!$I$12+СВЦЭМ!$D$10+'СЕТ СН'!$I$5-'СЕТ СН'!$I$20</f>
        <v>4353.9207819799994</v>
      </c>
      <c r="O121" s="36">
        <f>SUMIFS(СВЦЭМ!$C$39:$C$782,СВЦЭМ!$A$39:$A$782,$A121,СВЦЭМ!$B$39:$B$782,O$119)+'СЕТ СН'!$I$12+СВЦЭМ!$D$10+'СЕТ СН'!$I$5-'СЕТ СН'!$I$20</f>
        <v>4348.1872808899998</v>
      </c>
      <c r="P121" s="36">
        <f>SUMIFS(СВЦЭМ!$C$39:$C$782,СВЦЭМ!$A$39:$A$782,$A121,СВЦЭМ!$B$39:$B$782,P$119)+'СЕТ СН'!$I$12+СВЦЭМ!$D$10+'СЕТ СН'!$I$5-'СЕТ СН'!$I$20</f>
        <v>4353.6855857299997</v>
      </c>
      <c r="Q121" s="36">
        <f>SUMIFS(СВЦЭМ!$C$39:$C$782,СВЦЭМ!$A$39:$A$782,$A121,СВЦЭМ!$B$39:$B$782,Q$119)+'СЕТ СН'!$I$12+СВЦЭМ!$D$10+'СЕТ СН'!$I$5-'СЕТ СН'!$I$20</f>
        <v>4365.8076266400003</v>
      </c>
      <c r="R121" s="36">
        <f>SUMIFS(СВЦЭМ!$C$39:$C$782,СВЦЭМ!$A$39:$A$782,$A121,СВЦЭМ!$B$39:$B$782,R$119)+'СЕТ СН'!$I$12+СВЦЭМ!$D$10+'СЕТ СН'!$I$5-'СЕТ СН'!$I$20</f>
        <v>4351.3700353000004</v>
      </c>
      <c r="S121" s="36">
        <f>SUMIFS(СВЦЭМ!$C$39:$C$782,СВЦЭМ!$A$39:$A$782,$A121,СВЦЭМ!$B$39:$B$782,S$119)+'СЕТ СН'!$I$12+СВЦЭМ!$D$10+'СЕТ СН'!$I$5-'СЕТ СН'!$I$20</f>
        <v>4339.59953838</v>
      </c>
      <c r="T121" s="36">
        <f>SUMIFS(СВЦЭМ!$C$39:$C$782,СВЦЭМ!$A$39:$A$782,$A121,СВЦЭМ!$B$39:$B$782,T$119)+'СЕТ СН'!$I$12+СВЦЭМ!$D$10+'СЕТ СН'!$I$5-'СЕТ СН'!$I$20</f>
        <v>4337.9378658999995</v>
      </c>
      <c r="U121" s="36">
        <f>SUMIFS(СВЦЭМ!$C$39:$C$782,СВЦЭМ!$A$39:$A$782,$A121,СВЦЭМ!$B$39:$B$782,U$119)+'СЕТ СН'!$I$12+СВЦЭМ!$D$10+'СЕТ СН'!$I$5-'СЕТ СН'!$I$20</f>
        <v>4276.2263456999999</v>
      </c>
      <c r="V121" s="36">
        <f>SUMIFS(СВЦЭМ!$C$39:$C$782,СВЦЭМ!$A$39:$A$782,$A121,СВЦЭМ!$B$39:$B$782,V$119)+'СЕТ СН'!$I$12+СВЦЭМ!$D$10+'СЕТ СН'!$I$5-'СЕТ СН'!$I$20</f>
        <v>4238.2922999599996</v>
      </c>
      <c r="W121" s="36">
        <f>SUMIFS(СВЦЭМ!$C$39:$C$782,СВЦЭМ!$A$39:$A$782,$A121,СВЦЭМ!$B$39:$B$782,W$119)+'СЕТ СН'!$I$12+СВЦЭМ!$D$10+'СЕТ СН'!$I$5-'СЕТ СН'!$I$20</f>
        <v>4247.2739180999997</v>
      </c>
      <c r="X121" s="36">
        <f>SUMIFS(СВЦЭМ!$C$39:$C$782,СВЦЭМ!$A$39:$A$782,$A121,СВЦЭМ!$B$39:$B$782,X$119)+'СЕТ СН'!$I$12+СВЦЭМ!$D$10+'СЕТ СН'!$I$5-'СЕТ СН'!$I$20</f>
        <v>4291.2367643600001</v>
      </c>
      <c r="Y121" s="36">
        <f>SUMIFS(СВЦЭМ!$C$39:$C$782,СВЦЭМ!$A$39:$A$782,$A121,СВЦЭМ!$B$39:$B$782,Y$119)+'СЕТ СН'!$I$12+СВЦЭМ!$D$10+'СЕТ СН'!$I$5-'СЕТ СН'!$I$20</f>
        <v>4336.4568799299996</v>
      </c>
    </row>
    <row r="122" spans="1:27" ht="15.75" x14ac:dyDescent="0.2">
      <c r="A122" s="35">
        <f t="shared" ref="A122:A149" si="3">A121+1</f>
        <v>45080</v>
      </c>
      <c r="B122" s="36">
        <f>SUMIFS(СВЦЭМ!$C$39:$C$782,СВЦЭМ!$A$39:$A$782,$A122,СВЦЭМ!$B$39:$B$782,B$119)+'СЕТ СН'!$I$12+СВЦЭМ!$D$10+'СЕТ СН'!$I$5-'СЕТ СН'!$I$20</f>
        <v>4373.0159445299996</v>
      </c>
      <c r="C122" s="36">
        <f>SUMIFS(СВЦЭМ!$C$39:$C$782,СВЦЭМ!$A$39:$A$782,$A122,СВЦЭМ!$B$39:$B$782,C$119)+'СЕТ СН'!$I$12+СВЦЭМ!$D$10+'СЕТ СН'!$I$5-'СЕТ СН'!$I$20</f>
        <v>4421.1586126499997</v>
      </c>
      <c r="D122" s="36">
        <f>SUMIFS(СВЦЭМ!$C$39:$C$782,СВЦЭМ!$A$39:$A$782,$A122,СВЦЭМ!$B$39:$B$782,D$119)+'СЕТ СН'!$I$12+СВЦЭМ!$D$10+'СЕТ СН'!$I$5-'СЕТ СН'!$I$20</f>
        <v>4526.6985579499997</v>
      </c>
      <c r="E122" s="36">
        <f>SUMIFS(СВЦЭМ!$C$39:$C$782,СВЦЭМ!$A$39:$A$782,$A122,СВЦЭМ!$B$39:$B$782,E$119)+'СЕТ СН'!$I$12+СВЦЭМ!$D$10+'СЕТ СН'!$I$5-'СЕТ СН'!$I$20</f>
        <v>4596.8025803700002</v>
      </c>
      <c r="F122" s="36">
        <f>SUMIFS(СВЦЭМ!$C$39:$C$782,СВЦЭМ!$A$39:$A$782,$A122,СВЦЭМ!$B$39:$B$782,F$119)+'СЕТ СН'!$I$12+СВЦЭМ!$D$10+'СЕТ СН'!$I$5-'СЕТ СН'!$I$20</f>
        <v>4550.6766107499998</v>
      </c>
      <c r="G122" s="36">
        <f>SUMIFS(СВЦЭМ!$C$39:$C$782,СВЦЭМ!$A$39:$A$782,$A122,СВЦЭМ!$B$39:$B$782,G$119)+'СЕТ СН'!$I$12+СВЦЭМ!$D$10+'СЕТ СН'!$I$5-'СЕТ СН'!$I$20</f>
        <v>4552.8259740200001</v>
      </c>
      <c r="H122" s="36">
        <f>SUMIFS(СВЦЭМ!$C$39:$C$782,СВЦЭМ!$A$39:$A$782,$A122,СВЦЭМ!$B$39:$B$782,H$119)+'СЕТ СН'!$I$12+СВЦЭМ!$D$10+'СЕТ СН'!$I$5-'СЕТ СН'!$I$20</f>
        <v>4462.9600315500002</v>
      </c>
      <c r="I122" s="36">
        <f>SUMIFS(СВЦЭМ!$C$39:$C$782,СВЦЭМ!$A$39:$A$782,$A122,СВЦЭМ!$B$39:$B$782,I$119)+'СЕТ СН'!$I$12+СВЦЭМ!$D$10+'СЕТ СН'!$I$5-'СЕТ СН'!$I$20</f>
        <v>4358.4128618100003</v>
      </c>
      <c r="J122" s="36">
        <f>SUMIFS(СВЦЭМ!$C$39:$C$782,СВЦЭМ!$A$39:$A$782,$A122,СВЦЭМ!$B$39:$B$782,J$119)+'СЕТ СН'!$I$12+СВЦЭМ!$D$10+'СЕТ СН'!$I$5-'СЕТ СН'!$I$20</f>
        <v>4247.95363163</v>
      </c>
      <c r="K122" s="36">
        <f>SUMIFS(СВЦЭМ!$C$39:$C$782,СВЦЭМ!$A$39:$A$782,$A122,СВЦЭМ!$B$39:$B$782,K$119)+'СЕТ СН'!$I$12+СВЦЭМ!$D$10+'СЕТ СН'!$I$5-'СЕТ СН'!$I$20</f>
        <v>4193.8253244999996</v>
      </c>
      <c r="L122" s="36">
        <f>SUMIFS(СВЦЭМ!$C$39:$C$782,СВЦЭМ!$A$39:$A$782,$A122,СВЦЭМ!$B$39:$B$782,L$119)+'СЕТ СН'!$I$12+СВЦЭМ!$D$10+'СЕТ СН'!$I$5-'СЕТ СН'!$I$20</f>
        <v>4183.03971697</v>
      </c>
      <c r="M122" s="36">
        <f>SUMIFS(СВЦЭМ!$C$39:$C$782,СВЦЭМ!$A$39:$A$782,$A122,СВЦЭМ!$B$39:$B$782,M$119)+'СЕТ СН'!$I$12+СВЦЭМ!$D$10+'СЕТ СН'!$I$5-'СЕТ СН'!$I$20</f>
        <v>4199.7470798699997</v>
      </c>
      <c r="N122" s="36">
        <f>SUMIFS(СВЦЭМ!$C$39:$C$782,СВЦЭМ!$A$39:$A$782,$A122,СВЦЭМ!$B$39:$B$782,N$119)+'СЕТ СН'!$I$12+СВЦЭМ!$D$10+'СЕТ СН'!$I$5-'СЕТ СН'!$I$20</f>
        <v>4213.9753879199998</v>
      </c>
      <c r="O122" s="36">
        <f>SUMIFS(СВЦЭМ!$C$39:$C$782,СВЦЭМ!$A$39:$A$782,$A122,СВЦЭМ!$B$39:$B$782,O$119)+'СЕТ СН'!$I$12+СВЦЭМ!$D$10+'СЕТ СН'!$I$5-'СЕТ СН'!$I$20</f>
        <v>4214.9591577699994</v>
      </c>
      <c r="P122" s="36">
        <f>SUMIFS(СВЦЭМ!$C$39:$C$782,СВЦЭМ!$A$39:$A$782,$A122,СВЦЭМ!$B$39:$B$782,P$119)+'СЕТ СН'!$I$12+СВЦЭМ!$D$10+'СЕТ СН'!$I$5-'СЕТ СН'!$I$20</f>
        <v>4223.5518174899998</v>
      </c>
      <c r="Q122" s="36">
        <f>SUMIFS(СВЦЭМ!$C$39:$C$782,СВЦЭМ!$A$39:$A$782,$A122,СВЦЭМ!$B$39:$B$782,Q$119)+'СЕТ СН'!$I$12+СВЦЭМ!$D$10+'СЕТ СН'!$I$5-'СЕТ СН'!$I$20</f>
        <v>4265.5485198599999</v>
      </c>
      <c r="R122" s="36">
        <f>SUMIFS(СВЦЭМ!$C$39:$C$782,СВЦЭМ!$A$39:$A$782,$A122,СВЦЭМ!$B$39:$B$782,R$119)+'СЕТ СН'!$I$12+СВЦЭМ!$D$10+'СЕТ СН'!$I$5-'СЕТ СН'!$I$20</f>
        <v>4243.3890041499999</v>
      </c>
      <c r="S122" s="36">
        <f>SUMIFS(СВЦЭМ!$C$39:$C$782,СВЦЭМ!$A$39:$A$782,$A122,СВЦЭМ!$B$39:$B$782,S$119)+'СЕТ СН'!$I$12+СВЦЭМ!$D$10+'СЕТ СН'!$I$5-'СЕТ СН'!$I$20</f>
        <v>4227.8418647300005</v>
      </c>
      <c r="T122" s="36">
        <f>SUMIFS(СВЦЭМ!$C$39:$C$782,СВЦЭМ!$A$39:$A$782,$A122,СВЦЭМ!$B$39:$B$782,T$119)+'СЕТ СН'!$I$12+СВЦЭМ!$D$10+'СЕТ СН'!$I$5-'СЕТ СН'!$I$20</f>
        <v>4234.3100338099994</v>
      </c>
      <c r="U122" s="36">
        <f>SUMIFS(СВЦЭМ!$C$39:$C$782,СВЦЭМ!$A$39:$A$782,$A122,СВЦЭМ!$B$39:$B$782,U$119)+'СЕТ СН'!$I$12+СВЦЭМ!$D$10+'СЕТ СН'!$I$5-'СЕТ СН'!$I$20</f>
        <v>4217.4665340399997</v>
      </c>
      <c r="V122" s="36">
        <f>SUMIFS(СВЦЭМ!$C$39:$C$782,СВЦЭМ!$A$39:$A$782,$A122,СВЦЭМ!$B$39:$B$782,V$119)+'СЕТ СН'!$I$12+СВЦЭМ!$D$10+'СЕТ СН'!$I$5-'СЕТ СН'!$I$20</f>
        <v>4196.7882618599997</v>
      </c>
      <c r="W122" s="36">
        <f>SUMIFS(СВЦЭМ!$C$39:$C$782,СВЦЭМ!$A$39:$A$782,$A122,СВЦЭМ!$B$39:$B$782,W$119)+'СЕТ СН'!$I$12+СВЦЭМ!$D$10+'СЕТ СН'!$I$5-'СЕТ СН'!$I$20</f>
        <v>4165.2241758800001</v>
      </c>
      <c r="X122" s="36">
        <f>SUMIFS(СВЦЭМ!$C$39:$C$782,СВЦЭМ!$A$39:$A$782,$A122,СВЦЭМ!$B$39:$B$782,X$119)+'СЕТ СН'!$I$12+СВЦЭМ!$D$10+'СЕТ СН'!$I$5-'СЕТ СН'!$I$20</f>
        <v>4201.27718551</v>
      </c>
      <c r="Y122" s="36">
        <f>SUMIFS(СВЦЭМ!$C$39:$C$782,СВЦЭМ!$A$39:$A$782,$A122,СВЦЭМ!$B$39:$B$782,Y$119)+'СЕТ СН'!$I$12+СВЦЭМ!$D$10+'СЕТ СН'!$I$5-'СЕТ СН'!$I$20</f>
        <v>4289.6574562300002</v>
      </c>
    </row>
    <row r="123" spans="1:27" ht="15.75" x14ac:dyDescent="0.2">
      <c r="A123" s="35">
        <f t="shared" si="3"/>
        <v>45081</v>
      </c>
      <c r="B123" s="36">
        <f>SUMIFS(СВЦЭМ!$C$39:$C$782,СВЦЭМ!$A$39:$A$782,$A123,СВЦЭМ!$B$39:$B$782,B$119)+'СЕТ СН'!$I$12+СВЦЭМ!$D$10+'СЕТ СН'!$I$5-'СЕТ СН'!$I$20</f>
        <v>4388.0226543899998</v>
      </c>
      <c r="C123" s="36">
        <f>SUMIFS(СВЦЭМ!$C$39:$C$782,СВЦЭМ!$A$39:$A$782,$A123,СВЦЭМ!$B$39:$B$782,C$119)+'СЕТ СН'!$I$12+СВЦЭМ!$D$10+'СЕТ СН'!$I$5-'СЕТ СН'!$I$20</f>
        <v>4480.05884272</v>
      </c>
      <c r="D123" s="36">
        <f>SUMIFS(СВЦЭМ!$C$39:$C$782,СВЦЭМ!$A$39:$A$782,$A123,СВЦЭМ!$B$39:$B$782,D$119)+'СЕТ СН'!$I$12+СВЦЭМ!$D$10+'СЕТ СН'!$I$5-'СЕТ СН'!$I$20</f>
        <v>4573.2338008099996</v>
      </c>
      <c r="E123" s="36">
        <f>SUMIFS(СВЦЭМ!$C$39:$C$782,СВЦЭМ!$A$39:$A$782,$A123,СВЦЭМ!$B$39:$B$782,E$119)+'СЕТ СН'!$I$12+СВЦЭМ!$D$10+'СЕТ СН'!$I$5-'СЕТ СН'!$I$20</f>
        <v>4596.2315400500001</v>
      </c>
      <c r="F123" s="36">
        <f>SUMIFS(СВЦЭМ!$C$39:$C$782,СВЦЭМ!$A$39:$A$782,$A123,СВЦЭМ!$B$39:$B$782,F$119)+'СЕТ СН'!$I$12+СВЦЭМ!$D$10+'СЕТ СН'!$I$5-'СЕТ СН'!$I$20</f>
        <v>4609.9479926099993</v>
      </c>
      <c r="G123" s="36">
        <f>SUMIFS(СВЦЭМ!$C$39:$C$782,СВЦЭМ!$A$39:$A$782,$A123,СВЦЭМ!$B$39:$B$782,G$119)+'СЕТ СН'!$I$12+СВЦЭМ!$D$10+'СЕТ СН'!$I$5-'СЕТ СН'!$I$20</f>
        <v>4580.5426286599995</v>
      </c>
      <c r="H123" s="36">
        <f>SUMIFS(СВЦЭМ!$C$39:$C$782,СВЦЭМ!$A$39:$A$782,$A123,СВЦЭМ!$B$39:$B$782,H$119)+'СЕТ СН'!$I$12+СВЦЭМ!$D$10+'СЕТ СН'!$I$5-'СЕТ СН'!$I$20</f>
        <v>4462.9675719999996</v>
      </c>
      <c r="I123" s="36">
        <f>SUMIFS(СВЦЭМ!$C$39:$C$782,СВЦЭМ!$A$39:$A$782,$A123,СВЦЭМ!$B$39:$B$782,I$119)+'СЕТ СН'!$I$12+СВЦЭМ!$D$10+'СЕТ СН'!$I$5-'СЕТ СН'!$I$20</f>
        <v>4375.9950404499996</v>
      </c>
      <c r="J123" s="36">
        <f>SUMIFS(СВЦЭМ!$C$39:$C$782,СВЦЭМ!$A$39:$A$782,$A123,СВЦЭМ!$B$39:$B$782,J$119)+'СЕТ СН'!$I$12+СВЦЭМ!$D$10+'СЕТ СН'!$I$5-'СЕТ СН'!$I$20</f>
        <v>4255.0193022200001</v>
      </c>
      <c r="K123" s="36">
        <f>SUMIFS(СВЦЭМ!$C$39:$C$782,СВЦЭМ!$A$39:$A$782,$A123,СВЦЭМ!$B$39:$B$782,K$119)+'СЕТ СН'!$I$12+СВЦЭМ!$D$10+'СЕТ СН'!$I$5-'СЕТ СН'!$I$20</f>
        <v>4226.0507103199998</v>
      </c>
      <c r="L123" s="36">
        <f>SUMIFS(СВЦЭМ!$C$39:$C$782,СВЦЭМ!$A$39:$A$782,$A123,СВЦЭМ!$B$39:$B$782,L$119)+'СЕТ СН'!$I$12+СВЦЭМ!$D$10+'СЕТ СН'!$I$5-'СЕТ СН'!$I$20</f>
        <v>4203.8892720799995</v>
      </c>
      <c r="M123" s="36">
        <f>SUMIFS(СВЦЭМ!$C$39:$C$782,СВЦЭМ!$A$39:$A$782,$A123,СВЦЭМ!$B$39:$B$782,M$119)+'СЕТ СН'!$I$12+СВЦЭМ!$D$10+'СЕТ СН'!$I$5-'СЕТ СН'!$I$20</f>
        <v>4217.2918954099996</v>
      </c>
      <c r="N123" s="36">
        <f>SUMIFS(СВЦЭМ!$C$39:$C$782,СВЦЭМ!$A$39:$A$782,$A123,СВЦЭМ!$B$39:$B$782,N$119)+'СЕТ СН'!$I$12+СВЦЭМ!$D$10+'СЕТ СН'!$I$5-'СЕТ СН'!$I$20</f>
        <v>4262.45720033</v>
      </c>
      <c r="O123" s="36">
        <f>SUMIFS(СВЦЭМ!$C$39:$C$782,СВЦЭМ!$A$39:$A$782,$A123,СВЦЭМ!$B$39:$B$782,O$119)+'СЕТ СН'!$I$12+СВЦЭМ!$D$10+'СЕТ СН'!$I$5-'СЕТ СН'!$I$20</f>
        <v>4267.96124203</v>
      </c>
      <c r="P123" s="36">
        <f>SUMIFS(СВЦЭМ!$C$39:$C$782,СВЦЭМ!$A$39:$A$782,$A123,СВЦЭМ!$B$39:$B$782,P$119)+'СЕТ СН'!$I$12+СВЦЭМ!$D$10+'СЕТ СН'!$I$5-'СЕТ СН'!$I$20</f>
        <v>4269.5832902100001</v>
      </c>
      <c r="Q123" s="36">
        <f>SUMIFS(СВЦЭМ!$C$39:$C$782,СВЦЭМ!$A$39:$A$782,$A123,СВЦЭМ!$B$39:$B$782,Q$119)+'СЕТ СН'!$I$12+СВЦЭМ!$D$10+'СЕТ СН'!$I$5-'СЕТ СН'!$I$20</f>
        <v>4289.6162564400001</v>
      </c>
      <c r="R123" s="36">
        <f>SUMIFS(СВЦЭМ!$C$39:$C$782,СВЦЭМ!$A$39:$A$782,$A123,СВЦЭМ!$B$39:$B$782,R$119)+'СЕТ СН'!$I$12+СВЦЭМ!$D$10+'СЕТ СН'!$I$5-'СЕТ СН'!$I$20</f>
        <v>4275.3283676800002</v>
      </c>
      <c r="S123" s="36">
        <f>SUMIFS(СВЦЭМ!$C$39:$C$782,СВЦЭМ!$A$39:$A$782,$A123,СВЦЭМ!$B$39:$B$782,S$119)+'СЕТ СН'!$I$12+СВЦЭМ!$D$10+'СЕТ СН'!$I$5-'СЕТ СН'!$I$20</f>
        <v>4262.6486208099996</v>
      </c>
      <c r="T123" s="36">
        <f>SUMIFS(СВЦЭМ!$C$39:$C$782,СВЦЭМ!$A$39:$A$782,$A123,СВЦЭМ!$B$39:$B$782,T$119)+'СЕТ СН'!$I$12+СВЦЭМ!$D$10+'СЕТ СН'!$I$5-'СЕТ СН'!$I$20</f>
        <v>4266.8662800399998</v>
      </c>
      <c r="U123" s="36">
        <f>SUMIFS(СВЦЭМ!$C$39:$C$782,СВЦЭМ!$A$39:$A$782,$A123,СВЦЭМ!$B$39:$B$782,U$119)+'СЕТ СН'!$I$12+СВЦЭМ!$D$10+'СЕТ СН'!$I$5-'СЕТ СН'!$I$20</f>
        <v>4192.34095118</v>
      </c>
      <c r="V123" s="36">
        <f>SUMIFS(СВЦЭМ!$C$39:$C$782,СВЦЭМ!$A$39:$A$782,$A123,СВЦЭМ!$B$39:$B$782,V$119)+'СЕТ СН'!$I$12+СВЦЭМ!$D$10+'СЕТ СН'!$I$5-'СЕТ СН'!$I$20</f>
        <v>4151.8126992799998</v>
      </c>
      <c r="W123" s="36">
        <f>SUMIFS(СВЦЭМ!$C$39:$C$782,СВЦЭМ!$A$39:$A$782,$A123,СВЦЭМ!$B$39:$B$782,W$119)+'СЕТ СН'!$I$12+СВЦЭМ!$D$10+'СЕТ СН'!$I$5-'СЕТ СН'!$I$20</f>
        <v>4161.5238130099997</v>
      </c>
      <c r="X123" s="36">
        <f>SUMIFS(СВЦЭМ!$C$39:$C$782,СВЦЭМ!$A$39:$A$782,$A123,СВЦЭМ!$B$39:$B$782,X$119)+'СЕТ СН'!$I$12+СВЦЭМ!$D$10+'СЕТ СН'!$I$5-'СЕТ СН'!$I$20</f>
        <v>4236.9902614499997</v>
      </c>
      <c r="Y123" s="36">
        <f>SUMIFS(СВЦЭМ!$C$39:$C$782,СВЦЭМ!$A$39:$A$782,$A123,СВЦЭМ!$B$39:$B$782,Y$119)+'СЕТ СН'!$I$12+СВЦЭМ!$D$10+'СЕТ СН'!$I$5-'СЕТ СН'!$I$20</f>
        <v>4313.43612794</v>
      </c>
    </row>
    <row r="124" spans="1:27" ht="15.75" x14ac:dyDescent="0.2">
      <c r="A124" s="35">
        <f t="shared" si="3"/>
        <v>45082</v>
      </c>
      <c r="B124" s="36">
        <f>SUMIFS(СВЦЭМ!$C$39:$C$782,СВЦЭМ!$A$39:$A$782,$A124,СВЦЭМ!$B$39:$B$782,B$119)+'СЕТ СН'!$I$12+СВЦЭМ!$D$10+'СЕТ СН'!$I$5-'СЕТ СН'!$I$20</f>
        <v>4358.0707247</v>
      </c>
      <c r="C124" s="36">
        <f>SUMIFS(СВЦЭМ!$C$39:$C$782,СВЦЭМ!$A$39:$A$782,$A124,СВЦЭМ!$B$39:$B$782,C$119)+'СЕТ СН'!$I$12+СВЦЭМ!$D$10+'СЕТ СН'!$I$5-'СЕТ СН'!$I$20</f>
        <v>4410.81699905</v>
      </c>
      <c r="D124" s="36">
        <f>SUMIFS(СВЦЭМ!$C$39:$C$782,СВЦЭМ!$A$39:$A$782,$A124,СВЦЭМ!$B$39:$B$782,D$119)+'СЕТ СН'!$I$12+СВЦЭМ!$D$10+'СЕТ СН'!$I$5-'СЕТ СН'!$I$20</f>
        <v>4463.1194661299996</v>
      </c>
      <c r="E124" s="36">
        <f>SUMIFS(СВЦЭМ!$C$39:$C$782,СВЦЭМ!$A$39:$A$782,$A124,СВЦЭМ!$B$39:$B$782,E$119)+'СЕТ СН'!$I$12+СВЦЭМ!$D$10+'СЕТ СН'!$I$5-'СЕТ СН'!$I$20</f>
        <v>4442.0105845799999</v>
      </c>
      <c r="F124" s="36">
        <f>SUMIFS(СВЦЭМ!$C$39:$C$782,СВЦЭМ!$A$39:$A$782,$A124,СВЦЭМ!$B$39:$B$782,F$119)+'СЕТ СН'!$I$12+СВЦЭМ!$D$10+'СЕТ СН'!$I$5-'СЕТ СН'!$I$20</f>
        <v>4435.8216923399996</v>
      </c>
      <c r="G124" s="36">
        <f>SUMIFS(СВЦЭМ!$C$39:$C$782,СВЦЭМ!$A$39:$A$782,$A124,СВЦЭМ!$B$39:$B$782,G$119)+'СЕТ СН'!$I$12+СВЦЭМ!$D$10+'СЕТ СН'!$I$5-'СЕТ СН'!$I$20</f>
        <v>4422.9168538399999</v>
      </c>
      <c r="H124" s="36">
        <f>SUMIFS(СВЦЭМ!$C$39:$C$782,СВЦЭМ!$A$39:$A$782,$A124,СВЦЭМ!$B$39:$B$782,H$119)+'СЕТ СН'!$I$12+СВЦЭМ!$D$10+'СЕТ СН'!$I$5-'СЕТ СН'!$I$20</f>
        <v>4385.9837018799999</v>
      </c>
      <c r="I124" s="36">
        <f>SUMIFS(СВЦЭМ!$C$39:$C$782,СВЦЭМ!$A$39:$A$782,$A124,СВЦЭМ!$B$39:$B$782,I$119)+'СЕТ СН'!$I$12+СВЦЭМ!$D$10+'СЕТ СН'!$I$5-'СЕТ СН'!$I$20</f>
        <v>4328.71418601</v>
      </c>
      <c r="J124" s="36">
        <f>SUMIFS(СВЦЭМ!$C$39:$C$782,СВЦЭМ!$A$39:$A$782,$A124,СВЦЭМ!$B$39:$B$782,J$119)+'СЕТ СН'!$I$12+СВЦЭМ!$D$10+'СЕТ СН'!$I$5-'СЕТ СН'!$I$20</f>
        <v>4355.5833533599998</v>
      </c>
      <c r="K124" s="36">
        <f>SUMIFS(СВЦЭМ!$C$39:$C$782,СВЦЭМ!$A$39:$A$782,$A124,СВЦЭМ!$B$39:$B$782,K$119)+'СЕТ СН'!$I$12+СВЦЭМ!$D$10+'СЕТ СН'!$I$5-'СЕТ СН'!$I$20</f>
        <v>4247.7687514199997</v>
      </c>
      <c r="L124" s="36">
        <f>SUMIFS(СВЦЭМ!$C$39:$C$782,СВЦЭМ!$A$39:$A$782,$A124,СВЦЭМ!$B$39:$B$782,L$119)+'СЕТ СН'!$I$12+СВЦЭМ!$D$10+'СЕТ СН'!$I$5-'СЕТ СН'!$I$20</f>
        <v>4230.6539792200001</v>
      </c>
      <c r="M124" s="36">
        <f>SUMIFS(СВЦЭМ!$C$39:$C$782,СВЦЭМ!$A$39:$A$782,$A124,СВЦЭМ!$B$39:$B$782,M$119)+'СЕТ СН'!$I$12+СВЦЭМ!$D$10+'СЕТ СН'!$I$5-'СЕТ СН'!$I$20</f>
        <v>4248.15161343</v>
      </c>
      <c r="N124" s="36">
        <f>SUMIFS(СВЦЭМ!$C$39:$C$782,СВЦЭМ!$A$39:$A$782,$A124,СВЦЭМ!$B$39:$B$782,N$119)+'СЕТ СН'!$I$12+СВЦЭМ!$D$10+'СЕТ СН'!$I$5-'СЕТ СН'!$I$20</f>
        <v>4283.01815437</v>
      </c>
      <c r="O124" s="36">
        <f>SUMIFS(СВЦЭМ!$C$39:$C$782,СВЦЭМ!$A$39:$A$782,$A124,СВЦЭМ!$B$39:$B$782,O$119)+'СЕТ СН'!$I$12+СВЦЭМ!$D$10+'СЕТ СН'!$I$5-'СЕТ СН'!$I$20</f>
        <v>4296.1512642199996</v>
      </c>
      <c r="P124" s="36">
        <f>SUMIFS(СВЦЭМ!$C$39:$C$782,СВЦЭМ!$A$39:$A$782,$A124,СВЦЭМ!$B$39:$B$782,P$119)+'СЕТ СН'!$I$12+СВЦЭМ!$D$10+'СЕТ СН'!$I$5-'СЕТ СН'!$I$20</f>
        <v>4313.7196463099999</v>
      </c>
      <c r="Q124" s="36">
        <f>SUMIFS(СВЦЭМ!$C$39:$C$782,СВЦЭМ!$A$39:$A$782,$A124,СВЦЭМ!$B$39:$B$782,Q$119)+'СЕТ СН'!$I$12+СВЦЭМ!$D$10+'СЕТ СН'!$I$5-'СЕТ СН'!$I$20</f>
        <v>4328.01090346</v>
      </c>
      <c r="R124" s="36">
        <f>SUMIFS(СВЦЭМ!$C$39:$C$782,СВЦЭМ!$A$39:$A$782,$A124,СВЦЭМ!$B$39:$B$782,R$119)+'СЕТ СН'!$I$12+СВЦЭМ!$D$10+'СЕТ СН'!$I$5-'СЕТ СН'!$I$20</f>
        <v>4346.4697226600001</v>
      </c>
      <c r="S124" s="36">
        <f>SUMIFS(СВЦЭМ!$C$39:$C$782,СВЦЭМ!$A$39:$A$782,$A124,СВЦЭМ!$B$39:$B$782,S$119)+'СЕТ СН'!$I$12+СВЦЭМ!$D$10+'СЕТ СН'!$I$5-'СЕТ СН'!$I$20</f>
        <v>4352.3659630700004</v>
      </c>
      <c r="T124" s="36">
        <f>SUMIFS(СВЦЭМ!$C$39:$C$782,СВЦЭМ!$A$39:$A$782,$A124,СВЦЭМ!$B$39:$B$782,T$119)+'СЕТ СН'!$I$12+СВЦЭМ!$D$10+'СЕТ СН'!$I$5-'СЕТ СН'!$I$20</f>
        <v>4336.3468942</v>
      </c>
      <c r="U124" s="36">
        <f>SUMIFS(СВЦЭМ!$C$39:$C$782,СВЦЭМ!$A$39:$A$782,$A124,СВЦЭМ!$B$39:$B$782,U$119)+'СЕТ СН'!$I$12+СВЦЭМ!$D$10+'СЕТ СН'!$I$5-'СЕТ СН'!$I$20</f>
        <v>4291.2664540300002</v>
      </c>
      <c r="V124" s="36">
        <f>SUMIFS(СВЦЭМ!$C$39:$C$782,СВЦЭМ!$A$39:$A$782,$A124,СВЦЭМ!$B$39:$B$782,V$119)+'СЕТ СН'!$I$12+СВЦЭМ!$D$10+'СЕТ СН'!$I$5-'СЕТ СН'!$I$20</f>
        <v>4218.7280989700002</v>
      </c>
      <c r="W124" s="36">
        <f>SUMIFS(СВЦЭМ!$C$39:$C$782,СВЦЭМ!$A$39:$A$782,$A124,СВЦЭМ!$B$39:$B$782,W$119)+'СЕТ СН'!$I$12+СВЦЭМ!$D$10+'СЕТ СН'!$I$5-'СЕТ СН'!$I$20</f>
        <v>4296.4681276299998</v>
      </c>
      <c r="X124" s="36">
        <f>SUMIFS(СВЦЭМ!$C$39:$C$782,СВЦЭМ!$A$39:$A$782,$A124,СВЦЭМ!$B$39:$B$782,X$119)+'СЕТ СН'!$I$12+СВЦЭМ!$D$10+'СЕТ СН'!$I$5-'СЕТ СН'!$I$20</f>
        <v>4353.3905611700002</v>
      </c>
      <c r="Y124" s="36">
        <f>SUMIFS(СВЦЭМ!$C$39:$C$782,СВЦЭМ!$A$39:$A$782,$A124,СВЦЭМ!$B$39:$B$782,Y$119)+'СЕТ СН'!$I$12+СВЦЭМ!$D$10+'СЕТ СН'!$I$5-'СЕТ СН'!$I$20</f>
        <v>4438.5533825799994</v>
      </c>
    </row>
    <row r="125" spans="1:27" ht="15.75" x14ac:dyDescent="0.2">
      <c r="A125" s="35">
        <f t="shared" si="3"/>
        <v>45083</v>
      </c>
      <c r="B125" s="36">
        <f>SUMIFS(СВЦЭМ!$C$39:$C$782,СВЦЭМ!$A$39:$A$782,$A125,СВЦЭМ!$B$39:$B$782,B$119)+'СЕТ СН'!$I$12+СВЦЭМ!$D$10+'СЕТ СН'!$I$5-'СЕТ СН'!$I$20</f>
        <v>4414.8645808499996</v>
      </c>
      <c r="C125" s="36">
        <f>SUMIFS(СВЦЭМ!$C$39:$C$782,СВЦЭМ!$A$39:$A$782,$A125,СВЦЭМ!$B$39:$B$782,C$119)+'СЕТ СН'!$I$12+СВЦЭМ!$D$10+'СЕТ СН'!$I$5-'СЕТ СН'!$I$20</f>
        <v>4515.7804324299996</v>
      </c>
      <c r="D125" s="36">
        <f>SUMIFS(СВЦЭМ!$C$39:$C$782,СВЦЭМ!$A$39:$A$782,$A125,СВЦЭМ!$B$39:$B$782,D$119)+'СЕТ СН'!$I$12+СВЦЭМ!$D$10+'СЕТ СН'!$I$5-'СЕТ СН'!$I$20</f>
        <v>4633.3854103200001</v>
      </c>
      <c r="E125" s="36">
        <f>SUMIFS(СВЦЭМ!$C$39:$C$782,СВЦЭМ!$A$39:$A$782,$A125,СВЦЭМ!$B$39:$B$782,E$119)+'СЕТ СН'!$I$12+СВЦЭМ!$D$10+'СЕТ СН'!$I$5-'СЕТ СН'!$I$20</f>
        <v>4625.4141123299996</v>
      </c>
      <c r="F125" s="36">
        <f>SUMIFS(СВЦЭМ!$C$39:$C$782,СВЦЭМ!$A$39:$A$782,$A125,СВЦЭМ!$B$39:$B$782,F$119)+'СЕТ СН'!$I$12+СВЦЭМ!$D$10+'СЕТ СН'!$I$5-'СЕТ СН'!$I$20</f>
        <v>4621.0103587599997</v>
      </c>
      <c r="G125" s="36">
        <f>SUMIFS(СВЦЭМ!$C$39:$C$782,СВЦЭМ!$A$39:$A$782,$A125,СВЦЭМ!$B$39:$B$782,G$119)+'СЕТ СН'!$I$12+СВЦЭМ!$D$10+'СЕТ СН'!$I$5-'СЕТ СН'!$I$20</f>
        <v>4523.9704286799997</v>
      </c>
      <c r="H125" s="36">
        <f>SUMIFS(СВЦЭМ!$C$39:$C$782,СВЦЭМ!$A$39:$A$782,$A125,СВЦЭМ!$B$39:$B$782,H$119)+'СЕТ СН'!$I$12+СВЦЭМ!$D$10+'СЕТ СН'!$I$5-'СЕТ СН'!$I$20</f>
        <v>4371.20844158</v>
      </c>
      <c r="I125" s="36">
        <f>SUMIFS(СВЦЭМ!$C$39:$C$782,СВЦЭМ!$A$39:$A$782,$A125,СВЦЭМ!$B$39:$B$782,I$119)+'СЕТ СН'!$I$12+СВЦЭМ!$D$10+'СЕТ СН'!$I$5-'СЕТ СН'!$I$20</f>
        <v>4307.0892272700003</v>
      </c>
      <c r="J125" s="36">
        <f>SUMIFS(СВЦЭМ!$C$39:$C$782,СВЦЭМ!$A$39:$A$782,$A125,СВЦЭМ!$B$39:$B$782,J$119)+'СЕТ СН'!$I$12+СВЦЭМ!$D$10+'СЕТ СН'!$I$5-'СЕТ СН'!$I$20</f>
        <v>4214.3716314899993</v>
      </c>
      <c r="K125" s="36">
        <f>SUMIFS(СВЦЭМ!$C$39:$C$782,СВЦЭМ!$A$39:$A$782,$A125,СВЦЭМ!$B$39:$B$782,K$119)+'СЕТ СН'!$I$12+СВЦЭМ!$D$10+'СЕТ СН'!$I$5-'СЕТ СН'!$I$20</f>
        <v>4168.6968659300001</v>
      </c>
      <c r="L125" s="36">
        <f>SUMIFS(СВЦЭМ!$C$39:$C$782,СВЦЭМ!$A$39:$A$782,$A125,СВЦЭМ!$B$39:$B$782,L$119)+'СЕТ СН'!$I$12+СВЦЭМ!$D$10+'СЕТ СН'!$I$5-'СЕТ СН'!$I$20</f>
        <v>4174.6906443099997</v>
      </c>
      <c r="M125" s="36">
        <f>SUMIFS(СВЦЭМ!$C$39:$C$782,СВЦЭМ!$A$39:$A$782,$A125,СВЦЭМ!$B$39:$B$782,M$119)+'СЕТ СН'!$I$12+СВЦЭМ!$D$10+'СЕТ СН'!$I$5-'СЕТ СН'!$I$20</f>
        <v>4175.0287106599999</v>
      </c>
      <c r="N125" s="36">
        <f>SUMIFS(СВЦЭМ!$C$39:$C$782,СВЦЭМ!$A$39:$A$782,$A125,СВЦЭМ!$B$39:$B$782,N$119)+'СЕТ СН'!$I$12+СВЦЭМ!$D$10+'СЕТ СН'!$I$5-'СЕТ СН'!$I$20</f>
        <v>4200.0034293899998</v>
      </c>
      <c r="O125" s="36">
        <f>SUMIFS(СВЦЭМ!$C$39:$C$782,СВЦЭМ!$A$39:$A$782,$A125,СВЦЭМ!$B$39:$B$782,O$119)+'СЕТ СН'!$I$12+СВЦЭМ!$D$10+'СЕТ СН'!$I$5-'СЕТ СН'!$I$20</f>
        <v>4198.5861120299996</v>
      </c>
      <c r="P125" s="36">
        <f>SUMIFS(СВЦЭМ!$C$39:$C$782,СВЦЭМ!$A$39:$A$782,$A125,СВЦЭМ!$B$39:$B$782,P$119)+'СЕТ СН'!$I$12+СВЦЭМ!$D$10+'СЕТ СН'!$I$5-'СЕТ СН'!$I$20</f>
        <v>4217.4306670899996</v>
      </c>
      <c r="Q125" s="36">
        <f>SUMIFS(СВЦЭМ!$C$39:$C$782,СВЦЭМ!$A$39:$A$782,$A125,СВЦЭМ!$B$39:$B$782,Q$119)+'СЕТ СН'!$I$12+СВЦЭМ!$D$10+'СЕТ СН'!$I$5-'СЕТ СН'!$I$20</f>
        <v>4223.6693402599994</v>
      </c>
      <c r="R125" s="36">
        <f>SUMIFS(СВЦЭМ!$C$39:$C$782,СВЦЭМ!$A$39:$A$782,$A125,СВЦЭМ!$B$39:$B$782,R$119)+'СЕТ СН'!$I$12+СВЦЭМ!$D$10+'СЕТ СН'!$I$5-'СЕТ СН'!$I$20</f>
        <v>4217.2980937399998</v>
      </c>
      <c r="S125" s="36">
        <f>SUMIFS(СВЦЭМ!$C$39:$C$782,СВЦЭМ!$A$39:$A$782,$A125,СВЦЭМ!$B$39:$B$782,S$119)+'СЕТ СН'!$I$12+СВЦЭМ!$D$10+'СЕТ СН'!$I$5-'СЕТ СН'!$I$20</f>
        <v>4208.3197377300003</v>
      </c>
      <c r="T125" s="36">
        <f>SUMIFS(СВЦЭМ!$C$39:$C$782,СВЦЭМ!$A$39:$A$782,$A125,СВЦЭМ!$B$39:$B$782,T$119)+'СЕТ СН'!$I$12+СВЦЭМ!$D$10+'СЕТ СН'!$I$5-'СЕТ СН'!$I$20</f>
        <v>4242.4152432399997</v>
      </c>
      <c r="U125" s="36">
        <f>SUMIFS(СВЦЭМ!$C$39:$C$782,СВЦЭМ!$A$39:$A$782,$A125,СВЦЭМ!$B$39:$B$782,U$119)+'СЕТ СН'!$I$12+СВЦЭМ!$D$10+'СЕТ СН'!$I$5-'СЕТ СН'!$I$20</f>
        <v>4190.2064360599998</v>
      </c>
      <c r="V125" s="36">
        <f>SUMIFS(СВЦЭМ!$C$39:$C$782,СВЦЭМ!$A$39:$A$782,$A125,СВЦЭМ!$B$39:$B$782,V$119)+'СЕТ СН'!$I$12+СВЦЭМ!$D$10+'СЕТ СН'!$I$5-'СЕТ СН'!$I$20</f>
        <v>4166.7040186599997</v>
      </c>
      <c r="W125" s="36">
        <f>SUMIFS(СВЦЭМ!$C$39:$C$782,СВЦЭМ!$A$39:$A$782,$A125,СВЦЭМ!$B$39:$B$782,W$119)+'СЕТ СН'!$I$12+СВЦЭМ!$D$10+'СЕТ СН'!$I$5-'СЕТ СН'!$I$20</f>
        <v>4178.8392587199996</v>
      </c>
      <c r="X125" s="36">
        <f>SUMIFS(СВЦЭМ!$C$39:$C$782,СВЦЭМ!$A$39:$A$782,$A125,СВЦЭМ!$B$39:$B$782,X$119)+'СЕТ СН'!$I$12+СВЦЭМ!$D$10+'СЕТ СН'!$I$5-'СЕТ СН'!$I$20</f>
        <v>4210.5187544700002</v>
      </c>
      <c r="Y125" s="36">
        <f>SUMIFS(СВЦЭМ!$C$39:$C$782,СВЦЭМ!$A$39:$A$782,$A125,СВЦЭМ!$B$39:$B$782,Y$119)+'СЕТ СН'!$I$12+СВЦЭМ!$D$10+'СЕТ СН'!$I$5-'СЕТ СН'!$I$20</f>
        <v>4302.81373007</v>
      </c>
    </row>
    <row r="126" spans="1:27" ht="15.75" x14ac:dyDescent="0.2">
      <c r="A126" s="35">
        <f t="shared" si="3"/>
        <v>45084</v>
      </c>
      <c r="B126" s="36">
        <f>SUMIFS(СВЦЭМ!$C$39:$C$782,СВЦЭМ!$A$39:$A$782,$A126,СВЦЭМ!$B$39:$B$782,B$119)+'СЕТ СН'!$I$12+СВЦЭМ!$D$10+'СЕТ СН'!$I$5-'СЕТ СН'!$I$20</f>
        <v>4455.1564576700002</v>
      </c>
      <c r="C126" s="36">
        <f>SUMIFS(СВЦЭМ!$C$39:$C$782,СВЦЭМ!$A$39:$A$782,$A126,СВЦЭМ!$B$39:$B$782,C$119)+'СЕТ СН'!$I$12+СВЦЭМ!$D$10+'СЕТ СН'!$I$5-'СЕТ СН'!$I$20</f>
        <v>4384.7668406800003</v>
      </c>
      <c r="D126" s="36">
        <f>SUMIFS(СВЦЭМ!$C$39:$C$782,СВЦЭМ!$A$39:$A$782,$A126,СВЦЭМ!$B$39:$B$782,D$119)+'СЕТ СН'!$I$12+СВЦЭМ!$D$10+'СЕТ СН'!$I$5-'СЕТ СН'!$I$20</f>
        <v>4582.2650261500003</v>
      </c>
      <c r="E126" s="36">
        <f>SUMIFS(СВЦЭМ!$C$39:$C$782,СВЦЭМ!$A$39:$A$782,$A126,СВЦЭМ!$B$39:$B$782,E$119)+'СЕТ СН'!$I$12+СВЦЭМ!$D$10+'СЕТ СН'!$I$5-'СЕТ СН'!$I$20</f>
        <v>4595.3634196700004</v>
      </c>
      <c r="F126" s="36">
        <f>SUMIFS(СВЦЭМ!$C$39:$C$782,СВЦЭМ!$A$39:$A$782,$A126,СВЦЭМ!$B$39:$B$782,F$119)+'СЕТ СН'!$I$12+СВЦЭМ!$D$10+'СЕТ СН'!$I$5-'СЕТ СН'!$I$20</f>
        <v>4587.0781204300001</v>
      </c>
      <c r="G126" s="36">
        <f>SUMIFS(СВЦЭМ!$C$39:$C$782,СВЦЭМ!$A$39:$A$782,$A126,СВЦЭМ!$B$39:$B$782,G$119)+'СЕТ СН'!$I$12+СВЦЭМ!$D$10+'СЕТ СН'!$I$5-'СЕТ СН'!$I$20</f>
        <v>4513.0597921400004</v>
      </c>
      <c r="H126" s="36">
        <f>SUMIFS(СВЦЭМ!$C$39:$C$782,СВЦЭМ!$A$39:$A$782,$A126,СВЦЭМ!$B$39:$B$782,H$119)+'СЕТ СН'!$I$12+СВЦЭМ!$D$10+'СЕТ СН'!$I$5-'СЕТ СН'!$I$20</f>
        <v>4378.3507461499994</v>
      </c>
      <c r="I126" s="36">
        <f>SUMIFS(СВЦЭМ!$C$39:$C$782,СВЦЭМ!$A$39:$A$782,$A126,СВЦЭМ!$B$39:$B$782,I$119)+'СЕТ СН'!$I$12+СВЦЭМ!$D$10+'СЕТ СН'!$I$5-'СЕТ СН'!$I$20</f>
        <v>4352.7521040299998</v>
      </c>
      <c r="J126" s="36">
        <f>SUMIFS(СВЦЭМ!$C$39:$C$782,СВЦЭМ!$A$39:$A$782,$A126,СВЦЭМ!$B$39:$B$782,J$119)+'СЕТ СН'!$I$12+СВЦЭМ!$D$10+'СЕТ СН'!$I$5-'СЕТ СН'!$I$20</f>
        <v>4242.1861989099998</v>
      </c>
      <c r="K126" s="36">
        <f>SUMIFS(СВЦЭМ!$C$39:$C$782,СВЦЭМ!$A$39:$A$782,$A126,СВЦЭМ!$B$39:$B$782,K$119)+'СЕТ СН'!$I$12+СВЦЭМ!$D$10+'СЕТ СН'!$I$5-'СЕТ СН'!$I$20</f>
        <v>4254.8821296799997</v>
      </c>
      <c r="L126" s="36">
        <f>SUMIFS(СВЦЭМ!$C$39:$C$782,СВЦЭМ!$A$39:$A$782,$A126,СВЦЭМ!$B$39:$B$782,L$119)+'СЕТ СН'!$I$12+СВЦЭМ!$D$10+'СЕТ СН'!$I$5-'СЕТ СН'!$I$20</f>
        <v>4270.07626944</v>
      </c>
      <c r="M126" s="36">
        <f>SUMIFS(СВЦЭМ!$C$39:$C$782,СВЦЭМ!$A$39:$A$782,$A126,СВЦЭМ!$B$39:$B$782,M$119)+'СЕТ СН'!$I$12+СВЦЭМ!$D$10+'СЕТ СН'!$I$5-'СЕТ СН'!$I$20</f>
        <v>4279.3893131499999</v>
      </c>
      <c r="N126" s="36">
        <f>SUMIFS(СВЦЭМ!$C$39:$C$782,СВЦЭМ!$A$39:$A$782,$A126,СВЦЭМ!$B$39:$B$782,N$119)+'СЕТ СН'!$I$12+СВЦЭМ!$D$10+'СЕТ СН'!$I$5-'СЕТ СН'!$I$20</f>
        <v>4297.4450894599995</v>
      </c>
      <c r="O126" s="36">
        <f>SUMIFS(СВЦЭМ!$C$39:$C$782,СВЦЭМ!$A$39:$A$782,$A126,СВЦЭМ!$B$39:$B$782,O$119)+'СЕТ СН'!$I$12+СВЦЭМ!$D$10+'СЕТ СН'!$I$5-'СЕТ СН'!$I$20</f>
        <v>4322.5042371</v>
      </c>
      <c r="P126" s="36">
        <f>SUMIFS(СВЦЭМ!$C$39:$C$782,СВЦЭМ!$A$39:$A$782,$A126,СВЦЭМ!$B$39:$B$782,P$119)+'СЕТ СН'!$I$12+СВЦЭМ!$D$10+'СЕТ СН'!$I$5-'СЕТ СН'!$I$20</f>
        <v>4341.4144597100003</v>
      </c>
      <c r="Q126" s="36">
        <f>SUMIFS(СВЦЭМ!$C$39:$C$782,СВЦЭМ!$A$39:$A$782,$A126,СВЦЭМ!$B$39:$B$782,Q$119)+'СЕТ СН'!$I$12+СВЦЭМ!$D$10+'СЕТ СН'!$I$5-'СЕТ СН'!$I$20</f>
        <v>4344.6977865400004</v>
      </c>
      <c r="R126" s="36">
        <f>SUMIFS(СВЦЭМ!$C$39:$C$782,СВЦЭМ!$A$39:$A$782,$A126,СВЦЭМ!$B$39:$B$782,R$119)+'СЕТ СН'!$I$12+СВЦЭМ!$D$10+'СЕТ СН'!$I$5-'СЕТ СН'!$I$20</f>
        <v>4325.2629008000004</v>
      </c>
      <c r="S126" s="36">
        <f>SUMIFS(СВЦЭМ!$C$39:$C$782,СВЦЭМ!$A$39:$A$782,$A126,СВЦЭМ!$B$39:$B$782,S$119)+'СЕТ СН'!$I$12+СВЦЭМ!$D$10+'СЕТ СН'!$I$5-'СЕТ СН'!$I$20</f>
        <v>4300.3788523200001</v>
      </c>
      <c r="T126" s="36">
        <f>SUMIFS(СВЦЭМ!$C$39:$C$782,СВЦЭМ!$A$39:$A$782,$A126,СВЦЭМ!$B$39:$B$782,T$119)+'СЕТ СН'!$I$12+СВЦЭМ!$D$10+'СЕТ СН'!$I$5-'СЕТ СН'!$I$20</f>
        <v>4293.3689416999996</v>
      </c>
      <c r="U126" s="36">
        <f>SUMIFS(СВЦЭМ!$C$39:$C$782,СВЦЭМ!$A$39:$A$782,$A126,СВЦЭМ!$B$39:$B$782,U$119)+'СЕТ СН'!$I$12+СВЦЭМ!$D$10+'СЕТ СН'!$I$5-'СЕТ СН'!$I$20</f>
        <v>4202.7080007599998</v>
      </c>
      <c r="V126" s="36">
        <f>SUMIFS(СВЦЭМ!$C$39:$C$782,СВЦЭМ!$A$39:$A$782,$A126,СВЦЭМ!$B$39:$B$782,V$119)+'СЕТ СН'!$I$12+СВЦЭМ!$D$10+'СЕТ СН'!$I$5-'СЕТ СН'!$I$20</f>
        <v>4229.7237500199999</v>
      </c>
      <c r="W126" s="36">
        <f>SUMIFS(СВЦЭМ!$C$39:$C$782,СВЦЭМ!$A$39:$A$782,$A126,СВЦЭМ!$B$39:$B$782,W$119)+'СЕТ СН'!$I$12+СВЦЭМ!$D$10+'СЕТ СН'!$I$5-'СЕТ СН'!$I$20</f>
        <v>4260.9325509</v>
      </c>
      <c r="X126" s="36">
        <f>SUMIFS(СВЦЭМ!$C$39:$C$782,СВЦЭМ!$A$39:$A$782,$A126,СВЦЭМ!$B$39:$B$782,X$119)+'СЕТ СН'!$I$12+СВЦЭМ!$D$10+'СЕТ СН'!$I$5-'СЕТ СН'!$I$20</f>
        <v>4329.9129932699998</v>
      </c>
      <c r="Y126" s="36">
        <f>SUMIFS(СВЦЭМ!$C$39:$C$782,СВЦЭМ!$A$39:$A$782,$A126,СВЦЭМ!$B$39:$B$782,Y$119)+'СЕТ СН'!$I$12+СВЦЭМ!$D$10+'СЕТ СН'!$I$5-'СЕТ СН'!$I$20</f>
        <v>4370.6658369699999</v>
      </c>
    </row>
    <row r="127" spans="1:27" ht="15.75" x14ac:dyDescent="0.2">
      <c r="A127" s="35">
        <f t="shared" si="3"/>
        <v>45085</v>
      </c>
      <c r="B127" s="36">
        <f>SUMIFS(СВЦЭМ!$C$39:$C$782,СВЦЭМ!$A$39:$A$782,$A127,СВЦЭМ!$B$39:$B$782,B$119)+'СЕТ СН'!$I$12+СВЦЭМ!$D$10+'СЕТ СН'!$I$5-'СЕТ СН'!$I$20</f>
        <v>4507.2615174100001</v>
      </c>
      <c r="C127" s="36">
        <f>SUMIFS(СВЦЭМ!$C$39:$C$782,СВЦЭМ!$A$39:$A$782,$A127,СВЦЭМ!$B$39:$B$782,C$119)+'СЕТ СН'!$I$12+СВЦЭМ!$D$10+'СЕТ СН'!$I$5-'СЕТ СН'!$I$20</f>
        <v>4556.1188686200003</v>
      </c>
      <c r="D127" s="36">
        <f>SUMIFS(СВЦЭМ!$C$39:$C$782,СВЦЭМ!$A$39:$A$782,$A127,СВЦЭМ!$B$39:$B$782,D$119)+'СЕТ СН'!$I$12+СВЦЭМ!$D$10+'СЕТ СН'!$I$5-'СЕТ СН'!$I$20</f>
        <v>4568.7857706899995</v>
      </c>
      <c r="E127" s="36">
        <f>SUMIFS(СВЦЭМ!$C$39:$C$782,СВЦЭМ!$A$39:$A$782,$A127,СВЦЭМ!$B$39:$B$782,E$119)+'СЕТ СН'!$I$12+СВЦЭМ!$D$10+'СЕТ СН'!$I$5-'СЕТ СН'!$I$20</f>
        <v>4566.3532549699994</v>
      </c>
      <c r="F127" s="36">
        <f>SUMIFS(СВЦЭМ!$C$39:$C$782,СВЦЭМ!$A$39:$A$782,$A127,СВЦЭМ!$B$39:$B$782,F$119)+'СЕТ СН'!$I$12+СВЦЭМ!$D$10+'СЕТ СН'!$I$5-'СЕТ СН'!$I$20</f>
        <v>4550.2372096999998</v>
      </c>
      <c r="G127" s="36">
        <f>SUMIFS(СВЦЭМ!$C$39:$C$782,СВЦЭМ!$A$39:$A$782,$A127,СВЦЭМ!$B$39:$B$782,G$119)+'СЕТ СН'!$I$12+СВЦЭМ!$D$10+'СЕТ СН'!$I$5-'СЕТ СН'!$I$20</f>
        <v>4505.7009590199996</v>
      </c>
      <c r="H127" s="36">
        <f>SUMIFS(СВЦЭМ!$C$39:$C$782,СВЦЭМ!$A$39:$A$782,$A127,СВЦЭМ!$B$39:$B$782,H$119)+'СЕТ СН'!$I$12+СВЦЭМ!$D$10+'СЕТ СН'!$I$5-'СЕТ СН'!$I$20</f>
        <v>4353.9276992100004</v>
      </c>
      <c r="I127" s="36">
        <f>SUMIFS(СВЦЭМ!$C$39:$C$782,СВЦЭМ!$A$39:$A$782,$A127,СВЦЭМ!$B$39:$B$782,I$119)+'СЕТ СН'!$I$12+СВЦЭМ!$D$10+'СЕТ СН'!$I$5-'СЕТ СН'!$I$20</f>
        <v>4324.8858370999997</v>
      </c>
      <c r="J127" s="36">
        <f>SUMIFS(СВЦЭМ!$C$39:$C$782,СВЦЭМ!$A$39:$A$782,$A127,СВЦЭМ!$B$39:$B$782,J$119)+'СЕТ СН'!$I$12+СВЦЭМ!$D$10+'СЕТ СН'!$I$5-'СЕТ СН'!$I$20</f>
        <v>4279.4323302100001</v>
      </c>
      <c r="K127" s="36">
        <f>SUMIFS(СВЦЭМ!$C$39:$C$782,СВЦЭМ!$A$39:$A$782,$A127,СВЦЭМ!$B$39:$B$782,K$119)+'СЕТ СН'!$I$12+СВЦЭМ!$D$10+'СЕТ СН'!$I$5-'СЕТ СН'!$I$20</f>
        <v>4254.3147978999996</v>
      </c>
      <c r="L127" s="36">
        <f>SUMIFS(СВЦЭМ!$C$39:$C$782,СВЦЭМ!$A$39:$A$782,$A127,СВЦЭМ!$B$39:$B$782,L$119)+'СЕТ СН'!$I$12+СВЦЭМ!$D$10+'СЕТ СН'!$I$5-'СЕТ СН'!$I$20</f>
        <v>4255.5818022399999</v>
      </c>
      <c r="M127" s="36">
        <f>SUMIFS(СВЦЭМ!$C$39:$C$782,СВЦЭМ!$A$39:$A$782,$A127,СВЦЭМ!$B$39:$B$782,M$119)+'СЕТ СН'!$I$12+СВЦЭМ!$D$10+'СЕТ СН'!$I$5-'СЕТ СН'!$I$20</f>
        <v>4280.5821761899997</v>
      </c>
      <c r="N127" s="36">
        <f>SUMIFS(СВЦЭМ!$C$39:$C$782,СВЦЭМ!$A$39:$A$782,$A127,СВЦЭМ!$B$39:$B$782,N$119)+'СЕТ СН'!$I$12+СВЦЭМ!$D$10+'СЕТ СН'!$I$5-'СЕТ СН'!$I$20</f>
        <v>4318.5059099499995</v>
      </c>
      <c r="O127" s="36">
        <f>SUMIFS(СВЦЭМ!$C$39:$C$782,СВЦЭМ!$A$39:$A$782,$A127,СВЦЭМ!$B$39:$B$782,O$119)+'СЕТ СН'!$I$12+СВЦЭМ!$D$10+'СЕТ СН'!$I$5-'СЕТ СН'!$I$20</f>
        <v>4320.2629313799998</v>
      </c>
      <c r="P127" s="36">
        <f>SUMIFS(СВЦЭМ!$C$39:$C$782,СВЦЭМ!$A$39:$A$782,$A127,СВЦЭМ!$B$39:$B$782,P$119)+'СЕТ СН'!$I$12+СВЦЭМ!$D$10+'СЕТ СН'!$I$5-'СЕТ СН'!$I$20</f>
        <v>4332.1070534299997</v>
      </c>
      <c r="Q127" s="36">
        <f>SUMIFS(СВЦЭМ!$C$39:$C$782,СВЦЭМ!$A$39:$A$782,$A127,СВЦЭМ!$B$39:$B$782,Q$119)+'СЕТ СН'!$I$12+СВЦЭМ!$D$10+'СЕТ СН'!$I$5-'СЕТ СН'!$I$20</f>
        <v>4342.9252533600002</v>
      </c>
      <c r="R127" s="36">
        <f>SUMIFS(СВЦЭМ!$C$39:$C$782,СВЦЭМ!$A$39:$A$782,$A127,СВЦЭМ!$B$39:$B$782,R$119)+'СЕТ СН'!$I$12+СВЦЭМ!$D$10+'СЕТ СН'!$I$5-'СЕТ СН'!$I$20</f>
        <v>4320.4504299199998</v>
      </c>
      <c r="S127" s="36">
        <f>SUMIFS(СВЦЭМ!$C$39:$C$782,СВЦЭМ!$A$39:$A$782,$A127,СВЦЭМ!$B$39:$B$782,S$119)+'СЕТ СН'!$I$12+СВЦЭМ!$D$10+'СЕТ СН'!$I$5-'СЕТ СН'!$I$20</f>
        <v>4295.6545020399999</v>
      </c>
      <c r="T127" s="36">
        <f>SUMIFS(СВЦЭМ!$C$39:$C$782,СВЦЭМ!$A$39:$A$782,$A127,СВЦЭМ!$B$39:$B$782,T$119)+'СЕТ СН'!$I$12+СВЦЭМ!$D$10+'СЕТ СН'!$I$5-'СЕТ СН'!$I$20</f>
        <v>4291.4059609199994</v>
      </c>
      <c r="U127" s="36">
        <f>SUMIFS(СВЦЭМ!$C$39:$C$782,СВЦЭМ!$A$39:$A$782,$A127,СВЦЭМ!$B$39:$B$782,U$119)+'СЕТ СН'!$I$12+СВЦЭМ!$D$10+'СЕТ СН'!$I$5-'СЕТ СН'!$I$20</f>
        <v>4370.1160472499996</v>
      </c>
      <c r="V127" s="36">
        <f>SUMIFS(СВЦЭМ!$C$39:$C$782,СВЦЭМ!$A$39:$A$782,$A127,СВЦЭМ!$B$39:$B$782,V$119)+'СЕТ СН'!$I$12+СВЦЭМ!$D$10+'СЕТ СН'!$I$5-'СЕТ СН'!$I$20</f>
        <v>4249.4168841700002</v>
      </c>
      <c r="W127" s="36">
        <f>SUMIFS(СВЦЭМ!$C$39:$C$782,СВЦЭМ!$A$39:$A$782,$A127,СВЦЭМ!$B$39:$B$782,W$119)+'СЕТ СН'!$I$12+СВЦЭМ!$D$10+'СЕТ СН'!$I$5-'СЕТ СН'!$I$20</f>
        <v>4234.3397544299996</v>
      </c>
      <c r="X127" s="36">
        <f>SUMIFS(СВЦЭМ!$C$39:$C$782,СВЦЭМ!$A$39:$A$782,$A127,СВЦЭМ!$B$39:$B$782,X$119)+'СЕТ СН'!$I$12+СВЦЭМ!$D$10+'СЕТ СН'!$I$5-'СЕТ СН'!$I$20</f>
        <v>4290.6252889899997</v>
      </c>
      <c r="Y127" s="36">
        <f>SUMIFS(СВЦЭМ!$C$39:$C$782,СВЦЭМ!$A$39:$A$782,$A127,СВЦЭМ!$B$39:$B$782,Y$119)+'СЕТ СН'!$I$12+СВЦЭМ!$D$10+'СЕТ СН'!$I$5-'СЕТ СН'!$I$20</f>
        <v>4421.9257349099998</v>
      </c>
    </row>
    <row r="128" spans="1:27" ht="15.75" x14ac:dyDescent="0.2">
      <c r="A128" s="35">
        <f t="shared" si="3"/>
        <v>45086</v>
      </c>
      <c r="B128" s="36">
        <f>SUMIFS(СВЦЭМ!$C$39:$C$782,СВЦЭМ!$A$39:$A$782,$A128,СВЦЭМ!$B$39:$B$782,B$119)+'СЕТ СН'!$I$12+СВЦЭМ!$D$10+'СЕТ СН'!$I$5-'СЕТ СН'!$I$20</f>
        <v>4374.9198837900003</v>
      </c>
      <c r="C128" s="36">
        <f>SUMIFS(СВЦЭМ!$C$39:$C$782,СВЦЭМ!$A$39:$A$782,$A128,СВЦЭМ!$B$39:$B$782,C$119)+'СЕТ СН'!$I$12+СВЦЭМ!$D$10+'СЕТ СН'!$I$5-'СЕТ СН'!$I$20</f>
        <v>4265.1422463099998</v>
      </c>
      <c r="D128" s="36">
        <f>SUMIFS(СВЦЭМ!$C$39:$C$782,СВЦЭМ!$A$39:$A$782,$A128,СВЦЭМ!$B$39:$B$782,D$119)+'СЕТ СН'!$I$12+СВЦЭМ!$D$10+'СЕТ СН'!$I$5-'СЕТ СН'!$I$20</f>
        <v>4326.134462</v>
      </c>
      <c r="E128" s="36">
        <f>SUMIFS(СВЦЭМ!$C$39:$C$782,СВЦЭМ!$A$39:$A$782,$A128,СВЦЭМ!$B$39:$B$782,E$119)+'СЕТ СН'!$I$12+СВЦЭМ!$D$10+'СЕТ СН'!$I$5-'СЕТ СН'!$I$20</f>
        <v>4475.7480206299997</v>
      </c>
      <c r="F128" s="36">
        <f>SUMIFS(СВЦЭМ!$C$39:$C$782,СВЦЭМ!$A$39:$A$782,$A128,СВЦЭМ!$B$39:$B$782,F$119)+'СЕТ СН'!$I$12+СВЦЭМ!$D$10+'СЕТ СН'!$I$5-'СЕТ СН'!$I$20</f>
        <v>4458.4894172699996</v>
      </c>
      <c r="G128" s="36">
        <f>SUMIFS(СВЦЭМ!$C$39:$C$782,СВЦЭМ!$A$39:$A$782,$A128,СВЦЭМ!$B$39:$B$782,G$119)+'СЕТ СН'!$I$12+СВЦЭМ!$D$10+'СЕТ СН'!$I$5-'СЕТ СН'!$I$20</f>
        <v>4386.69283817</v>
      </c>
      <c r="H128" s="36">
        <f>SUMIFS(СВЦЭМ!$C$39:$C$782,СВЦЭМ!$A$39:$A$782,$A128,СВЦЭМ!$B$39:$B$782,H$119)+'СЕТ СН'!$I$12+СВЦЭМ!$D$10+'СЕТ СН'!$I$5-'СЕТ СН'!$I$20</f>
        <v>4234.6991762799998</v>
      </c>
      <c r="I128" s="36">
        <f>SUMIFS(СВЦЭМ!$C$39:$C$782,СВЦЭМ!$A$39:$A$782,$A128,СВЦЭМ!$B$39:$B$782,I$119)+'СЕТ СН'!$I$12+СВЦЭМ!$D$10+'СЕТ СН'!$I$5-'СЕТ СН'!$I$20</f>
        <v>4173.7773185200003</v>
      </c>
      <c r="J128" s="36">
        <f>SUMIFS(СВЦЭМ!$C$39:$C$782,СВЦЭМ!$A$39:$A$782,$A128,СВЦЭМ!$B$39:$B$782,J$119)+'СЕТ СН'!$I$12+СВЦЭМ!$D$10+'СЕТ СН'!$I$5-'СЕТ СН'!$I$20</f>
        <v>4078.30391358</v>
      </c>
      <c r="K128" s="36">
        <f>SUMIFS(СВЦЭМ!$C$39:$C$782,СВЦЭМ!$A$39:$A$782,$A128,СВЦЭМ!$B$39:$B$782,K$119)+'СЕТ СН'!$I$12+СВЦЭМ!$D$10+'СЕТ СН'!$I$5-'СЕТ СН'!$I$20</f>
        <v>4044.5837313699999</v>
      </c>
      <c r="L128" s="36">
        <f>SUMIFS(СВЦЭМ!$C$39:$C$782,СВЦЭМ!$A$39:$A$782,$A128,СВЦЭМ!$B$39:$B$782,L$119)+'СЕТ СН'!$I$12+СВЦЭМ!$D$10+'СЕТ СН'!$I$5-'СЕТ СН'!$I$20</f>
        <v>4022.44780782</v>
      </c>
      <c r="M128" s="36">
        <f>SUMIFS(СВЦЭМ!$C$39:$C$782,СВЦЭМ!$A$39:$A$782,$A128,СВЦЭМ!$B$39:$B$782,M$119)+'СЕТ СН'!$I$12+СВЦЭМ!$D$10+'СЕТ СН'!$I$5-'СЕТ СН'!$I$20</f>
        <v>4067.45335312</v>
      </c>
      <c r="N128" s="36">
        <f>SUMIFS(СВЦЭМ!$C$39:$C$782,СВЦЭМ!$A$39:$A$782,$A128,СВЦЭМ!$B$39:$B$782,N$119)+'СЕТ СН'!$I$12+СВЦЭМ!$D$10+'СЕТ СН'!$I$5-'СЕТ СН'!$I$20</f>
        <v>4094.9458608999998</v>
      </c>
      <c r="O128" s="36">
        <f>SUMIFS(СВЦЭМ!$C$39:$C$782,СВЦЭМ!$A$39:$A$782,$A128,СВЦЭМ!$B$39:$B$782,O$119)+'СЕТ СН'!$I$12+СВЦЭМ!$D$10+'СЕТ СН'!$I$5-'СЕТ СН'!$I$20</f>
        <v>4086.8732928299996</v>
      </c>
      <c r="P128" s="36">
        <f>SUMIFS(СВЦЭМ!$C$39:$C$782,СВЦЭМ!$A$39:$A$782,$A128,СВЦЭМ!$B$39:$B$782,P$119)+'СЕТ СН'!$I$12+СВЦЭМ!$D$10+'СЕТ СН'!$I$5-'СЕТ СН'!$I$20</f>
        <v>4097.1711365299998</v>
      </c>
      <c r="Q128" s="36">
        <f>SUMIFS(СВЦЭМ!$C$39:$C$782,СВЦЭМ!$A$39:$A$782,$A128,СВЦЭМ!$B$39:$B$782,Q$119)+'СЕТ СН'!$I$12+СВЦЭМ!$D$10+'СЕТ СН'!$I$5-'СЕТ СН'!$I$20</f>
        <v>4100.68801626</v>
      </c>
      <c r="R128" s="36">
        <f>SUMIFS(СВЦЭМ!$C$39:$C$782,СВЦЭМ!$A$39:$A$782,$A128,СВЦЭМ!$B$39:$B$782,R$119)+'СЕТ СН'!$I$12+СВЦЭМ!$D$10+'СЕТ СН'!$I$5-'СЕТ СН'!$I$20</f>
        <v>4096.9399296000001</v>
      </c>
      <c r="S128" s="36">
        <f>SUMIFS(СВЦЭМ!$C$39:$C$782,СВЦЭМ!$A$39:$A$782,$A128,СВЦЭМ!$B$39:$B$782,S$119)+'СЕТ СН'!$I$12+СВЦЭМ!$D$10+'СЕТ СН'!$I$5-'СЕТ СН'!$I$20</f>
        <v>4096.3401032399997</v>
      </c>
      <c r="T128" s="36">
        <f>SUMIFS(СВЦЭМ!$C$39:$C$782,СВЦЭМ!$A$39:$A$782,$A128,СВЦЭМ!$B$39:$B$782,T$119)+'СЕТ СН'!$I$12+СВЦЭМ!$D$10+'СЕТ СН'!$I$5-'СЕТ СН'!$I$20</f>
        <v>4089.8958756699999</v>
      </c>
      <c r="U128" s="36">
        <f>SUMIFS(СВЦЭМ!$C$39:$C$782,СВЦЭМ!$A$39:$A$782,$A128,СВЦЭМ!$B$39:$B$782,U$119)+'СЕТ СН'!$I$12+СВЦЭМ!$D$10+'СЕТ СН'!$I$5-'СЕТ СН'!$I$20</f>
        <v>4080.4634398199996</v>
      </c>
      <c r="V128" s="36">
        <f>SUMIFS(СВЦЭМ!$C$39:$C$782,СВЦЭМ!$A$39:$A$782,$A128,СВЦЭМ!$B$39:$B$782,V$119)+'СЕТ СН'!$I$12+СВЦЭМ!$D$10+'СЕТ СН'!$I$5-'СЕТ СН'!$I$20</f>
        <v>4044.2720818399998</v>
      </c>
      <c r="W128" s="36">
        <f>SUMIFS(СВЦЭМ!$C$39:$C$782,СВЦЭМ!$A$39:$A$782,$A128,СВЦЭМ!$B$39:$B$782,W$119)+'СЕТ СН'!$I$12+СВЦЭМ!$D$10+'СЕТ СН'!$I$5-'СЕТ СН'!$I$20</f>
        <v>4079.3233623199999</v>
      </c>
      <c r="X128" s="36">
        <f>SUMIFS(СВЦЭМ!$C$39:$C$782,СВЦЭМ!$A$39:$A$782,$A128,СВЦЭМ!$B$39:$B$782,X$119)+'СЕТ СН'!$I$12+СВЦЭМ!$D$10+'СЕТ СН'!$I$5-'СЕТ СН'!$I$20</f>
        <v>4091.9028483299999</v>
      </c>
      <c r="Y128" s="36">
        <f>SUMIFS(СВЦЭМ!$C$39:$C$782,СВЦЭМ!$A$39:$A$782,$A128,СВЦЭМ!$B$39:$B$782,Y$119)+'СЕТ СН'!$I$12+СВЦЭМ!$D$10+'СЕТ СН'!$I$5-'СЕТ СН'!$I$20</f>
        <v>4270.1129325000002</v>
      </c>
    </row>
    <row r="129" spans="1:25" ht="15.75" x14ac:dyDescent="0.2">
      <c r="A129" s="35">
        <f t="shared" si="3"/>
        <v>45087</v>
      </c>
      <c r="B129" s="36">
        <f>SUMIFS(СВЦЭМ!$C$39:$C$782,СВЦЭМ!$A$39:$A$782,$A129,СВЦЭМ!$B$39:$B$782,B$119)+'СЕТ СН'!$I$12+СВЦЭМ!$D$10+'СЕТ СН'!$I$5-'СЕТ СН'!$I$20</f>
        <v>4278.7498870299996</v>
      </c>
      <c r="C129" s="36">
        <f>SUMIFS(СВЦЭМ!$C$39:$C$782,СВЦЭМ!$A$39:$A$782,$A129,СВЦЭМ!$B$39:$B$782,C$119)+'СЕТ СН'!$I$12+СВЦЭМ!$D$10+'СЕТ СН'!$I$5-'СЕТ СН'!$I$20</f>
        <v>4316.2903627799997</v>
      </c>
      <c r="D129" s="36">
        <f>SUMIFS(СВЦЭМ!$C$39:$C$782,СВЦЭМ!$A$39:$A$782,$A129,СВЦЭМ!$B$39:$B$782,D$119)+'СЕТ СН'!$I$12+СВЦЭМ!$D$10+'СЕТ СН'!$I$5-'СЕТ СН'!$I$20</f>
        <v>4374.5049360200001</v>
      </c>
      <c r="E129" s="36">
        <f>SUMIFS(СВЦЭМ!$C$39:$C$782,СВЦЭМ!$A$39:$A$782,$A129,СВЦЭМ!$B$39:$B$782,E$119)+'СЕТ СН'!$I$12+СВЦЭМ!$D$10+'СЕТ СН'!$I$5-'СЕТ СН'!$I$20</f>
        <v>4402.8976054200002</v>
      </c>
      <c r="F129" s="36">
        <f>SUMIFS(СВЦЭМ!$C$39:$C$782,СВЦЭМ!$A$39:$A$782,$A129,СВЦЭМ!$B$39:$B$782,F$119)+'СЕТ СН'!$I$12+СВЦЭМ!$D$10+'СЕТ СН'!$I$5-'СЕТ СН'!$I$20</f>
        <v>4433.9249649800004</v>
      </c>
      <c r="G129" s="36">
        <f>SUMIFS(СВЦЭМ!$C$39:$C$782,СВЦЭМ!$A$39:$A$782,$A129,СВЦЭМ!$B$39:$B$782,G$119)+'СЕТ СН'!$I$12+СВЦЭМ!$D$10+'СЕТ СН'!$I$5-'СЕТ СН'!$I$20</f>
        <v>4420.8925944100001</v>
      </c>
      <c r="H129" s="36">
        <f>SUMIFS(СВЦЭМ!$C$39:$C$782,СВЦЭМ!$A$39:$A$782,$A129,СВЦЭМ!$B$39:$B$782,H$119)+'СЕТ СН'!$I$12+СВЦЭМ!$D$10+'СЕТ СН'!$I$5-'СЕТ СН'!$I$20</f>
        <v>4322.4815765599997</v>
      </c>
      <c r="I129" s="36">
        <f>SUMIFS(СВЦЭМ!$C$39:$C$782,СВЦЭМ!$A$39:$A$782,$A129,СВЦЭМ!$B$39:$B$782,I$119)+'СЕТ СН'!$I$12+СВЦЭМ!$D$10+'СЕТ СН'!$I$5-'СЕТ СН'!$I$20</f>
        <v>4333.50576585</v>
      </c>
      <c r="J129" s="36">
        <f>SUMIFS(СВЦЭМ!$C$39:$C$782,СВЦЭМ!$A$39:$A$782,$A129,СВЦЭМ!$B$39:$B$782,J$119)+'СЕТ СН'!$I$12+СВЦЭМ!$D$10+'СЕТ СН'!$I$5-'СЕТ СН'!$I$20</f>
        <v>4216.4741870600001</v>
      </c>
      <c r="K129" s="36">
        <f>SUMIFS(СВЦЭМ!$C$39:$C$782,СВЦЭМ!$A$39:$A$782,$A129,СВЦЭМ!$B$39:$B$782,K$119)+'СЕТ СН'!$I$12+СВЦЭМ!$D$10+'СЕТ СН'!$I$5-'СЕТ СН'!$I$20</f>
        <v>4138.6477974700001</v>
      </c>
      <c r="L129" s="36">
        <f>SUMIFS(СВЦЭМ!$C$39:$C$782,СВЦЭМ!$A$39:$A$782,$A129,СВЦЭМ!$B$39:$B$782,L$119)+'СЕТ СН'!$I$12+СВЦЭМ!$D$10+'СЕТ СН'!$I$5-'СЕТ СН'!$I$20</f>
        <v>4102.1269441099994</v>
      </c>
      <c r="M129" s="36">
        <f>SUMIFS(СВЦЭМ!$C$39:$C$782,СВЦЭМ!$A$39:$A$782,$A129,СВЦЭМ!$B$39:$B$782,M$119)+'СЕТ СН'!$I$12+СВЦЭМ!$D$10+'СЕТ СН'!$I$5-'СЕТ СН'!$I$20</f>
        <v>4092.3687210899998</v>
      </c>
      <c r="N129" s="36">
        <f>SUMIFS(СВЦЭМ!$C$39:$C$782,СВЦЭМ!$A$39:$A$782,$A129,СВЦЭМ!$B$39:$B$782,N$119)+'СЕТ СН'!$I$12+СВЦЭМ!$D$10+'СЕТ СН'!$I$5-'СЕТ СН'!$I$20</f>
        <v>4109.5104691500001</v>
      </c>
      <c r="O129" s="36">
        <f>SUMIFS(СВЦЭМ!$C$39:$C$782,СВЦЭМ!$A$39:$A$782,$A129,СВЦЭМ!$B$39:$B$782,O$119)+'СЕТ СН'!$I$12+СВЦЭМ!$D$10+'СЕТ СН'!$I$5-'СЕТ СН'!$I$20</f>
        <v>4111.3921770400002</v>
      </c>
      <c r="P129" s="36">
        <f>SUMIFS(СВЦЭМ!$C$39:$C$782,СВЦЭМ!$A$39:$A$782,$A129,СВЦЭМ!$B$39:$B$782,P$119)+'СЕТ СН'!$I$12+СВЦЭМ!$D$10+'СЕТ СН'!$I$5-'СЕТ СН'!$I$20</f>
        <v>4116.2287230100001</v>
      </c>
      <c r="Q129" s="36">
        <f>SUMIFS(СВЦЭМ!$C$39:$C$782,СВЦЭМ!$A$39:$A$782,$A129,СВЦЭМ!$B$39:$B$782,Q$119)+'СЕТ СН'!$I$12+СВЦЭМ!$D$10+'СЕТ СН'!$I$5-'СЕТ СН'!$I$20</f>
        <v>4139.4426789199997</v>
      </c>
      <c r="R129" s="36">
        <f>SUMIFS(СВЦЭМ!$C$39:$C$782,СВЦЭМ!$A$39:$A$782,$A129,СВЦЭМ!$B$39:$B$782,R$119)+'СЕТ СН'!$I$12+СВЦЭМ!$D$10+'СЕТ СН'!$I$5-'СЕТ СН'!$I$20</f>
        <v>4133.8666812299998</v>
      </c>
      <c r="S129" s="36">
        <f>SUMIFS(СВЦЭМ!$C$39:$C$782,СВЦЭМ!$A$39:$A$782,$A129,СВЦЭМ!$B$39:$B$782,S$119)+'СЕТ СН'!$I$12+СВЦЭМ!$D$10+'СЕТ СН'!$I$5-'СЕТ СН'!$I$20</f>
        <v>4102.8731981199999</v>
      </c>
      <c r="T129" s="36">
        <f>SUMIFS(СВЦЭМ!$C$39:$C$782,СВЦЭМ!$A$39:$A$782,$A129,СВЦЭМ!$B$39:$B$782,T$119)+'СЕТ СН'!$I$12+СВЦЭМ!$D$10+'СЕТ СН'!$I$5-'СЕТ СН'!$I$20</f>
        <v>4110.2120644400002</v>
      </c>
      <c r="U129" s="36">
        <f>SUMIFS(СВЦЭМ!$C$39:$C$782,СВЦЭМ!$A$39:$A$782,$A129,СВЦЭМ!$B$39:$B$782,U$119)+'СЕТ СН'!$I$12+СВЦЭМ!$D$10+'СЕТ СН'!$I$5-'СЕТ СН'!$I$20</f>
        <v>4114.8285146099997</v>
      </c>
      <c r="V129" s="36">
        <f>SUMIFS(СВЦЭМ!$C$39:$C$782,СВЦЭМ!$A$39:$A$782,$A129,СВЦЭМ!$B$39:$B$782,V$119)+'СЕТ СН'!$I$12+СВЦЭМ!$D$10+'СЕТ СН'!$I$5-'СЕТ СН'!$I$20</f>
        <v>4094.0794765399996</v>
      </c>
      <c r="W129" s="36">
        <f>SUMIFS(СВЦЭМ!$C$39:$C$782,СВЦЭМ!$A$39:$A$782,$A129,СВЦЭМ!$B$39:$B$782,W$119)+'СЕТ СН'!$I$12+СВЦЭМ!$D$10+'СЕТ СН'!$I$5-'СЕТ СН'!$I$20</f>
        <v>4058.9098354299999</v>
      </c>
      <c r="X129" s="36">
        <f>SUMIFS(СВЦЭМ!$C$39:$C$782,СВЦЭМ!$A$39:$A$782,$A129,СВЦЭМ!$B$39:$B$782,X$119)+'СЕТ СН'!$I$12+СВЦЭМ!$D$10+'СЕТ СН'!$I$5-'СЕТ СН'!$I$20</f>
        <v>4084.8377934399996</v>
      </c>
      <c r="Y129" s="36">
        <f>SUMIFS(СВЦЭМ!$C$39:$C$782,СВЦЭМ!$A$39:$A$782,$A129,СВЦЭМ!$B$39:$B$782,Y$119)+'СЕТ СН'!$I$12+СВЦЭМ!$D$10+'СЕТ СН'!$I$5-'СЕТ СН'!$I$20</f>
        <v>4172.82996998</v>
      </c>
    </row>
    <row r="130" spans="1:25" ht="15.75" x14ac:dyDescent="0.2">
      <c r="A130" s="35">
        <f t="shared" si="3"/>
        <v>45088</v>
      </c>
      <c r="B130" s="36">
        <f>SUMIFS(СВЦЭМ!$C$39:$C$782,СВЦЭМ!$A$39:$A$782,$A130,СВЦЭМ!$B$39:$B$782,B$119)+'СЕТ СН'!$I$12+СВЦЭМ!$D$10+'СЕТ СН'!$I$5-'СЕТ СН'!$I$20</f>
        <v>4242.2034912600002</v>
      </c>
      <c r="C130" s="36">
        <f>SUMIFS(СВЦЭМ!$C$39:$C$782,СВЦЭМ!$A$39:$A$782,$A130,СВЦЭМ!$B$39:$B$782,C$119)+'СЕТ СН'!$I$12+СВЦЭМ!$D$10+'СЕТ СН'!$I$5-'СЕТ СН'!$I$20</f>
        <v>4294.1806562599995</v>
      </c>
      <c r="D130" s="36">
        <f>SUMIFS(СВЦЭМ!$C$39:$C$782,СВЦЭМ!$A$39:$A$782,$A130,СВЦЭМ!$B$39:$B$782,D$119)+'СЕТ СН'!$I$12+СВЦЭМ!$D$10+'СЕТ СН'!$I$5-'СЕТ СН'!$I$20</f>
        <v>4367.18891661</v>
      </c>
      <c r="E130" s="36">
        <f>SUMIFS(СВЦЭМ!$C$39:$C$782,СВЦЭМ!$A$39:$A$782,$A130,СВЦЭМ!$B$39:$B$782,E$119)+'СЕТ СН'!$I$12+СВЦЭМ!$D$10+'СЕТ СН'!$I$5-'СЕТ СН'!$I$20</f>
        <v>4371.3296362900001</v>
      </c>
      <c r="F130" s="36">
        <f>SUMIFS(СВЦЭМ!$C$39:$C$782,СВЦЭМ!$A$39:$A$782,$A130,СВЦЭМ!$B$39:$B$782,F$119)+'СЕТ СН'!$I$12+СВЦЭМ!$D$10+'СЕТ СН'!$I$5-'СЕТ СН'!$I$20</f>
        <v>4373.6339547099997</v>
      </c>
      <c r="G130" s="36">
        <f>SUMIFS(СВЦЭМ!$C$39:$C$782,СВЦЭМ!$A$39:$A$782,$A130,СВЦЭМ!$B$39:$B$782,G$119)+'СЕТ СН'!$I$12+СВЦЭМ!$D$10+'СЕТ СН'!$I$5-'СЕТ СН'!$I$20</f>
        <v>4364.9916378399994</v>
      </c>
      <c r="H130" s="36">
        <f>SUMIFS(СВЦЭМ!$C$39:$C$782,СВЦЭМ!$A$39:$A$782,$A130,СВЦЭМ!$B$39:$B$782,H$119)+'СЕТ СН'!$I$12+СВЦЭМ!$D$10+'СЕТ СН'!$I$5-'СЕТ СН'!$I$20</f>
        <v>4276.0551817300002</v>
      </c>
      <c r="I130" s="36">
        <f>SUMIFS(СВЦЭМ!$C$39:$C$782,СВЦЭМ!$A$39:$A$782,$A130,СВЦЭМ!$B$39:$B$782,I$119)+'СЕТ СН'!$I$12+СВЦЭМ!$D$10+'СЕТ СН'!$I$5-'СЕТ СН'!$I$20</f>
        <v>4227.4544528099996</v>
      </c>
      <c r="J130" s="36">
        <f>SUMIFS(СВЦЭМ!$C$39:$C$782,СВЦЭМ!$A$39:$A$782,$A130,СВЦЭМ!$B$39:$B$782,J$119)+'СЕТ СН'!$I$12+СВЦЭМ!$D$10+'СЕТ СН'!$I$5-'СЕТ СН'!$I$20</f>
        <v>4155.8295707199995</v>
      </c>
      <c r="K130" s="36">
        <f>SUMIFS(СВЦЭМ!$C$39:$C$782,СВЦЭМ!$A$39:$A$782,$A130,СВЦЭМ!$B$39:$B$782,K$119)+'СЕТ СН'!$I$12+СВЦЭМ!$D$10+'СЕТ СН'!$I$5-'СЕТ СН'!$I$20</f>
        <v>4066.8697634599998</v>
      </c>
      <c r="L130" s="36">
        <f>SUMIFS(СВЦЭМ!$C$39:$C$782,СВЦЭМ!$A$39:$A$782,$A130,СВЦЭМ!$B$39:$B$782,L$119)+'СЕТ СН'!$I$12+СВЦЭМ!$D$10+'СЕТ СН'!$I$5-'СЕТ СН'!$I$20</f>
        <v>4073.13310671</v>
      </c>
      <c r="M130" s="36">
        <f>SUMIFS(СВЦЭМ!$C$39:$C$782,СВЦЭМ!$A$39:$A$782,$A130,СВЦЭМ!$B$39:$B$782,M$119)+'СЕТ СН'!$I$12+СВЦЭМ!$D$10+'СЕТ СН'!$I$5-'СЕТ СН'!$I$20</f>
        <v>4081.2892342099999</v>
      </c>
      <c r="N130" s="36">
        <f>SUMIFS(СВЦЭМ!$C$39:$C$782,СВЦЭМ!$A$39:$A$782,$A130,СВЦЭМ!$B$39:$B$782,N$119)+'СЕТ СН'!$I$12+СВЦЭМ!$D$10+'СЕТ СН'!$I$5-'СЕТ СН'!$I$20</f>
        <v>4090.0652977</v>
      </c>
      <c r="O130" s="36">
        <f>SUMIFS(СВЦЭМ!$C$39:$C$782,СВЦЭМ!$A$39:$A$782,$A130,СВЦЭМ!$B$39:$B$782,O$119)+'СЕТ СН'!$I$12+СВЦЭМ!$D$10+'СЕТ СН'!$I$5-'СЕТ СН'!$I$20</f>
        <v>4088.1829580499998</v>
      </c>
      <c r="P130" s="36">
        <f>SUMIFS(СВЦЭМ!$C$39:$C$782,СВЦЭМ!$A$39:$A$782,$A130,СВЦЭМ!$B$39:$B$782,P$119)+'СЕТ СН'!$I$12+СВЦЭМ!$D$10+'СЕТ СН'!$I$5-'СЕТ СН'!$I$20</f>
        <v>4097.0709464399997</v>
      </c>
      <c r="Q130" s="36">
        <f>SUMIFS(СВЦЭМ!$C$39:$C$782,СВЦЭМ!$A$39:$A$782,$A130,СВЦЭМ!$B$39:$B$782,Q$119)+'СЕТ СН'!$I$12+СВЦЭМ!$D$10+'СЕТ СН'!$I$5-'СЕТ СН'!$I$20</f>
        <v>4099.13090431</v>
      </c>
      <c r="R130" s="36">
        <f>SUMIFS(СВЦЭМ!$C$39:$C$782,СВЦЭМ!$A$39:$A$782,$A130,СВЦЭМ!$B$39:$B$782,R$119)+'СЕТ СН'!$I$12+СВЦЭМ!$D$10+'СЕТ СН'!$I$5-'СЕТ СН'!$I$20</f>
        <v>4088.4441207</v>
      </c>
      <c r="S130" s="36">
        <f>SUMIFS(СВЦЭМ!$C$39:$C$782,СВЦЭМ!$A$39:$A$782,$A130,СВЦЭМ!$B$39:$B$782,S$119)+'СЕТ СН'!$I$12+СВЦЭМ!$D$10+'СЕТ СН'!$I$5-'СЕТ СН'!$I$20</f>
        <v>4071.1432486499998</v>
      </c>
      <c r="T130" s="36">
        <f>SUMIFS(СВЦЭМ!$C$39:$C$782,СВЦЭМ!$A$39:$A$782,$A130,СВЦЭМ!$B$39:$B$782,T$119)+'СЕТ СН'!$I$12+СВЦЭМ!$D$10+'СЕТ СН'!$I$5-'СЕТ СН'!$I$20</f>
        <v>4090.6743988399999</v>
      </c>
      <c r="U130" s="36">
        <f>SUMIFS(СВЦЭМ!$C$39:$C$782,СВЦЭМ!$A$39:$A$782,$A130,СВЦЭМ!$B$39:$B$782,U$119)+'СЕТ СН'!$I$12+СВЦЭМ!$D$10+'СЕТ СН'!$I$5-'СЕТ СН'!$I$20</f>
        <v>4084.2712853599996</v>
      </c>
      <c r="V130" s="36">
        <f>SUMIFS(СВЦЭМ!$C$39:$C$782,СВЦЭМ!$A$39:$A$782,$A130,СВЦЭМ!$B$39:$B$782,V$119)+'СЕТ СН'!$I$12+СВЦЭМ!$D$10+'СЕТ СН'!$I$5-'СЕТ СН'!$I$20</f>
        <v>4069.85904863</v>
      </c>
      <c r="W130" s="36">
        <f>SUMIFS(СВЦЭМ!$C$39:$C$782,СВЦЭМ!$A$39:$A$782,$A130,СВЦЭМ!$B$39:$B$782,W$119)+'СЕТ СН'!$I$12+СВЦЭМ!$D$10+'СЕТ СН'!$I$5-'СЕТ СН'!$I$20</f>
        <v>4055.9205797099999</v>
      </c>
      <c r="X130" s="36">
        <f>SUMIFS(СВЦЭМ!$C$39:$C$782,СВЦЭМ!$A$39:$A$782,$A130,СВЦЭМ!$B$39:$B$782,X$119)+'СЕТ СН'!$I$12+СВЦЭМ!$D$10+'СЕТ СН'!$I$5-'СЕТ СН'!$I$20</f>
        <v>4076.7201217399997</v>
      </c>
      <c r="Y130" s="36">
        <f>SUMIFS(СВЦЭМ!$C$39:$C$782,СВЦЭМ!$A$39:$A$782,$A130,СВЦЭМ!$B$39:$B$782,Y$119)+'СЕТ СН'!$I$12+СВЦЭМ!$D$10+'СЕТ СН'!$I$5-'СЕТ СН'!$I$20</f>
        <v>4157.1879670500002</v>
      </c>
    </row>
    <row r="131" spans="1:25" ht="15.75" x14ac:dyDescent="0.2">
      <c r="A131" s="35">
        <f t="shared" si="3"/>
        <v>45089</v>
      </c>
      <c r="B131" s="36">
        <f>SUMIFS(СВЦЭМ!$C$39:$C$782,СВЦЭМ!$A$39:$A$782,$A131,СВЦЭМ!$B$39:$B$782,B$119)+'СЕТ СН'!$I$12+СВЦЭМ!$D$10+'СЕТ СН'!$I$5-'СЕТ СН'!$I$20</f>
        <v>4402.7445881799995</v>
      </c>
      <c r="C131" s="36">
        <f>SUMIFS(СВЦЭМ!$C$39:$C$782,СВЦЭМ!$A$39:$A$782,$A131,СВЦЭМ!$B$39:$B$782,C$119)+'СЕТ СН'!$I$12+СВЦЭМ!$D$10+'СЕТ СН'!$I$5-'СЕТ СН'!$I$20</f>
        <v>4441.2165720200001</v>
      </c>
      <c r="D131" s="36">
        <f>SUMIFS(СВЦЭМ!$C$39:$C$782,СВЦЭМ!$A$39:$A$782,$A131,СВЦЭМ!$B$39:$B$782,D$119)+'СЕТ СН'!$I$12+СВЦЭМ!$D$10+'СЕТ СН'!$I$5-'СЕТ СН'!$I$20</f>
        <v>4512.86030097</v>
      </c>
      <c r="E131" s="36">
        <f>SUMIFS(СВЦЭМ!$C$39:$C$782,СВЦЭМ!$A$39:$A$782,$A131,СВЦЭМ!$B$39:$B$782,E$119)+'СЕТ СН'!$I$12+СВЦЭМ!$D$10+'СЕТ СН'!$I$5-'СЕТ СН'!$I$20</f>
        <v>4496.6876504499996</v>
      </c>
      <c r="F131" s="36">
        <f>SUMIFS(СВЦЭМ!$C$39:$C$782,СВЦЭМ!$A$39:$A$782,$A131,СВЦЭМ!$B$39:$B$782,F$119)+'СЕТ СН'!$I$12+СВЦЭМ!$D$10+'СЕТ СН'!$I$5-'СЕТ СН'!$I$20</f>
        <v>4491.8498741599997</v>
      </c>
      <c r="G131" s="36">
        <f>SUMIFS(СВЦЭМ!$C$39:$C$782,СВЦЭМ!$A$39:$A$782,$A131,СВЦЭМ!$B$39:$B$782,G$119)+'СЕТ СН'!$I$12+СВЦЭМ!$D$10+'СЕТ СН'!$I$5-'СЕТ СН'!$I$20</f>
        <v>4482.7603309699998</v>
      </c>
      <c r="H131" s="36">
        <f>SUMIFS(СВЦЭМ!$C$39:$C$782,СВЦЭМ!$A$39:$A$782,$A131,СВЦЭМ!$B$39:$B$782,H$119)+'СЕТ СН'!$I$12+СВЦЭМ!$D$10+'СЕТ СН'!$I$5-'СЕТ СН'!$I$20</f>
        <v>4367.7274083699995</v>
      </c>
      <c r="I131" s="36">
        <f>SUMIFS(СВЦЭМ!$C$39:$C$782,СВЦЭМ!$A$39:$A$782,$A131,СВЦЭМ!$B$39:$B$782,I$119)+'СЕТ СН'!$I$12+СВЦЭМ!$D$10+'СЕТ СН'!$I$5-'СЕТ СН'!$I$20</f>
        <v>4302.8660067999999</v>
      </c>
      <c r="J131" s="36">
        <f>SUMIFS(СВЦЭМ!$C$39:$C$782,СВЦЭМ!$A$39:$A$782,$A131,СВЦЭМ!$B$39:$B$782,J$119)+'СЕТ СН'!$I$12+СВЦЭМ!$D$10+'СЕТ СН'!$I$5-'СЕТ СН'!$I$20</f>
        <v>4156.4945989999997</v>
      </c>
      <c r="K131" s="36">
        <f>SUMIFS(СВЦЭМ!$C$39:$C$782,СВЦЭМ!$A$39:$A$782,$A131,СВЦЭМ!$B$39:$B$782,K$119)+'СЕТ СН'!$I$12+СВЦЭМ!$D$10+'СЕТ СН'!$I$5-'СЕТ СН'!$I$20</f>
        <v>4142.7143403700002</v>
      </c>
      <c r="L131" s="36">
        <f>SUMIFS(СВЦЭМ!$C$39:$C$782,СВЦЭМ!$A$39:$A$782,$A131,СВЦЭМ!$B$39:$B$782,L$119)+'СЕТ СН'!$I$12+СВЦЭМ!$D$10+'СЕТ СН'!$I$5-'СЕТ СН'!$I$20</f>
        <v>4122.5007525299998</v>
      </c>
      <c r="M131" s="36">
        <f>SUMIFS(СВЦЭМ!$C$39:$C$782,СВЦЭМ!$A$39:$A$782,$A131,СВЦЭМ!$B$39:$B$782,M$119)+'СЕТ СН'!$I$12+СВЦЭМ!$D$10+'СЕТ СН'!$I$5-'СЕТ СН'!$I$20</f>
        <v>4165.8565026400001</v>
      </c>
      <c r="N131" s="36">
        <f>SUMIFS(СВЦЭМ!$C$39:$C$782,СВЦЭМ!$A$39:$A$782,$A131,СВЦЭМ!$B$39:$B$782,N$119)+'СЕТ СН'!$I$12+СВЦЭМ!$D$10+'СЕТ СН'!$I$5-'СЕТ СН'!$I$20</f>
        <v>4198.13310508</v>
      </c>
      <c r="O131" s="36">
        <f>SUMIFS(СВЦЭМ!$C$39:$C$782,СВЦЭМ!$A$39:$A$782,$A131,СВЦЭМ!$B$39:$B$782,O$119)+'СЕТ СН'!$I$12+СВЦЭМ!$D$10+'СЕТ СН'!$I$5-'СЕТ СН'!$I$20</f>
        <v>4229.9155142500003</v>
      </c>
      <c r="P131" s="36">
        <f>SUMIFS(СВЦЭМ!$C$39:$C$782,СВЦЭМ!$A$39:$A$782,$A131,СВЦЭМ!$B$39:$B$782,P$119)+'СЕТ СН'!$I$12+СВЦЭМ!$D$10+'СЕТ СН'!$I$5-'СЕТ СН'!$I$20</f>
        <v>4250.44481249</v>
      </c>
      <c r="Q131" s="36">
        <f>SUMIFS(СВЦЭМ!$C$39:$C$782,СВЦЭМ!$A$39:$A$782,$A131,СВЦЭМ!$B$39:$B$782,Q$119)+'СЕТ СН'!$I$12+СВЦЭМ!$D$10+'СЕТ СН'!$I$5-'СЕТ СН'!$I$20</f>
        <v>4267.3564237399996</v>
      </c>
      <c r="R131" s="36">
        <f>SUMIFS(СВЦЭМ!$C$39:$C$782,СВЦЭМ!$A$39:$A$782,$A131,СВЦЭМ!$B$39:$B$782,R$119)+'СЕТ СН'!$I$12+СВЦЭМ!$D$10+'СЕТ СН'!$I$5-'СЕТ СН'!$I$20</f>
        <v>4231.1129182999994</v>
      </c>
      <c r="S131" s="36">
        <f>SUMIFS(СВЦЭМ!$C$39:$C$782,СВЦЭМ!$A$39:$A$782,$A131,СВЦЭМ!$B$39:$B$782,S$119)+'СЕТ СН'!$I$12+СВЦЭМ!$D$10+'СЕТ СН'!$I$5-'СЕТ СН'!$I$20</f>
        <v>4207.9874184700002</v>
      </c>
      <c r="T131" s="36">
        <f>SUMIFS(СВЦЭМ!$C$39:$C$782,СВЦЭМ!$A$39:$A$782,$A131,СВЦЭМ!$B$39:$B$782,T$119)+'СЕТ СН'!$I$12+СВЦЭМ!$D$10+'СЕТ СН'!$I$5-'СЕТ СН'!$I$20</f>
        <v>4227.4871310999997</v>
      </c>
      <c r="U131" s="36">
        <f>SUMIFS(СВЦЭМ!$C$39:$C$782,СВЦЭМ!$A$39:$A$782,$A131,СВЦЭМ!$B$39:$B$782,U$119)+'СЕТ СН'!$I$12+СВЦЭМ!$D$10+'СЕТ СН'!$I$5-'СЕТ СН'!$I$20</f>
        <v>4154.2534672299998</v>
      </c>
      <c r="V131" s="36">
        <f>SUMIFS(СВЦЭМ!$C$39:$C$782,СВЦЭМ!$A$39:$A$782,$A131,СВЦЭМ!$B$39:$B$782,V$119)+'СЕТ СН'!$I$12+СВЦЭМ!$D$10+'СЕТ СН'!$I$5-'СЕТ СН'!$I$20</f>
        <v>4100.9811529500003</v>
      </c>
      <c r="W131" s="36">
        <f>SUMIFS(СВЦЭМ!$C$39:$C$782,СВЦЭМ!$A$39:$A$782,$A131,СВЦЭМ!$B$39:$B$782,W$119)+'СЕТ СН'!$I$12+СВЦЭМ!$D$10+'СЕТ СН'!$I$5-'СЕТ СН'!$I$20</f>
        <v>4106.6685529299994</v>
      </c>
      <c r="X131" s="36">
        <f>SUMIFS(СВЦЭМ!$C$39:$C$782,СВЦЭМ!$A$39:$A$782,$A131,СВЦЭМ!$B$39:$B$782,X$119)+'СЕТ СН'!$I$12+СВЦЭМ!$D$10+'СЕТ СН'!$I$5-'СЕТ СН'!$I$20</f>
        <v>4175.8939840000003</v>
      </c>
      <c r="Y131" s="36">
        <f>SUMIFS(СВЦЭМ!$C$39:$C$782,СВЦЭМ!$A$39:$A$782,$A131,СВЦЭМ!$B$39:$B$782,Y$119)+'СЕТ СН'!$I$12+СВЦЭМ!$D$10+'СЕТ СН'!$I$5-'СЕТ СН'!$I$20</f>
        <v>4251.9888422099993</v>
      </c>
    </row>
    <row r="132" spans="1:25" ht="15.75" x14ac:dyDescent="0.2">
      <c r="A132" s="35">
        <f t="shared" si="3"/>
        <v>45090</v>
      </c>
      <c r="B132" s="36">
        <f>SUMIFS(СВЦЭМ!$C$39:$C$782,СВЦЭМ!$A$39:$A$782,$A132,СВЦЭМ!$B$39:$B$782,B$119)+'СЕТ СН'!$I$12+СВЦЭМ!$D$10+'СЕТ СН'!$I$5-'СЕТ СН'!$I$20</f>
        <v>4317.7869368399997</v>
      </c>
      <c r="C132" s="36">
        <f>SUMIFS(СВЦЭМ!$C$39:$C$782,СВЦЭМ!$A$39:$A$782,$A132,СВЦЭМ!$B$39:$B$782,C$119)+'СЕТ СН'!$I$12+СВЦЭМ!$D$10+'СЕТ СН'!$I$5-'СЕТ СН'!$I$20</f>
        <v>4351.9230687899999</v>
      </c>
      <c r="D132" s="36">
        <f>SUMIFS(СВЦЭМ!$C$39:$C$782,СВЦЭМ!$A$39:$A$782,$A132,СВЦЭМ!$B$39:$B$782,D$119)+'СЕТ СН'!$I$12+СВЦЭМ!$D$10+'СЕТ СН'!$I$5-'СЕТ СН'!$I$20</f>
        <v>4429.8126446799997</v>
      </c>
      <c r="E132" s="36">
        <f>SUMIFS(СВЦЭМ!$C$39:$C$782,СВЦЭМ!$A$39:$A$782,$A132,СВЦЭМ!$B$39:$B$782,E$119)+'СЕТ СН'!$I$12+СВЦЭМ!$D$10+'СЕТ СН'!$I$5-'СЕТ СН'!$I$20</f>
        <v>4410.2263463099998</v>
      </c>
      <c r="F132" s="36">
        <f>SUMIFS(СВЦЭМ!$C$39:$C$782,СВЦЭМ!$A$39:$A$782,$A132,СВЦЭМ!$B$39:$B$782,F$119)+'СЕТ СН'!$I$12+СВЦЭМ!$D$10+'СЕТ СН'!$I$5-'СЕТ СН'!$I$20</f>
        <v>4407.4622866700001</v>
      </c>
      <c r="G132" s="36">
        <f>SUMIFS(СВЦЭМ!$C$39:$C$782,СВЦЭМ!$A$39:$A$782,$A132,СВЦЭМ!$B$39:$B$782,G$119)+'СЕТ СН'!$I$12+СВЦЭМ!$D$10+'СЕТ СН'!$I$5-'СЕТ СН'!$I$20</f>
        <v>4470.6474711999999</v>
      </c>
      <c r="H132" s="36">
        <f>SUMIFS(СВЦЭМ!$C$39:$C$782,СВЦЭМ!$A$39:$A$782,$A132,СВЦЭМ!$B$39:$B$782,H$119)+'СЕТ СН'!$I$12+СВЦЭМ!$D$10+'СЕТ СН'!$I$5-'СЕТ СН'!$I$20</f>
        <v>4380.58470493</v>
      </c>
      <c r="I132" s="36">
        <f>SUMIFS(СВЦЭМ!$C$39:$C$782,СВЦЭМ!$A$39:$A$782,$A132,СВЦЭМ!$B$39:$B$782,I$119)+'СЕТ СН'!$I$12+СВЦЭМ!$D$10+'СЕТ СН'!$I$5-'СЕТ СН'!$I$20</f>
        <v>4349.1514058299999</v>
      </c>
      <c r="J132" s="36">
        <f>SUMIFS(СВЦЭМ!$C$39:$C$782,СВЦЭМ!$A$39:$A$782,$A132,СВЦЭМ!$B$39:$B$782,J$119)+'СЕТ СН'!$I$12+СВЦЭМ!$D$10+'СЕТ СН'!$I$5-'СЕТ СН'!$I$20</f>
        <v>4271.8236739799995</v>
      </c>
      <c r="K132" s="36">
        <f>SUMIFS(СВЦЭМ!$C$39:$C$782,СВЦЭМ!$A$39:$A$782,$A132,СВЦЭМ!$B$39:$B$782,K$119)+'СЕТ СН'!$I$12+СВЦЭМ!$D$10+'СЕТ СН'!$I$5-'СЕТ СН'!$I$20</f>
        <v>4198.39307199</v>
      </c>
      <c r="L132" s="36">
        <f>SUMIFS(СВЦЭМ!$C$39:$C$782,СВЦЭМ!$A$39:$A$782,$A132,СВЦЭМ!$B$39:$B$782,L$119)+'СЕТ СН'!$I$12+СВЦЭМ!$D$10+'СЕТ СН'!$I$5-'СЕТ СН'!$I$20</f>
        <v>4214.0699884099995</v>
      </c>
      <c r="M132" s="36">
        <f>SUMIFS(СВЦЭМ!$C$39:$C$782,СВЦЭМ!$A$39:$A$782,$A132,СВЦЭМ!$B$39:$B$782,M$119)+'СЕТ СН'!$I$12+СВЦЭМ!$D$10+'СЕТ СН'!$I$5-'СЕТ СН'!$I$20</f>
        <v>4255.2257940600002</v>
      </c>
      <c r="N132" s="36">
        <f>SUMIFS(СВЦЭМ!$C$39:$C$782,СВЦЭМ!$A$39:$A$782,$A132,СВЦЭМ!$B$39:$B$782,N$119)+'СЕТ СН'!$I$12+СВЦЭМ!$D$10+'СЕТ СН'!$I$5-'СЕТ СН'!$I$20</f>
        <v>4318.3050656599999</v>
      </c>
      <c r="O132" s="36">
        <f>SUMIFS(СВЦЭМ!$C$39:$C$782,СВЦЭМ!$A$39:$A$782,$A132,СВЦЭМ!$B$39:$B$782,O$119)+'СЕТ СН'!$I$12+СВЦЭМ!$D$10+'СЕТ СН'!$I$5-'СЕТ СН'!$I$20</f>
        <v>4320.0926976000001</v>
      </c>
      <c r="P132" s="36">
        <f>SUMIFS(СВЦЭМ!$C$39:$C$782,СВЦЭМ!$A$39:$A$782,$A132,СВЦЭМ!$B$39:$B$782,P$119)+'СЕТ СН'!$I$12+СВЦЭМ!$D$10+'СЕТ СН'!$I$5-'СЕТ СН'!$I$20</f>
        <v>4350.06174285</v>
      </c>
      <c r="Q132" s="36">
        <f>SUMIFS(СВЦЭМ!$C$39:$C$782,СВЦЭМ!$A$39:$A$782,$A132,СВЦЭМ!$B$39:$B$782,Q$119)+'СЕТ СН'!$I$12+СВЦЭМ!$D$10+'СЕТ СН'!$I$5-'СЕТ СН'!$I$20</f>
        <v>4388.82167192</v>
      </c>
      <c r="R132" s="36">
        <f>SUMIFS(СВЦЭМ!$C$39:$C$782,СВЦЭМ!$A$39:$A$782,$A132,СВЦЭМ!$B$39:$B$782,R$119)+'СЕТ СН'!$I$12+СВЦЭМ!$D$10+'СЕТ СН'!$I$5-'СЕТ СН'!$I$20</f>
        <v>4352.9982492600002</v>
      </c>
      <c r="S132" s="36">
        <f>SUMIFS(СВЦЭМ!$C$39:$C$782,СВЦЭМ!$A$39:$A$782,$A132,СВЦЭМ!$B$39:$B$782,S$119)+'СЕТ СН'!$I$12+СВЦЭМ!$D$10+'СЕТ СН'!$I$5-'СЕТ СН'!$I$20</f>
        <v>4334.87353515</v>
      </c>
      <c r="T132" s="36">
        <f>SUMIFS(СВЦЭМ!$C$39:$C$782,СВЦЭМ!$A$39:$A$782,$A132,СВЦЭМ!$B$39:$B$782,T$119)+'СЕТ СН'!$I$12+СВЦЭМ!$D$10+'СЕТ СН'!$I$5-'СЕТ СН'!$I$20</f>
        <v>4323.5685583899995</v>
      </c>
      <c r="U132" s="36">
        <f>SUMIFS(СВЦЭМ!$C$39:$C$782,СВЦЭМ!$A$39:$A$782,$A132,СВЦЭМ!$B$39:$B$782,U$119)+'СЕТ СН'!$I$12+СВЦЭМ!$D$10+'СЕТ СН'!$I$5-'СЕТ СН'!$I$20</f>
        <v>4287.15600094</v>
      </c>
      <c r="V132" s="36">
        <f>SUMIFS(СВЦЭМ!$C$39:$C$782,СВЦЭМ!$A$39:$A$782,$A132,СВЦЭМ!$B$39:$B$782,V$119)+'СЕТ СН'!$I$12+СВЦЭМ!$D$10+'СЕТ СН'!$I$5-'СЕТ СН'!$I$20</f>
        <v>4265.1691758899997</v>
      </c>
      <c r="W132" s="36">
        <f>SUMIFS(СВЦЭМ!$C$39:$C$782,СВЦЭМ!$A$39:$A$782,$A132,СВЦЭМ!$B$39:$B$782,W$119)+'СЕТ СН'!$I$12+СВЦЭМ!$D$10+'СЕТ СН'!$I$5-'СЕТ СН'!$I$20</f>
        <v>4241.5721205400005</v>
      </c>
      <c r="X132" s="36">
        <f>SUMIFS(СВЦЭМ!$C$39:$C$782,СВЦЭМ!$A$39:$A$782,$A132,СВЦЭМ!$B$39:$B$782,X$119)+'СЕТ СН'!$I$12+СВЦЭМ!$D$10+'СЕТ СН'!$I$5-'СЕТ СН'!$I$20</f>
        <v>4291.8868617600001</v>
      </c>
      <c r="Y132" s="36">
        <f>SUMIFS(СВЦЭМ!$C$39:$C$782,СВЦЭМ!$A$39:$A$782,$A132,СВЦЭМ!$B$39:$B$782,Y$119)+'СЕТ СН'!$I$12+СВЦЭМ!$D$10+'СЕТ СН'!$I$5-'СЕТ СН'!$I$20</f>
        <v>4392.9844201199994</v>
      </c>
    </row>
    <row r="133" spans="1:25" ht="15.75" x14ac:dyDescent="0.2">
      <c r="A133" s="35">
        <f t="shared" si="3"/>
        <v>45091</v>
      </c>
      <c r="B133" s="36">
        <f>SUMIFS(СВЦЭМ!$C$39:$C$782,СВЦЭМ!$A$39:$A$782,$A133,СВЦЭМ!$B$39:$B$782,B$119)+'СЕТ СН'!$I$12+СВЦЭМ!$D$10+'СЕТ СН'!$I$5-'СЕТ СН'!$I$20</f>
        <v>4439.0772257600001</v>
      </c>
      <c r="C133" s="36">
        <f>SUMIFS(СВЦЭМ!$C$39:$C$782,СВЦЭМ!$A$39:$A$782,$A133,СВЦЭМ!$B$39:$B$782,C$119)+'СЕТ СН'!$I$12+СВЦЭМ!$D$10+'СЕТ СН'!$I$5-'СЕТ СН'!$I$20</f>
        <v>4529.0196868900002</v>
      </c>
      <c r="D133" s="36">
        <f>SUMIFS(СВЦЭМ!$C$39:$C$782,СВЦЭМ!$A$39:$A$782,$A133,СВЦЭМ!$B$39:$B$782,D$119)+'СЕТ СН'!$I$12+СВЦЭМ!$D$10+'СЕТ СН'!$I$5-'СЕТ СН'!$I$20</f>
        <v>4637.82537615</v>
      </c>
      <c r="E133" s="36">
        <f>SUMIFS(СВЦЭМ!$C$39:$C$782,СВЦЭМ!$A$39:$A$782,$A133,СВЦЭМ!$B$39:$B$782,E$119)+'СЕТ СН'!$I$12+СВЦЭМ!$D$10+'СЕТ СН'!$I$5-'СЕТ СН'!$I$20</f>
        <v>4646.8354354900002</v>
      </c>
      <c r="F133" s="36">
        <f>SUMIFS(СВЦЭМ!$C$39:$C$782,СВЦЭМ!$A$39:$A$782,$A133,СВЦЭМ!$B$39:$B$782,F$119)+'СЕТ СН'!$I$12+СВЦЭМ!$D$10+'СЕТ СН'!$I$5-'СЕТ СН'!$I$20</f>
        <v>4658.2818240799998</v>
      </c>
      <c r="G133" s="36">
        <f>SUMIFS(СВЦЭМ!$C$39:$C$782,СВЦЭМ!$A$39:$A$782,$A133,СВЦЭМ!$B$39:$B$782,G$119)+'СЕТ СН'!$I$12+СВЦЭМ!$D$10+'СЕТ СН'!$I$5-'СЕТ СН'!$I$20</f>
        <v>4632.9948202400001</v>
      </c>
      <c r="H133" s="36">
        <f>SUMIFS(СВЦЭМ!$C$39:$C$782,СВЦЭМ!$A$39:$A$782,$A133,СВЦЭМ!$B$39:$B$782,H$119)+'СЕТ СН'!$I$12+СВЦЭМ!$D$10+'СЕТ СН'!$I$5-'СЕТ СН'!$I$20</f>
        <v>4503.6261470700001</v>
      </c>
      <c r="I133" s="36">
        <f>SUMIFS(СВЦЭМ!$C$39:$C$782,СВЦЭМ!$A$39:$A$782,$A133,СВЦЭМ!$B$39:$B$782,I$119)+'СЕТ СН'!$I$12+СВЦЭМ!$D$10+'СЕТ СН'!$I$5-'СЕТ СН'!$I$20</f>
        <v>4408.4303765900004</v>
      </c>
      <c r="J133" s="36">
        <f>SUMIFS(СВЦЭМ!$C$39:$C$782,СВЦЭМ!$A$39:$A$782,$A133,СВЦЭМ!$B$39:$B$782,J$119)+'СЕТ СН'!$I$12+СВЦЭМ!$D$10+'СЕТ СН'!$I$5-'СЕТ СН'!$I$20</f>
        <v>4312.6114035700002</v>
      </c>
      <c r="K133" s="36">
        <f>SUMIFS(СВЦЭМ!$C$39:$C$782,СВЦЭМ!$A$39:$A$782,$A133,СВЦЭМ!$B$39:$B$782,K$119)+'СЕТ СН'!$I$12+СВЦЭМ!$D$10+'СЕТ СН'!$I$5-'СЕТ СН'!$I$20</f>
        <v>4296.2092669399999</v>
      </c>
      <c r="L133" s="36">
        <f>SUMIFS(СВЦЭМ!$C$39:$C$782,СВЦЭМ!$A$39:$A$782,$A133,СВЦЭМ!$B$39:$B$782,L$119)+'СЕТ СН'!$I$12+СВЦЭМ!$D$10+'СЕТ СН'!$I$5-'СЕТ СН'!$I$20</f>
        <v>4282.4021059799998</v>
      </c>
      <c r="M133" s="36">
        <f>SUMIFS(СВЦЭМ!$C$39:$C$782,СВЦЭМ!$A$39:$A$782,$A133,СВЦЭМ!$B$39:$B$782,M$119)+'СЕТ СН'!$I$12+СВЦЭМ!$D$10+'СЕТ СН'!$I$5-'СЕТ СН'!$I$20</f>
        <v>4332.9316027000004</v>
      </c>
      <c r="N133" s="36">
        <f>SUMIFS(СВЦЭМ!$C$39:$C$782,СВЦЭМ!$A$39:$A$782,$A133,СВЦЭМ!$B$39:$B$782,N$119)+'СЕТ СН'!$I$12+СВЦЭМ!$D$10+'СЕТ СН'!$I$5-'СЕТ СН'!$I$20</f>
        <v>4347.0387326700002</v>
      </c>
      <c r="O133" s="36">
        <f>SUMIFS(СВЦЭМ!$C$39:$C$782,СВЦЭМ!$A$39:$A$782,$A133,СВЦЭМ!$B$39:$B$782,O$119)+'СЕТ СН'!$I$12+СВЦЭМ!$D$10+'СЕТ СН'!$I$5-'СЕТ СН'!$I$20</f>
        <v>4335.5274426100004</v>
      </c>
      <c r="P133" s="36">
        <f>SUMIFS(СВЦЭМ!$C$39:$C$782,СВЦЭМ!$A$39:$A$782,$A133,СВЦЭМ!$B$39:$B$782,P$119)+'СЕТ СН'!$I$12+СВЦЭМ!$D$10+'СЕТ СН'!$I$5-'СЕТ СН'!$I$20</f>
        <v>4350.6074561400001</v>
      </c>
      <c r="Q133" s="36">
        <f>SUMIFS(СВЦЭМ!$C$39:$C$782,СВЦЭМ!$A$39:$A$782,$A133,СВЦЭМ!$B$39:$B$782,Q$119)+'СЕТ СН'!$I$12+СВЦЭМ!$D$10+'СЕТ СН'!$I$5-'СЕТ СН'!$I$20</f>
        <v>4364.0988309300001</v>
      </c>
      <c r="R133" s="36">
        <f>SUMIFS(СВЦЭМ!$C$39:$C$782,СВЦЭМ!$A$39:$A$782,$A133,СВЦЭМ!$B$39:$B$782,R$119)+'СЕТ СН'!$I$12+СВЦЭМ!$D$10+'СЕТ СН'!$I$5-'СЕТ СН'!$I$20</f>
        <v>4345.4315930800003</v>
      </c>
      <c r="S133" s="36">
        <f>SUMIFS(СВЦЭМ!$C$39:$C$782,СВЦЭМ!$A$39:$A$782,$A133,СВЦЭМ!$B$39:$B$782,S$119)+'СЕТ СН'!$I$12+СВЦЭМ!$D$10+'СЕТ СН'!$I$5-'СЕТ СН'!$I$20</f>
        <v>4337.8293359999998</v>
      </c>
      <c r="T133" s="36">
        <f>SUMIFS(СВЦЭМ!$C$39:$C$782,СВЦЭМ!$A$39:$A$782,$A133,СВЦЭМ!$B$39:$B$782,T$119)+'СЕТ СН'!$I$12+СВЦЭМ!$D$10+'СЕТ СН'!$I$5-'СЕТ СН'!$I$20</f>
        <v>4348.2857962600001</v>
      </c>
      <c r="U133" s="36">
        <f>SUMIFS(СВЦЭМ!$C$39:$C$782,СВЦЭМ!$A$39:$A$782,$A133,СВЦЭМ!$B$39:$B$782,U$119)+'СЕТ СН'!$I$12+СВЦЭМ!$D$10+'СЕТ СН'!$I$5-'СЕТ СН'!$I$20</f>
        <v>4346.2921209100004</v>
      </c>
      <c r="V133" s="36">
        <f>SUMIFS(СВЦЭМ!$C$39:$C$782,СВЦЭМ!$A$39:$A$782,$A133,СВЦЭМ!$B$39:$B$782,V$119)+'СЕТ СН'!$I$12+СВЦЭМ!$D$10+'СЕТ СН'!$I$5-'СЕТ СН'!$I$20</f>
        <v>4332.2033890700004</v>
      </c>
      <c r="W133" s="36">
        <f>SUMIFS(СВЦЭМ!$C$39:$C$782,СВЦЭМ!$A$39:$A$782,$A133,СВЦЭМ!$B$39:$B$782,W$119)+'СЕТ СН'!$I$12+СВЦЭМ!$D$10+'СЕТ СН'!$I$5-'СЕТ СН'!$I$20</f>
        <v>4282.7896908900002</v>
      </c>
      <c r="X133" s="36">
        <f>SUMIFS(СВЦЭМ!$C$39:$C$782,СВЦЭМ!$A$39:$A$782,$A133,СВЦЭМ!$B$39:$B$782,X$119)+'СЕТ СН'!$I$12+СВЦЭМ!$D$10+'СЕТ СН'!$I$5-'СЕТ СН'!$I$20</f>
        <v>4307.6933999499997</v>
      </c>
      <c r="Y133" s="36">
        <f>SUMIFS(СВЦЭМ!$C$39:$C$782,СВЦЭМ!$A$39:$A$782,$A133,СВЦЭМ!$B$39:$B$782,Y$119)+'СЕТ СН'!$I$12+СВЦЭМ!$D$10+'СЕТ СН'!$I$5-'СЕТ СН'!$I$20</f>
        <v>4369.8210343199999</v>
      </c>
    </row>
    <row r="134" spans="1:25" ht="15.75" x14ac:dyDescent="0.2">
      <c r="A134" s="35">
        <f t="shared" si="3"/>
        <v>45092</v>
      </c>
      <c r="B134" s="36">
        <f>SUMIFS(СВЦЭМ!$C$39:$C$782,СВЦЭМ!$A$39:$A$782,$A134,СВЦЭМ!$B$39:$B$782,B$119)+'СЕТ СН'!$I$12+СВЦЭМ!$D$10+'СЕТ СН'!$I$5-'СЕТ СН'!$I$20</f>
        <v>4237.6007307199998</v>
      </c>
      <c r="C134" s="36">
        <f>SUMIFS(СВЦЭМ!$C$39:$C$782,СВЦЭМ!$A$39:$A$782,$A134,СВЦЭМ!$B$39:$B$782,C$119)+'СЕТ СН'!$I$12+СВЦЭМ!$D$10+'СЕТ СН'!$I$5-'СЕТ СН'!$I$20</f>
        <v>4308.72074866</v>
      </c>
      <c r="D134" s="36">
        <f>SUMIFS(СВЦЭМ!$C$39:$C$782,СВЦЭМ!$A$39:$A$782,$A134,СВЦЭМ!$B$39:$B$782,D$119)+'СЕТ СН'!$I$12+СВЦЭМ!$D$10+'СЕТ СН'!$I$5-'СЕТ СН'!$I$20</f>
        <v>4385.5462824300002</v>
      </c>
      <c r="E134" s="36">
        <f>SUMIFS(СВЦЭМ!$C$39:$C$782,СВЦЭМ!$A$39:$A$782,$A134,СВЦЭМ!$B$39:$B$782,E$119)+'СЕТ СН'!$I$12+СВЦЭМ!$D$10+'СЕТ СН'!$I$5-'СЕТ СН'!$I$20</f>
        <v>4392.3034737399994</v>
      </c>
      <c r="F134" s="36">
        <f>SUMIFS(СВЦЭМ!$C$39:$C$782,СВЦЭМ!$A$39:$A$782,$A134,СВЦЭМ!$B$39:$B$782,F$119)+'СЕТ СН'!$I$12+СВЦЭМ!$D$10+'СЕТ СН'!$I$5-'СЕТ СН'!$I$20</f>
        <v>4370.5490528099999</v>
      </c>
      <c r="G134" s="36">
        <f>SUMIFS(СВЦЭМ!$C$39:$C$782,СВЦЭМ!$A$39:$A$782,$A134,СВЦЭМ!$B$39:$B$782,G$119)+'СЕТ СН'!$I$12+СВЦЭМ!$D$10+'СЕТ СН'!$I$5-'СЕТ СН'!$I$20</f>
        <v>4368.1073177199996</v>
      </c>
      <c r="H134" s="36">
        <f>SUMIFS(СВЦЭМ!$C$39:$C$782,СВЦЭМ!$A$39:$A$782,$A134,СВЦЭМ!$B$39:$B$782,H$119)+'СЕТ СН'!$I$12+СВЦЭМ!$D$10+'СЕТ СН'!$I$5-'СЕТ СН'!$I$20</f>
        <v>4238.8538594499996</v>
      </c>
      <c r="I134" s="36">
        <f>SUMIFS(СВЦЭМ!$C$39:$C$782,СВЦЭМ!$A$39:$A$782,$A134,СВЦЭМ!$B$39:$B$782,I$119)+'СЕТ СН'!$I$12+СВЦЭМ!$D$10+'СЕТ СН'!$I$5-'СЕТ СН'!$I$20</f>
        <v>4120.5981771200004</v>
      </c>
      <c r="J134" s="36">
        <f>SUMIFS(СВЦЭМ!$C$39:$C$782,СВЦЭМ!$A$39:$A$782,$A134,СВЦЭМ!$B$39:$B$782,J$119)+'СЕТ СН'!$I$12+СВЦЭМ!$D$10+'СЕТ СН'!$I$5-'СЕТ СН'!$I$20</f>
        <v>4076.45809418</v>
      </c>
      <c r="K134" s="36">
        <f>SUMIFS(СВЦЭМ!$C$39:$C$782,СВЦЭМ!$A$39:$A$782,$A134,СВЦЭМ!$B$39:$B$782,K$119)+'СЕТ СН'!$I$12+СВЦЭМ!$D$10+'СЕТ СН'!$I$5-'СЕТ СН'!$I$20</f>
        <v>4072.9769599299998</v>
      </c>
      <c r="L134" s="36">
        <f>SUMIFS(СВЦЭМ!$C$39:$C$782,СВЦЭМ!$A$39:$A$782,$A134,СВЦЭМ!$B$39:$B$782,L$119)+'СЕТ СН'!$I$12+СВЦЭМ!$D$10+'СЕТ СН'!$I$5-'СЕТ СН'!$I$20</f>
        <v>4043.6865530799996</v>
      </c>
      <c r="M134" s="36">
        <f>SUMIFS(СВЦЭМ!$C$39:$C$782,СВЦЭМ!$A$39:$A$782,$A134,СВЦЭМ!$B$39:$B$782,M$119)+'СЕТ СН'!$I$12+СВЦЭМ!$D$10+'СЕТ СН'!$I$5-'СЕТ СН'!$I$20</f>
        <v>4059.73351908</v>
      </c>
      <c r="N134" s="36">
        <f>SUMIFS(СВЦЭМ!$C$39:$C$782,СВЦЭМ!$A$39:$A$782,$A134,СВЦЭМ!$B$39:$B$782,N$119)+'СЕТ СН'!$I$12+СВЦЭМ!$D$10+'СЕТ СН'!$I$5-'СЕТ СН'!$I$20</f>
        <v>4082.6756460099996</v>
      </c>
      <c r="O134" s="36">
        <f>SUMIFS(СВЦЭМ!$C$39:$C$782,СВЦЭМ!$A$39:$A$782,$A134,СВЦЭМ!$B$39:$B$782,O$119)+'СЕТ СН'!$I$12+СВЦЭМ!$D$10+'СЕТ СН'!$I$5-'СЕТ СН'!$I$20</f>
        <v>4089.10962273</v>
      </c>
      <c r="P134" s="36">
        <f>SUMIFS(СВЦЭМ!$C$39:$C$782,СВЦЭМ!$A$39:$A$782,$A134,СВЦЭМ!$B$39:$B$782,P$119)+'СЕТ СН'!$I$12+СВЦЭМ!$D$10+'СЕТ СН'!$I$5-'СЕТ СН'!$I$20</f>
        <v>4107.5914155499995</v>
      </c>
      <c r="Q134" s="36">
        <f>SUMIFS(СВЦЭМ!$C$39:$C$782,СВЦЭМ!$A$39:$A$782,$A134,СВЦЭМ!$B$39:$B$782,Q$119)+'СЕТ СН'!$I$12+СВЦЭМ!$D$10+'СЕТ СН'!$I$5-'СЕТ СН'!$I$20</f>
        <v>4107.4637910599995</v>
      </c>
      <c r="R134" s="36">
        <f>SUMIFS(СВЦЭМ!$C$39:$C$782,СВЦЭМ!$A$39:$A$782,$A134,СВЦЭМ!$B$39:$B$782,R$119)+'СЕТ СН'!$I$12+СВЦЭМ!$D$10+'СЕТ СН'!$I$5-'СЕТ СН'!$I$20</f>
        <v>4063.5142448899996</v>
      </c>
      <c r="S134" s="36">
        <f>SUMIFS(СВЦЭМ!$C$39:$C$782,СВЦЭМ!$A$39:$A$782,$A134,СВЦЭМ!$B$39:$B$782,S$119)+'СЕТ СН'!$I$12+СВЦЭМ!$D$10+'СЕТ СН'!$I$5-'СЕТ СН'!$I$20</f>
        <v>4074.3524152299997</v>
      </c>
      <c r="T134" s="36">
        <f>SUMIFS(СВЦЭМ!$C$39:$C$782,СВЦЭМ!$A$39:$A$782,$A134,СВЦЭМ!$B$39:$B$782,T$119)+'СЕТ СН'!$I$12+СВЦЭМ!$D$10+'СЕТ СН'!$I$5-'СЕТ СН'!$I$20</f>
        <v>4079.6476338499997</v>
      </c>
      <c r="U134" s="36">
        <f>SUMIFS(СВЦЭМ!$C$39:$C$782,СВЦЭМ!$A$39:$A$782,$A134,СВЦЭМ!$B$39:$B$782,U$119)+'СЕТ СН'!$I$12+СВЦЭМ!$D$10+'СЕТ СН'!$I$5-'СЕТ СН'!$I$20</f>
        <v>4079.77754276</v>
      </c>
      <c r="V134" s="36">
        <f>SUMIFS(СВЦЭМ!$C$39:$C$782,СВЦЭМ!$A$39:$A$782,$A134,СВЦЭМ!$B$39:$B$782,V$119)+'СЕТ СН'!$I$12+СВЦЭМ!$D$10+'СЕТ СН'!$I$5-'СЕТ СН'!$I$20</f>
        <v>4100.9475294799995</v>
      </c>
      <c r="W134" s="36">
        <f>SUMIFS(СВЦЭМ!$C$39:$C$782,СВЦЭМ!$A$39:$A$782,$A134,СВЦЭМ!$B$39:$B$782,W$119)+'СЕТ СН'!$I$12+СВЦЭМ!$D$10+'СЕТ СН'!$I$5-'СЕТ СН'!$I$20</f>
        <v>4072.7748266499998</v>
      </c>
      <c r="X134" s="36">
        <f>SUMIFS(СВЦЭМ!$C$39:$C$782,СВЦЭМ!$A$39:$A$782,$A134,СВЦЭМ!$B$39:$B$782,X$119)+'СЕТ СН'!$I$12+СВЦЭМ!$D$10+'СЕТ СН'!$I$5-'СЕТ СН'!$I$20</f>
        <v>4099.67476214</v>
      </c>
      <c r="Y134" s="36">
        <f>SUMIFS(СВЦЭМ!$C$39:$C$782,СВЦЭМ!$A$39:$A$782,$A134,СВЦЭМ!$B$39:$B$782,Y$119)+'СЕТ СН'!$I$12+СВЦЭМ!$D$10+'СЕТ СН'!$I$5-'СЕТ СН'!$I$20</f>
        <v>4190.5856511800002</v>
      </c>
    </row>
    <row r="135" spans="1:25" ht="15.75" x14ac:dyDescent="0.2">
      <c r="A135" s="35">
        <f t="shared" si="3"/>
        <v>45093</v>
      </c>
      <c r="B135" s="36">
        <f>SUMIFS(СВЦЭМ!$C$39:$C$782,СВЦЭМ!$A$39:$A$782,$A135,СВЦЭМ!$B$39:$B$782,B$119)+'СЕТ СН'!$I$12+СВЦЭМ!$D$10+'СЕТ СН'!$I$5-'СЕТ СН'!$I$20</f>
        <v>4320.9947499199998</v>
      </c>
      <c r="C135" s="36">
        <f>SUMIFS(СВЦЭМ!$C$39:$C$782,СВЦЭМ!$A$39:$A$782,$A135,СВЦЭМ!$B$39:$B$782,C$119)+'СЕТ СН'!$I$12+СВЦЭМ!$D$10+'СЕТ СН'!$I$5-'СЕТ СН'!$I$20</f>
        <v>4379.5991742400001</v>
      </c>
      <c r="D135" s="36">
        <f>SUMIFS(СВЦЭМ!$C$39:$C$782,СВЦЭМ!$A$39:$A$782,$A135,СВЦЭМ!$B$39:$B$782,D$119)+'СЕТ СН'!$I$12+СВЦЭМ!$D$10+'СЕТ СН'!$I$5-'СЕТ СН'!$I$20</f>
        <v>4476.8177720200001</v>
      </c>
      <c r="E135" s="36">
        <f>SUMIFS(СВЦЭМ!$C$39:$C$782,СВЦЭМ!$A$39:$A$782,$A135,СВЦЭМ!$B$39:$B$782,E$119)+'СЕТ СН'!$I$12+СВЦЭМ!$D$10+'СЕТ СН'!$I$5-'СЕТ СН'!$I$20</f>
        <v>4488.4514072900001</v>
      </c>
      <c r="F135" s="36">
        <f>SUMIFS(СВЦЭМ!$C$39:$C$782,СВЦЭМ!$A$39:$A$782,$A135,СВЦЭМ!$B$39:$B$782,F$119)+'СЕТ СН'!$I$12+СВЦЭМ!$D$10+'СЕТ СН'!$I$5-'СЕТ СН'!$I$20</f>
        <v>4492.4874149899997</v>
      </c>
      <c r="G135" s="36">
        <f>SUMIFS(СВЦЭМ!$C$39:$C$782,СВЦЭМ!$A$39:$A$782,$A135,СВЦЭМ!$B$39:$B$782,G$119)+'СЕТ СН'!$I$12+СВЦЭМ!$D$10+'СЕТ СН'!$I$5-'СЕТ СН'!$I$20</f>
        <v>4447.7215375199994</v>
      </c>
      <c r="H135" s="36">
        <f>SUMIFS(СВЦЭМ!$C$39:$C$782,СВЦЭМ!$A$39:$A$782,$A135,СВЦЭМ!$B$39:$B$782,H$119)+'СЕТ СН'!$I$12+СВЦЭМ!$D$10+'СЕТ СН'!$I$5-'СЕТ СН'!$I$20</f>
        <v>4321.2117191999996</v>
      </c>
      <c r="I135" s="36">
        <f>SUMIFS(СВЦЭМ!$C$39:$C$782,СВЦЭМ!$A$39:$A$782,$A135,СВЦЭМ!$B$39:$B$782,I$119)+'СЕТ СН'!$I$12+СВЦЭМ!$D$10+'СЕТ СН'!$I$5-'СЕТ СН'!$I$20</f>
        <v>4268.57312164</v>
      </c>
      <c r="J135" s="36">
        <f>SUMIFS(СВЦЭМ!$C$39:$C$782,СВЦЭМ!$A$39:$A$782,$A135,СВЦЭМ!$B$39:$B$782,J$119)+'СЕТ СН'!$I$12+СВЦЭМ!$D$10+'СЕТ СН'!$I$5-'СЕТ СН'!$I$20</f>
        <v>4170.4390858500001</v>
      </c>
      <c r="K135" s="36">
        <f>SUMIFS(СВЦЭМ!$C$39:$C$782,СВЦЭМ!$A$39:$A$782,$A135,СВЦЭМ!$B$39:$B$782,K$119)+'СЕТ СН'!$I$12+СВЦЭМ!$D$10+'СЕТ СН'!$I$5-'СЕТ СН'!$I$20</f>
        <v>4192.4989222499999</v>
      </c>
      <c r="L135" s="36">
        <f>SUMIFS(СВЦЭМ!$C$39:$C$782,СВЦЭМ!$A$39:$A$782,$A135,СВЦЭМ!$B$39:$B$782,L$119)+'СЕТ СН'!$I$12+СВЦЭМ!$D$10+'СЕТ СН'!$I$5-'СЕТ СН'!$I$20</f>
        <v>4195.4113873699998</v>
      </c>
      <c r="M135" s="36">
        <f>SUMIFS(СВЦЭМ!$C$39:$C$782,СВЦЭМ!$A$39:$A$782,$A135,СВЦЭМ!$B$39:$B$782,M$119)+'СЕТ СН'!$I$12+СВЦЭМ!$D$10+'СЕТ СН'!$I$5-'СЕТ СН'!$I$20</f>
        <v>4226.7400215099997</v>
      </c>
      <c r="N135" s="36">
        <f>SUMIFS(СВЦЭМ!$C$39:$C$782,СВЦЭМ!$A$39:$A$782,$A135,СВЦЭМ!$B$39:$B$782,N$119)+'СЕТ СН'!$I$12+СВЦЭМ!$D$10+'СЕТ СН'!$I$5-'СЕТ СН'!$I$20</f>
        <v>4257.9120270399999</v>
      </c>
      <c r="O135" s="36">
        <f>SUMIFS(СВЦЭМ!$C$39:$C$782,СВЦЭМ!$A$39:$A$782,$A135,СВЦЭМ!$B$39:$B$782,O$119)+'СЕТ СН'!$I$12+СВЦЭМ!$D$10+'СЕТ СН'!$I$5-'СЕТ СН'!$I$20</f>
        <v>4266.3674775500003</v>
      </c>
      <c r="P135" s="36">
        <f>SUMIFS(СВЦЭМ!$C$39:$C$782,СВЦЭМ!$A$39:$A$782,$A135,СВЦЭМ!$B$39:$B$782,P$119)+'СЕТ СН'!$I$12+СВЦЭМ!$D$10+'СЕТ СН'!$I$5-'СЕТ СН'!$I$20</f>
        <v>4274.5407920799998</v>
      </c>
      <c r="Q135" s="36">
        <f>SUMIFS(СВЦЭМ!$C$39:$C$782,СВЦЭМ!$A$39:$A$782,$A135,СВЦЭМ!$B$39:$B$782,Q$119)+'СЕТ СН'!$I$12+СВЦЭМ!$D$10+'СЕТ СН'!$I$5-'СЕТ СН'!$I$20</f>
        <v>4253.72628807</v>
      </c>
      <c r="R135" s="36">
        <f>SUMIFS(СВЦЭМ!$C$39:$C$782,СВЦЭМ!$A$39:$A$782,$A135,СВЦЭМ!$B$39:$B$782,R$119)+'СЕТ СН'!$I$12+СВЦЭМ!$D$10+'СЕТ СН'!$I$5-'СЕТ СН'!$I$20</f>
        <v>4237.9056625699995</v>
      </c>
      <c r="S135" s="36">
        <f>SUMIFS(СВЦЭМ!$C$39:$C$782,СВЦЭМ!$A$39:$A$782,$A135,СВЦЭМ!$B$39:$B$782,S$119)+'СЕТ СН'!$I$12+СВЦЭМ!$D$10+'СЕТ СН'!$I$5-'СЕТ СН'!$I$20</f>
        <v>4216.0301713700001</v>
      </c>
      <c r="T135" s="36">
        <f>SUMIFS(СВЦЭМ!$C$39:$C$782,СВЦЭМ!$A$39:$A$782,$A135,СВЦЭМ!$B$39:$B$782,T$119)+'СЕТ СН'!$I$12+СВЦЭМ!$D$10+'СЕТ СН'!$I$5-'СЕТ СН'!$I$20</f>
        <v>4214.8781722200001</v>
      </c>
      <c r="U135" s="36">
        <f>SUMIFS(СВЦЭМ!$C$39:$C$782,СВЦЭМ!$A$39:$A$782,$A135,СВЦЭМ!$B$39:$B$782,U$119)+'СЕТ СН'!$I$12+СВЦЭМ!$D$10+'СЕТ СН'!$I$5-'СЕТ СН'!$I$20</f>
        <v>4214.9635195600003</v>
      </c>
      <c r="V135" s="36">
        <f>SUMIFS(СВЦЭМ!$C$39:$C$782,СВЦЭМ!$A$39:$A$782,$A135,СВЦЭМ!$B$39:$B$782,V$119)+'СЕТ СН'!$I$12+СВЦЭМ!$D$10+'СЕТ СН'!$I$5-'СЕТ СН'!$I$20</f>
        <v>4197.7428398900001</v>
      </c>
      <c r="W135" s="36">
        <f>SUMIFS(СВЦЭМ!$C$39:$C$782,СВЦЭМ!$A$39:$A$782,$A135,СВЦЭМ!$B$39:$B$782,W$119)+'СЕТ СН'!$I$12+СВЦЭМ!$D$10+'СЕТ СН'!$I$5-'СЕТ СН'!$I$20</f>
        <v>4158.8394697000003</v>
      </c>
      <c r="X135" s="36">
        <f>SUMIFS(СВЦЭМ!$C$39:$C$782,СВЦЭМ!$A$39:$A$782,$A135,СВЦЭМ!$B$39:$B$782,X$119)+'СЕТ СН'!$I$12+СВЦЭМ!$D$10+'СЕТ СН'!$I$5-'СЕТ СН'!$I$20</f>
        <v>4212.6462541999999</v>
      </c>
      <c r="Y135" s="36">
        <f>SUMIFS(СВЦЭМ!$C$39:$C$782,СВЦЭМ!$A$39:$A$782,$A135,СВЦЭМ!$B$39:$B$782,Y$119)+'СЕТ СН'!$I$12+СВЦЭМ!$D$10+'СЕТ СН'!$I$5-'СЕТ СН'!$I$20</f>
        <v>4363.2268548100001</v>
      </c>
    </row>
    <row r="136" spans="1:25" ht="15.75" x14ac:dyDescent="0.2">
      <c r="A136" s="35">
        <f t="shared" si="3"/>
        <v>45094</v>
      </c>
      <c r="B136" s="36">
        <f>SUMIFS(СВЦЭМ!$C$39:$C$782,СВЦЭМ!$A$39:$A$782,$A136,СВЦЭМ!$B$39:$B$782,B$119)+'СЕТ СН'!$I$12+СВЦЭМ!$D$10+'СЕТ СН'!$I$5-'СЕТ СН'!$I$20</f>
        <v>4215.3082655899998</v>
      </c>
      <c r="C136" s="36">
        <f>SUMIFS(СВЦЭМ!$C$39:$C$782,СВЦЭМ!$A$39:$A$782,$A136,СВЦЭМ!$B$39:$B$782,C$119)+'СЕТ СН'!$I$12+СВЦЭМ!$D$10+'СЕТ СН'!$I$5-'СЕТ СН'!$I$20</f>
        <v>4293.8304280599996</v>
      </c>
      <c r="D136" s="36">
        <f>SUMIFS(СВЦЭМ!$C$39:$C$782,СВЦЭМ!$A$39:$A$782,$A136,СВЦЭМ!$B$39:$B$782,D$119)+'СЕТ СН'!$I$12+СВЦЭМ!$D$10+'СЕТ СН'!$I$5-'СЕТ СН'!$I$20</f>
        <v>4332.7510419199998</v>
      </c>
      <c r="E136" s="36">
        <f>SUMIFS(СВЦЭМ!$C$39:$C$782,СВЦЭМ!$A$39:$A$782,$A136,СВЦЭМ!$B$39:$B$782,E$119)+'СЕТ СН'!$I$12+СВЦЭМ!$D$10+'СЕТ СН'!$I$5-'СЕТ СН'!$I$20</f>
        <v>4319.1527348700001</v>
      </c>
      <c r="F136" s="36">
        <f>SUMIFS(СВЦЭМ!$C$39:$C$782,СВЦЭМ!$A$39:$A$782,$A136,СВЦЭМ!$B$39:$B$782,F$119)+'СЕТ СН'!$I$12+СВЦЭМ!$D$10+'СЕТ СН'!$I$5-'СЕТ СН'!$I$20</f>
        <v>4324.5781735700002</v>
      </c>
      <c r="G136" s="36">
        <f>SUMIFS(СВЦЭМ!$C$39:$C$782,СВЦЭМ!$A$39:$A$782,$A136,СВЦЭМ!$B$39:$B$782,G$119)+'СЕТ СН'!$I$12+СВЦЭМ!$D$10+'СЕТ СН'!$I$5-'СЕТ СН'!$I$20</f>
        <v>4346.2370189800004</v>
      </c>
      <c r="H136" s="36">
        <f>SUMIFS(СВЦЭМ!$C$39:$C$782,СВЦЭМ!$A$39:$A$782,$A136,СВЦЭМ!$B$39:$B$782,H$119)+'СЕТ СН'!$I$12+СВЦЭМ!$D$10+'СЕТ СН'!$I$5-'СЕТ СН'!$I$20</f>
        <v>4291.3882961399995</v>
      </c>
      <c r="I136" s="36">
        <f>SUMIFS(СВЦЭМ!$C$39:$C$782,СВЦЭМ!$A$39:$A$782,$A136,СВЦЭМ!$B$39:$B$782,I$119)+'СЕТ СН'!$I$12+СВЦЭМ!$D$10+'СЕТ СН'!$I$5-'СЕТ СН'!$I$20</f>
        <v>4213.9354419299998</v>
      </c>
      <c r="J136" s="36">
        <f>SUMIFS(СВЦЭМ!$C$39:$C$782,СВЦЭМ!$A$39:$A$782,$A136,СВЦЭМ!$B$39:$B$782,J$119)+'СЕТ СН'!$I$12+СВЦЭМ!$D$10+'СЕТ СН'!$I$5-'СЕТ СН'!$I$20</f>
        <v>4090.8269756999998</v>
      </c>
      <c r="K136" s="36">
        <f>SUMIFS(СВЦЭМ!$C$39:$C$782,СВЦЭМ!$A$39:$A$782,$A136,СВЦЭМ!$B$39:$B$782,K$119)+'СЕТ СН'!$I$12+СВЦЭМ!$D$10+'СЕТ СН'!$I$5-'СЕТ СН'!$I$20</f>
        <v>4046.3556732400002</v>
      </c>
      <c r="L136" s="36">
        <f>SUMIFS(СВЦЭМ!$C$39:$C$782,СВЦЭМ!$A$39:$A$782,$A136,СВЦЭМ!$B$39:$B$782,L$119)+'СЕТ СН'!$I$12+СВЦЭМ!$D$10+'СЕТ СН'!$I$5-'СЕТ СН'!$I$20</f>
        <v>4019.1258404099999</v>
      </c>
      <c r="M136" s="36">
        <f>SUMIFS(СВЦЭМ!$C$39:$C$782,СВЦЭМ!$A$39:$A$782,$A136,СВЦЭМ!$B$39:$B$782,M$119)+'СЕТ СН'!$I$12+СВЦЭМ!$D$10+'СЕТ СН'!$I$5-'СЕТ СН'!$I$20</f>
        <v>4033.4515489300002</v>
      </c>
      <c r="N136" s="36">
        <f>SUMIFS(СВЦЭМ!$C$39:$C$782,СВЦЭМ!$A$39:$A$782,$A136,СВЦЭМ!$B$39:$B$782,N$119)+'СЕТ СН'!$I$12+СВЦЭМ!$D$10+'СЕТ СН'!$I$5-'СЕТ СН'!$I$20</f>
        <v>4063.55992014</v>
      </c>
      <c r="O136" s="36">
        <f>SUMIFS(СВЦЭМ!$C$39:$C$782,СВЦЭМ!$A$39:$A$782,$A136,СВЦЭМ!$B$39:$B$782,O$119)+'СЕТ СН'!$I$12+СВЦЭМ!$D$10+'СЕТ СН'!$I$5-'СЕТ СН'!$I$20</f>
        <v>4062.99069362</v>
      </c>
      <c r="P136" s="36">
        <f>SUMIFS(СВЦЭМ!$C$39:$C$782,СВЦЭМ!$A$39:$A$782,$A136,СВЦЭМ!$B$39:$B$782,P$119)+'СЕТ СН'!$I$12+СВЦЭМ!$D$10+'СЕТ СН'!$I$5-'СЕТ СН'!$I$20</f>
        <v>4086.4701103500001</v>
      </c>
      <c r="Q136" s="36">
        <f>SUMIFS(СВЦЭМ!$C$39:$C$782,СВЦЭМ!$A$39:$A$782,$A136,СВЦЭМ!$B$39:$B$782,Q$119)+'СЕТ СН'!$I$12+СВЦЭМ!$D$10+'СЕТ СН'!$I$5-'СЕТ СН'!$I$20</f>
        <v>4099.1324689599996</v>
      </c>
      <c r="R136" s="36">
        <f>SUMIFS(СВЦЭМ!$C$39:$C$782,СВЦЭМ!$A$39:$A$782,$A136,СВЦЭМ!$B$39:$B$782,R$119)+'СЕТ СН'!$I$12+СВЦЭМ!$D$10+'СЕТ СН'!$I$5-'СЕТ СН'!$I$20</f>
        <v>4087.9213485299997</v>
      </c>
      <c r="S136" s="36">
        <f>SUMIFS(СВЦЭМ!$C$39:$C$782,СВЦЭМ!$A$39:$A$782,$A136,СВЦЭМ!$B$39:$B$782,S$119)+'СЕТ СН'!$I$12+СВЦЭМ!$D$10+'СЕТ СН'!$I$5-'СЕТ СН'!$I$20</f>
        <v>4074.5852894499999</v>
      </c>
      <c r="T136" s="36">
        <f>SUMIFS(СВЦЭМ!$C$39:$C$782,СВЦЭМ!$A$39:$A$782,$A136,СВЦЭМ!$B$39:$B$782,T$119)+'СЕТ СН'!$I$12+СВЦЭМ!$D$10+'СЕТ СН'!$I$5-'СЕТ СН'!$I$20</f>
        <v>4077.4509055799999</v>
      </c>
      <c r="U136" s="36">
        <f>SUMIFS(СВЦЭМ!$C$39:$C$782,СВЦЭМ!$A$39:$A$782,$A136,СВЦЭМ!$B$39:$B$782,U$119)+'СЕТ СН'!$I$12+СВЦЭМ!$D$10+'СЕТ СН'!$I$5-'СЕТ СН'!$I$20</f>
        <v>4062.1111152599997</v>
      </c>
      <c r="V136" s="36">
        <f>SUMIFS(СВЦЭМ!$C$39:$C$782,СВЦЭМ!$A$39:$A$782,$A136,СВЦЭМ!$B$39:$B$782,V$119)+'СЕТ СН'!$I$12+СВЦЭМ!$D$10+'СЕТ СН'!$I$5-'СЕТ СН'!$I$20</f>
        <v>4043.7849073799998</v>
      </c>
      <c r="W136" s="36">
        <f>SUMIFS(СВЦЭМ!$C$39:$C$782,СВЦЭМ!$A$39:$A$782,$A136,СВЦЭМ!$B$39:$B$782,W$119)+'СЕТ СН'!$I$12+СВЦЭМ!$D$10+'СЕТ СН'!$I$5-'СЕТ СН'!$I$20</f>
        <v>4012.70128303</v>
      </c>
      <c r="X136" s="36">
        <f>SUMIFS(СВЦЭМ!$C$39:$C$782,СВЦЭМ!$A$39:$A$782,$A136,СВЦЭМ!$B$39:$B$782,X$119)+'СЕТ СН'!$I$12+СВЦЭМ!$D$10+'СЕТ СН'!$I$5-'СЕТ СН'!$I$20</f>
        <v>4071.0998082899996</v>
      </c>
      <c r="Y136" s="36">
        <f>SUMIFS(СВЦЭМ!$C$39:$C$782,СВЦЭМ!$A$39:$A$782,$A136,СВЦЭМ!$B$39:$B$782,Y$119)+'СЕТ СН'!$I$12+СВЦЭМ!$D$10+'СЕТ СН'!$I$5-'СЕТ СН'!$I$20</f>
        <v>4145.8454805000001</v>
      </c>
    </row>
    <row r="137" spans="1:25" ht="15.75" x14ac:dyDescent="0.2">
      <c r="A137" s="35">
        <f t="shared" si="3"/>
        <v>45095</v>
      </c>
      <c r="B137" s="36">
        <f>SUMIFS(СВЦЭМ!$C$39:$C$782,СВЦЭМ!$A$39:$A$782,$A137,СВЦЭМ!$B$39:$B$782,B$119)+'СЕТ СН'!$I$12+СВЦЭМ!$D$10+'СЕТ СН'!$I$5-'СЕТ СН'!$I$20</f>
        <v>4340.7617523700001</v>
      </c>
      <c r="C137" s="36">
        <f>SUMIFS(СВЦЭМ!$C$39:$C$782,СВЦЭМ!$A$39:$A$782,$A137,СВЦЭМ!$B$39:$B$782,C$119)+'СЕТ СН'!$I$12+СВЦЭМ!$D$10+'СЕТ СН'!$I$5-'СЕТ СН'!$I$20</f>
        <v>4450.1355864400002</v>
      </c>
      <c r="D137" s="36">
        <f>SUMIFS(СВЦЭМ!$C$39:$C$782,СВЦЭМ!$A$39:$A$782,$A137,СВЦЭМ!$B$39:$B$782,D$119)+'СЕТ СН'!$I$12+СВЦЭМ!$D$10+'СЕТ СН'!$I$5-'СЕТ СН'!$I$20</f>
        <v>4482.6192004799996</v>
      </c>
      <c r="E137" s="36">
        <f>SUMIFS(СВЦЭМ!$C$39:$C$782,СВЦЭМ!$A$39:$A$782,$A137,СВЦЭМ!$B$39:$B$782,E$119)+'СЕТ СН'!$I$12+СВЦЭМ!$D$10+'СЕТ СН'!$I$5-'СЕТ СН'!$I$20</f>
        <v>4505.6016706999999</v>
      </c>
      <c r="F137" s="36">
        <f>SUMIFS(СВЦЭМ!$C$39:$C$782,СВЦЭМ!$A$39:$A$782,$A137,СВЦЭМ!$B$39:$B$782,F$119)+'СЕТ СН'!$I$12+СВЦЭМ!$D$10+'СЕТ СН'!$I$5-'СЕТ СН'!$I$20</f>
        <v>4534.3771212699994</v>
      </c>
      <c r="G137" s="36">
        <f>SUMIFS(СВЦЭМ!$C$39:$C$782,СВЦЭМ!$A$39:$A$782,$A137,СВЦЭМ!$B$39:$B$782,G$119)+'СЕТ СН'!$I$12+СВЦЭМ!$D$10+'СЕТ СН'!$I$5-'СЕТ СН'!$I$20</f>
        <v>4526.0867787899997</v>
      </c>
      <c r="H137" s="36">
        <f>SUMIFS(СВЦЭМ!$C$39:$C$782,СВЦЭМ!$A$39:$A$782,$A137,СВЦЭМ!$B$39:$B$782,H$119)+'СЕТ СН'!$I$12+СВЦЭМ!$D$10+'СЕТ СН'!$I$5-'СЕТ СН'!$I$20</f>
        <v>4481.5857332699998</v>
      </c>
      <c r="I137" s="36">
        <f>SUMIFS(СВЦЭМ!$C$39:$C$782,СВЦЭМ!$A$39:$A$782,$A137,СВЦЭМ!$B$39:$B$782,I$119)+'СЕТ СН'!$I$12+СВЦЭМ!$D$10+'СЕТ СН'!$I$5-'СЕТ СН'!$I$20</f>
        <v>4455.4572727200002</v>
      </c>
      <c r="J137" s="36">
        <f>SUMIFS(СВЦЭМ!$C$39:$C$782,СВЦЭМ!$A$39:$A$782,$A137,СВЦЭМ!$B$39:$B$782,J$119)+'СЕТ СН'!$I$12+СВЦЭМ!$D$10+'СЕТ СН'!$I$5-'СЕТ СН'!$I$20</f>
        <v>4366.9593993300005</v>
      </c>
      <c r="K137" s="36">
        <f>SUMIFS(СВЦЭМ!$C$39:$C$782,СВЦЭМ!$A$39:$A$782,$A137,СВЦЭМ!$B$39:$B$782,K$119)+'СЕТ СН'!$I$12+СВЦЭМ!$D$10+'СЕТ СН'!$I$5-'СЕТ СН'!$I$20</f>
        <v>4328.7502759099998</v>
      </c>
      <c r="L137" s="36">
        <f>SUMIFS(СВЦЭМ!$C$39:$C$782,СВЦЭМ!$A$39:$A$782,$A137,СВЦЭМ!$B$39:$B$782,L$119)+'СЕТ СН'!$I$12+СВЦЭМ!$D$10+'СЕТ СН'!$I$5-'СЕТ СН'!$I$20</f>
        <v>4326.4271667399998</v>
      </c>
      <c r="M137" s="36">
        <f>SUMIFS(СВЦЭМ!$C$39:$C$782,СВЦЭМ!$A$39:$A$782,$A137,СВЦЭМ!$B$39:$B$782,M$119)+'СЕТ СН'!$I$12+СВЦЭМ!$D$10+'СЕТ СН'!$I$5-'СЕТ СН'!$I$20</f>
        <v>4361.2147399599999</v>
      </c>
      <c r="N137" s="36">
        <f>SUMIFS(СВЦЭМ!$C$39:$C$782,СВЦЭМ!$A$39:$A$782,$A137,СВЦЭМ!$B$39:$B$782,N$119)+'СЕТ СН'!$I$12+СВЦЭМ!$D$10+'СЕТ СН'!$I$5-'СЕТ СН'!$I$20</f>
        <v>4368.0170384699995</v>
      </c>
      <c r="O137" s="36">
        <f>SUMIFS(СВЦЭМ!$C$39:$C$782,СВЦЭМ!$A$39:$A$782,$A137,СВЦЭМ!$B$39:$B$782,O$119)+'СЕТ СН'!$I$12+СВЦЭМ!$D$10+'СЕТ СН'!$I$5-'СЕТ СН'!$I$20</f>
        <v>4375.8083221899997</v>
      </c>
      <c r="P137" s="36">
        <f>SUMIFS(СВЦЭМ!$C$39:$C$782,СВЦЭМ!$A$39:$A$782,$A137,СВЦЭМ!$B$39:$B$782,P$119)+'СЕТ СН'!$I$12+СВЦЭМ!$D$10+'СЕТ СН'!$I$5-'СЕТ СН'!$I$20</f>
        <v>4398.3385492099997</v>
      </c>
      <c r="Q137" s="36">
        <f>SUMIFS(СВЦЭМ!$C$39:$C$782,СВЦЭМ!$A$39:$A$782,$A137,СВЦЭМ!$B$39:$B$782,Q$119)+'СЕТ СН'!$I$12+СВЦЭМ!$D$10+'СЕТ СН'!$I$5-'СЕТ СН'!$I$20</f>
        <v>4400.7756962200001</v>
      </c>
      <c r="R137" s="36">
        <f>SUMIFS(СВЦЭМ!$C$39:$C$782,СВЦЭМ!$A$39:$A$782,$A137,СВЦЭМ!$B$39:$B$782,R$119)+'СЕТ СН'!$I$12+СВЦЭМ!$D$10+'СЕТ СН'!$I$5-'СЕТ СН'!$I$20</f>
        <v>4387.8859251899994</v>
      </c>
      <c r="S137" s="36">
        <f>SUMIFS(СВЦЭМ!$C$39:$C$782,СВЦЭМ!$A$39:$A$782,$A137,СВЦЭМ!$B$39:$B$782,S$119)+'СЕТ СН'!$I$12+СВЦЭМ!$D$10+'СЕТ СН'!$I$5-'СЕТ СН'!$I$20</f>
        <v>4367.1568946299994</v>
      </c>
      <c r="T137" s="36">
        <f>SUMIFS(СВЦЭМ!$C$39:$C$782,СВЦЭМ!$A$39:$A$782,$A137,СВЦЭМ!$B$39:$B$782,T$119)+'СЕТ СН'!$I$12+СВЦЭМ!$D$10+'СЕТ СН'!$I$5-'СЕТ СН'!$I$20</f>
        <v>4350.9853944500001</v>
      </c>
      <c r="U137" s="36">
        <f>SUMIFS(СВЦЭМ!$C$39:$C$782,СВЦЭМ!$A$39:$A$782,$A137,СВЦЭМ!$B$39:$B$782,U$119)+'СЕТ СН'!$I$12+СВЦЭМ!$D$10+'СЕТ СН'!$I$5-'СЕТ СН'!$I$20</f>
        <v>4313.0792127000004</v>
      </c>
      <c r="V137" s="36">
        <f>SUMIFS(СВЦЭМ!$C$39:$C$782,СВЦЭМ!$A$39:$A$782,$A137,СВЦЭМ!$B$39:$B$782,V$119)+'СЕТ СН'!$I$12+СВЦЭМ!$D$10+'СЕТ СН'!$I$5-'СЕТ СН'!$I$20</f>
        <v>4270.6246050400005</v>
      </c>
      <c r="W137" s="36">
        <f>SUMIFS(СВЦЭМ!$C$39:$C$782,СВЦЭМ!$A$39:$A$782,$A137,СВЦЭМ!$B$39:$B$782,W$119)+'СЕТ СН'!$I$12+СВЦЭМ!$D$10+'СЕТ СН'!$I$5-'СЕТ СН'!$I$20</f>
        <v>4278.2475968399995</v>
      </c>
      <c r="X137" s="36">
        <f>SUMIFS(СВЦЭМ!$C$39:$C$782,СВЦЭМ!$A$39:$A$782,$A137,СВЦЭМ!$B$39:$B$782,X$119)+'СЕТ СН'!$I$12+СВЦЭМ!$D$10+'СЕТ СН'!$I$5-'СЕТ СН'!$I$20</f>
        <v>4302.8201659099996</v>
      </c>
      <c r="Y137" s="36">
        <f>SUMIFS(СВЦЭМ!$C$39:$C$782,СВЦЭМ!$A$39:$A$782,$A137,СВЦЭМ!$B$39:$B$782,Y$119)+'СЕТ СН'!$I$12+СВЦЭМ!$D$10+'СЕТ СН'!$I$5-'СЕТ СН'!$I$20</f>
        <v>4389.8047399899997</v>
      </c>
    </row>
    <row r="138" spans="1:25" ht="15.75" x14ac:dyDescent="0.2">
      <c r="A138" s="35">
        <f t="shared" si="3"/>
        <v>45096</v>
      </c>
      <c r="B138" s="36">
        <f>SUMIFS(СВЦЭМ!$C$39:$C$782,СВЦЭМ!$A$39:$A$782,$A138,СВЦЭМ!$B$39:$B$782,B$119)+'СЕТ СН'!$I$12+СВЦЭМ!$D$10+'СЕТ СН'!$I$5-'СЕТ СН'!$I$20</f>
        <v>4270.0263021999999</v>
      </c>
      <c r="C138" s="36">
        <f>SUMIFS(СВЦЭМ!$C$39:$C$782,СВЦЭМ!$A$39:$A$782,$A138,СВЦЭМ!$B$39:$B$782,C$119)+'СЕТ СН'!$I$12+СВЦЭМ!$D$10+'СЕТ СН'!$I$5-'СЕТ СН'!$I$20</f>
        <v>4367.9936858000001</v>
      </c>
      <c r="D138" s="36">
        <f>SUMIFS(СВЦЭМ!$C$39:$C$782,СВЦЭМ!$A$39:$A$782,$A138,СВЦЭМ!$B$39:$B$782,D$119)+'СЕТ СН'!$I$12+СВЦЭМ!$D$10+'СЕТ СН'!$I$5-'СЕТ СН'!$I$20</f>
        <v>4455.4965425499995</v>
      </c>
      <c r="E138" s="36">
        <f>SUMIFS(СВЦЭМ!$C$39:$C$782,СВЦЭМ!$A$39:$A$782,$A138,СВЦЭМ!$B$39:$B$782,E$119)+'СЕТ СН'!$I$12+СВЦЭМ!$D$10+'СЕТ СН'!$I$5-'СЕТ СН'!$I$20</f>
        <v>4421.3405871799996</v>
      </c>
      <c r="F138" s="36">
        <f>SUMIFS(СВЦЭМ!$C$39:$C$782,СВЦЭМ!$A$39:$A$782,$A138,СВЦЭМ!$B$39:$B$782,F$119)+'СЕТ СН'!$I$12+СВЦЭМ!$D$10+'СЕТ СН'!$I$5-'СЕТ СН'!$I$20</f>
        <v>4466.0190909299999</v>
      </c>
      <c r="G138" s="36">
        <f>SUMIFS(СВЦЭМ!$C$39:$C$782,СВЦЭМ!$A$39:$A$782,$A138,СВЦЭМ!$B$39:$B$782,G$119)+'СЕТ СН'!$I$12+СВЦЭМ!$D$10+'СЕТ СН'!$I$5-'СЕТ СН'!$I$20</f>
        <v>4464.4277193999997</v>
      </c>
      <c r="H138" s="36">
        <f>SUMIFS(СВЦЭМ!$C$39:$C$782,СВЦЭМ!$A$39:$A$782,$A138,СВЦЭМ!$B$39:$B$782,H$119)+'СЕТ СН'!$I$12+СВЦЭМ!$D$10+'СЕТ СН'!$I$5-'СЕТ СН'!$I$20</f>
        <v>4447.3824115099997</v>
      </c>
      <c r="I138" s="36">
        <f>SUMIFS(СВЦЭМ!$C$39:$C$782,СВЦЭМ!$A$39:$A$782,$A138,СВЦЭМ!$B$39:$B$782,I$119)+'СЕТ СН'!$I$12+СВЦЭМ!$D$10+'СЕТ СН'!$I$5-'СЕТ СН'!$I$20</f>
        <v>4283.1011220199998</v>
      </c>
      <c r="J138" s="36">
        <f>SUMIFS(СВЦЭМ!$C$39:$C$782,СВЦЭМ!$A$39:$A$782,$A138,СВЦЭМ!$B$39:$B$782,J$119)+'СЕТ СН'!$I$12+СВЦЭМ!$D$10+'СЕТ СН'!$I$5-'СЕТ СН'!$I$20</f>
        <v>4175.0250127199997</v>
      </c>
      <c r="K138" s="36">
        <f>SUMIFS(СВЦЭМ!$C$39:$C$782,СВЦЭМ!$A$39:$A$782,$A138,СВЦЭМ!$B$39:$B$782,K$119)+'СЕТ СН'!$I$12+СВЦЭМ!$D$10+'СЕТ СН'!$I$5-'СЕТ СН'!$I$20</f>
        <v>4147.9564886899998</v>
      </c>
      <c r="L138" s="36">
        <f>SUMIFS(СВЦЭМ!$C$39:$C$782,СВЦЭМ!$A$39:$A$782,$A138,СВЦЭМ!$B$39:$B$782,L$119)+'СЕТ СН'!$I$12+СВЦЭМ!$D$10+'СЕТ СН'!$I$5-'СЕТ СН'!$I$20</f>
        <v>4133.0768755099998</v>
      </c>
      <c r="M138" s="36">
        <f>SUMIFS(СВЦЭМ!$C$39:$C$782,СВЦЭМ!$A$39:$A$782,$A138,СВЦЭМ!$B$39:$B$782,M$119)+'СЕТ СН'!$I$12+СВЦЭМ!$D$10+'СЕТ СН'!$I$5-'СЕТ СН'!$I$20</f>
        <v>4145.4282109199994</v>
      </c>
      <c r="N138" s="36">
        <f>SUMIFS(СВЦЭМ!$C$39:$C$782,СВЦЭМ!$A$39:$A$782,$A138,СВЦЭМ!$B$39:$B$782,N$119)+'СЕТ СН'!$I$12+СВЦЭМ!$D$10+'СЕТ СН'!$I$5-'СЕТ СН'!$I$20</f>
        <v>4156.3074421599995</v>
      </c>
      <c r="O138" s="36">
        <f>SUMIFS(СВЦЭМ!$C$39:$C$782,СВЦЭМ!$A$39:$A$782,$A138,СВЦЭМ!$B$39:$B$782,O$119)+'СЕТ СН'!$I$12+СВЦЭМ!$D$10+'СЕТ СН'!$I$5-'СЕТ СН'!$I$20</f>
        <v>4180.2967953099997</v>
      </c>
      <c r="P138" s="36">
        <f>SUMIFS(СВЦЭМ!$C$39:$C$782,СВЦЭМ!$A$39:$A$782,$A138,СВЦЭМ!$B$39:$B$782,P$119)+'СЕТ СН'!$I$12+СВЦЭМ!$D$10+'СЕТ СН'!$I$5-'СЕТ СН'!$I$20</f>
        <v>4175.6867401600002</v>
      </c>
      <c r="Q138" s="36">
        <f>SUMIFS(СВЦЭМ!$C$39:$C$782,СВЦЭМ!$A$39:$A$782,$A138,СВЦЭМ!$B$39:$B$782,Q$119)+'СЕТ СН'!$I$12+СВЦЭМ!$D$10+'СЕТ СН'!$I$5-'СЕТ СН'!$I$20</f>
        <v>4176.3807182800001</v>
      </c>
      <c r="R138" s="36">
        <f>SUMIFS(СВЦЭМ!$C$39:$C$782,СВЦЭМ!$A$39:$A$782,$A138,СВЦЭМ!$B$39:$B$782,R$119)+'СЕТ СН'!$I$12+СВЦЭМ!$D$10+'СЕТ СН'!$I$5-'СЕТ СН'!$I$20</f>
        <v>4159.4660984399998</v>
      </c>
      <c r="S138" s="36">
        <f>SUMIFS(СВЦЭМ!$C$39:$C$782,СВЦЭМ!$A$39:$A$782,$A138,СВЦЭМ!$B$39:$B$782,S$119)+'СЕТ СН'!$I$12+СВЦЭМ!$D$10+'СЕТ СН'!$I$5-'СЕТ СН'!$I$20</f>
        <v>4143.3867534599995</v>
      </c>
      <c r="T138" s="36">
        <f>SUMIFS(СВЦЭМ!$C$39:$C$782,СВЦЭМ!$A$39:$A$782,$A138,СВЦЭМ!$B$39:$B$782,T$119)+'СЕТ СН'!$I$12+СВЦЭМ!$D$10+'СЕТ СН'!$I$5-'СЕТ СН'!$I$20</f>
        <v>4144.0861490200004</v>
      </c>
      <c r="U138" s="36">
        <f>SUMIFS(СВЦЭМ!$C$39:$C$782,СВЦЭМ!$A$39:$A$782,$A138,СВЦЭМ!$B$39:$B$782,U$119)+'СЕТ СН'!$I$12+СВЦЭМ!$D$10+'СЕТ СН'!$I$5-'СЕТ СН'!$I$20</f>
        <v>4151.6506236200003</v>
      </c>
      <c r="V138" s="36">
        <f>SUMIFS(СВЦЭМ!$C$39:$C$782,СВЦЭМ!$A$39:$A$782,$A138,СВЦЭМ!$B$39:$B$782,V$119)+'СЕТ СН'!$I$12+СВЦЭМ!$D$10+'СЕТ СН'!$I$5-'СЕТ СН'!$I$20</f>
        <v>4147.8775986199998</v>
      </c>
      <c r="W138" s="36">
        <f>SUMIFS(СВЦЭМ!$C$39:$C$782,СВЦЭМ!$A$39:$A$782,$A138,СВЦЭМ!$B$39:$B$782,W$119)+'СЕТ СН'!$I$12+СВЦЭМ!$D$10+'СЕТ СН'!$I$5-'СЕТ СН'!$I$20</f>
        <v>4103.5606551599994</v>
      </c>
      <c r="X138" s="36">
        <f>SUMIFS(СВЦЭМ!$C$39:$C$782,СВЦЭМ!$A$39:$A$782,$A138,СВЦЭМ!$B$39:$B$782,X$119)+'СЕТ СН'!$I$12+СВЦЭМ!$D$10+'СЕТ СН'!$I$5-'СЕТ СН'!$I$20</f>
        <v>4141.9692707899994</v>
      </c>
      <c r="Y138" s="36">
        <f>SUMIFS(СВЦЭМ!$C$39:$C$782,СВЦЭМ!$A$39:$A$782,$A138,СВЦЭМ!$B$39:$B$782,Y$119)+'СЕТ СН'!$I$12+СВЦЭМ!$D$10+'СЕТ СН'!$I$5-'СЕТ СН'!$I$20</f>
        <v>4207.6788107599996</v>
      </c>
    </row>
    <row r="139" spans="1:25" ht="15.75" x14ac:dyDescent="0.2">
      <c r="A139" s="35">
        <f t="shared" si="3"/>
        <v>45097</v>
      </c>
      <c r="B139" s="36">
        <f>SUMIFS(СВЦЭМ!$C$39:$C$782,СВЦЭМ!$A$39:$A$782,$A139,СВЦЭМ!$B$39:$B$782,B$119)+'СЕТ СН'!$I$12+СВЦЭМ!$D$10+'СЕТ СН'!$I$5-'СЕТ СН'!$I$20</f>
        <v>4321.6793150699996</v>
      </c>
      <c r="C139" s="36">
        <f>SUMIFS(СВЦЭМ!$C$39:$C$782,СВЦЭМ!$A$39:$A$782,$A139,СВЦЭМ!$B$39:$B$782,C$119)+'СЕТ СН'!$I$12+СВЦЭМ!$D$10+'СЕТ СН'!$I$5-'СЕТ СН'!$I$20</f>
        <v>4361.2482982000001</v>
      </c>
      <c r="D139" s="36">
        <f>SUMIFS(СВЦЭМ!$C$39:$C$782,СВЦЭМ!$A$39:$A$782,$A139,СВЦЭМ!$B$39:$B$782,D$119)+'СЕТ СН'!$I$12+СВЦЭМ!$D$10+'СЕТ СН'!$I$5-'СЕТ СН'!$I$20</f>
        <v>4443.9685150200003</v>
      </c>
      <c r="E139" s="36">
        <f>SUMIFS(СВЦЭМ!$C$39:$C$782,СВЦЭМ!$A$39:$A$782,$A139,СВЦЭМ!$B$39:$B$782,E$119)+'СЕТ СН'!$I$12+СВЦЭМ!$D$10+'СЕТ СН'!$I$5-'СЕТ СН'!$I$20</f>
        <v>4451.8507580400001</v>
      </c>
      <c r="F139" s="36">
        <f>SUMIFS(СВЦЭМ!$C$39:$C$782,СВЦЭМ!$A$39:$A$782,$A139,СВЦЭМ!$B$39:$B$782,F$119)+'СЕТ СН'!$I$12+СВЦЭМ!$D$10+'СЕТ СН'!$I$5-'СЕТ СН'!$I$20</f>
        <v>4452.7795671499998</v>
      </c>
      <c r="G139" s="36">
        <f>SUMIFS(СВЦЭМ!$C$39:$C$782,СВЦЭМ!$A$39:$A$782,$A139,СВЦЭМ!$B$39:$B$782,G$119)+'СЕТ СН'!$I$12+СВЦЭМ!$D$10+'СЕТ СН'!$I$5-'СЕТ СН'!$I$20</f>
        <v>4431.4886883199997</v>
      </c>
      <c r="H139" s="36">
        <f>SUMIFS(СВЦЭМ!$C$39:$C$782,СВЦЭМ!$A$39:$A$782,$A139,СВЦЭМ!$B$39:$B$782,H$119)+'СЕТ СН'!$I$12+СВЦЭМ!$D$10+'СЕТ СН'!$I$5-'СЕТ СН'!$I$20</f>
        <v>4340.3177931399996</v>
      </c>
      <c r="I139" s="36">
        <f>SUMIFS(СВЦЭМ!$C$39:$C$782,СВЦЭМ!$A$39:$A$782,$A139,СВЦЭМ!$B$39:$B$782,I$119)+'СЕТ СН'!$I$12+СВЦЭМ!$D$10+'СЕТ СН'!$I$5-'СЕТ СН'!$I$20</f>
        <v>4311.7183526400004</v>
      </c>
      <c r="J139" s="36">
        <f>SUMIFS(СВЦЭМ!$C$39:$C$782,СВЦЭМ!$A$39:$A$782,$A139,СВЦЭМ!$B$39:$B$782,J$119)+'СЕТ СН'!$I$12+СВЦЭМ!$D$10+'СЕТ СН'!$I$5-'СЕТ СН'!$I$20</f>
        <v>4236.2543930399997</v>
      </c>
      <c r="K139" s="36">
        <f>SUMIFS(СВЦЭМ!$C$39:$C$782,СВЦЭМ!$A$39:$A$782,$A139,СВЦЭМ!$B$39:$B$782,K$119)+'СЕТ СН'!$I$12+СВЦЭМ!$D$10+'СЕТ СН'!$I$5-'СЕТ СН'!$I$20</f>
        <v>4163.1658126399998</v>
      </c>
      <c r="L139" s="36">
        <f>SUMIFS(СВЦЭМ!$C$39:$C$782,СВЦЭМ!$A$39:$A$782,$A139,СВЦЭМ!$B$39:$B$782,L$119)+'СЕТ СН'!$I$12+СВЦЭМ!$D$10+'СЕТ СН'!$I$5-'СЕТ СН'!$I$20</f>
        <v>4144.8222715000002</v>
      </c>
      <c r="M139" s="36">
        <f>SUMIFS(СВЦЭМ!$C$39:$C$782,СВЦЭМ!$A$39:$A$782,$A139,СВЦЭМ!$B$39:$B$782,M$119)+'СЕТ СН'!$I$12+СВЦЭМ!$D$10+'СЕТ СН'!$I$5-'СЕТ СН'!$I$20</f>
        <v>4174.3073040899999</v>
      </c>
      <c r="N139" s="36">
        <f>SUMIFS(СВЦЭМ!$C$39:$C$782,СВЦЭМ!$A$39:$A$782,$A139,СВЦЭМ!$B$39:$B$782,N$119)+'СЕТ СН'!$I$12+СВЦЭМ!$D$10+'СЕТ СН'!$I$5-'СЕТ СН'!$I$20</f>
        <v>4205.6191439800004</v>
      </c>
      <c r="O139" s="36">
        <f>SUMIFS(СВЦЭМ!$C$39:$C$782,СВЦЭМ!$A$39:$A$782,$A139,СВЦЭМ!$B$39:$B$782,O$119)+'СЕТ СН'!$I$12+СВЦЭМ!$D$10+'СЕТ СН'!$I$5-'СЕТ СН'!$I$20</f>
        <v>4223.6592932900003</v>
      </c>
      <c r="P139" s="36">
        <f>SUMIFS(СВЦЭМ!$C$39:$C$782,СВЦЭМ!$A$39:$A$782,$A139,СВЦЭМ!$B$39:$B$782,P$119)+'СЕТ СН'!$I$12+СВЦЭМ!$D$10+'СЕТ СН'!$I$5-'СЕТ СН'!$I$20</f>
        <v>4237.5396337000002</v>
      </c>
      <c r="Q139" s="36">
        <f>SUMIFS(СВЦЭМ!$C$39:$C$782,СВЦЭМ!$A$39:$A$782,$A139,СВЦЭМ!$B$39:$B$782,Q$119)+'СЕТ СН'!$I$12+СВЦЭМ!$D$10+'СЕТ СН'!$I$5-'СЕТ СН'!$I$20</f>
        <v>4249.8999107700001</v>
      </c>
      <c r="R139" s="36">
        <f>SUMIFS(СВЦЭМ!$C$39:$C$782,СВЦЭМ!$A$39:$A$782,$A139,СВЦЭМ!$B$39:$B$782,R$119)+'СЕТ СН'!$I$12+СВЦЭМ!$D$10+'СЕТ СН'!$I$5-'СЕТ СН'!$I$20</f>
        <v>4221.2777189799999</v>
      </c>
      <c r="S139" s="36">
        <f>SUMIFS(СВЦЭМ!$C$39:$C$782,СВЦЭМ!$A$39:$A$782,$A139,СВЦЭМ!$B$39:$B$782,S$119)+'СЕТ СН'!$I$12+СВЦЭМ!$D$10+'СЕТ СН'!$I$5-'СЕТ СН'!$I$20</f>
        <v>4221.4395805599997</v>
      </c>
      <c r="T139" s="36">
        <f>SUMIFS(СВЦЭМ!$C$39:$C$782,СВЦЭМ!$A$39:$A$782,$A139,СВЦЭМ!$B$39:$B$782,T$119)+'СЕТ СН'!$I$12+СВЦЭМ!$D$10+'СЕТ СН'!$I$5-'СЕТ СН'!$I$20</f>
        <v>4229.2661134999998</v>
      </c>
      <c r="U139" s="36">
        <f>SUMIFS(СВЦЭМ!$C$39:$C$782,СВЦЭМ!$A$39:$A$782,$A139,СВЦЭМ!$B$39:$B$782,U$119)+'СЕТ СН'!$I$12+СВЦЭМ!$D$10+'СЕТ СН'!$I$5-'СЕТ СН'!$I$20</f>
        <v>4219.1355247800002</v>
      </c>
      <c r="V139" s="36">
        <f>SUMIFS(СВЦЭМ!$C$39:$C$782,СВЦЭМ!$A$39:$A$782,$A139,СВЦЭМ!$B$39:$B$782,V$119)+'СЕТ СН'!$I$12+СВЦЭМ!$D$10+'СЕТ СН'!$I$5-'СЕТ СН'!$I$20</f>
        <v>4224.1770010599994</v>
      </c>
      <c r="W139" s="36">
        <f>SUMIFS(СВЦЭМ!$C$39:$C$782,СВЦЭМ!$A$39:$A$782,$A139,СВЦЭМ!$B$39:$B$782,W$119)+'СЕТ СН'!$I$12+СВЦЭМ!$D$10+'СЕТ СН'!$I$5-'СЕТ СН'!$I$20</f>
        <v>4172.1774975199996</v>
      </c>
      <c r="X139" s="36">
        <f>SUMIFS(СВЦЭМ!$C$39:$C$782,СВЦЭМ!$A$39:$A$782,$A139,СВЦЭМ!$B$39:$B$782,X$119)+'СЕТ СН'!$I$12+СВЦЭМ!$D$10+'СЕТ СН'!$I$5-'СЕТ СН'!$I$20</f>
        <v>4223.9430218699999</v>
      </c>
      <c r="Y139" s="36">
        <f>SUMIFS(СВЦЭМ!$C$39:$C$782,СВЦЭМ!$A$39:$A$782,$A139,СВЦЭМ!$B$39:$B$782,Y$119)+'СЕТ СН'!$I$12+СВЦЭМ!$D$10+'СЕТ СН'!$I$5-'СЕТ СН'!$I$20</f>
        <v>4323.2216979699997</v>
      </c>
    </row>
    <row r="140" spans="1:25" ht="15.75" x14ac:dyDescent="0.2">
      <c r="A140" s="35">
        <f t="shared" si="3"/>
        <v>45098</v>
      </c>
      <c r="B140" s="36">
        <f>SUMIFS(СВЦЭМ!$C$39:$C$782,СВЦЭМ!$A$39:$A$782,$A140,СВЦЭМ!$B$39:$B$782,B$119)+'СЕТ СН'!$I$12+СВЦЭМ!$D$10+'СЕТ СН'!$I$5-'СЕТ СН'!$I$20</f>
        <v>4341.8673884099999</v>
      </c>
      <c r="C140" s="36">
        <f>SUMIFS(СВЦЭМ!$C$39:$C$782,СВЦЭМ!$A$39:$A$782,$A140,СВЦЭМ!$B$39:$B$782,C$119)+'СЕТ СН'!$I$12+СВЦЭМ!$D$10+'СЕТ СН'!$I$5-'СЕТ СН'!$I$20</f>
        <v>4459.6554791799999</v>
      </c>
      <c r="D140" s="36">
        <f>SUMIFS(СВЦЭМ!$C$39:$C$782,СВЦЭМ!$A$39:$A$782,$A140,СВЦЭМ!$B$39:$B$782,D$119)+'СЕТ СН'!$I$12+СВЦЭМ!$D$10+'СЕТ СН'!$I$5-'СЕТ СН'!$I$20</f>
        <v>4562.2286747500002</v>
      </c>
      <c r="E140" s="36">
        <f>SUMIFS(СВЦЭМ!$C$39:$C$782,СВЦЭМ!$A$39:$A$782,$A140,СВЦЭМ!$B$39:$B$782,E$119)+'СЕТ СН'!$I$12+СВЦЭМ!$D$10+'СЕТ СН'!$I$5-'СЕТ СН'!$I$20</f>
        <v>4569.8761027700002</v>
      </c>
      <c r="F140" s="36">
        <f>SUMIFS(СВЦЭМ!$C$39:$C$782,СВЦЭМ!$A$39:$A$782,$A140,СВЦЭМ!$B$39:$B$782,F$119)+'СЕТ СН'!$I$12+СВЦЭМ!$D$10+'СЕТ СН'!$I$5-'СЕТ СН'!$I$20</f>
        <v>4570.6107821999994</v>
      </c>
      <c r="G140" s="36">
        <f>SUMIFS(СВЦЭМ!$C$39:$C$782,СВЦЭМ!$A$39:$A$782,$A140,СВЦЭМ!$B$39:$B$782,G$119)+'СЕТ СН'!$I$12+СВЦЭМ!$D$10+'СЕТ СН'!$I$5-'СЕТ СН'!$I$20</f>
        <v>4528.0295226799999</v>
      </c>
      <c r="H140" s="36">
        <f>SUMIFS(СВЦЭМ!$C$39:$C$782,СВЦЭМ!$A$39:$A$782,$A140,СВЦЭМ!$B$39:$B$782,H$119)+'СЕТ СН'!$I$12+СВЦЭМ!$D$10+'СЕТ СН'!$I$5-'СЕТ СН'!$I$20</f>
        <v>4377.23528936</v>
      </c>
      <c r="I140" s="36">
        <f>SUMIFS(СВЦЭМ!$C$39:$C$782,СВЦЭМ!$A$39:$A$782,$A140,СВЦЭМ!$B$39:$B$782,I$119)+'СЕТ СН'!$I$12+СВЦЭМ!$D$10+'СЕТ СН'!$I$5-'СЕТ СН'!$I$20</f>
        <v>4317.6345899500002</v>
      </c>
      <c r="J140" s="36">
        <f>SUMIFS(СВЦЭМ!$C$39:$C$782,СВЦЭМ!$A$39:$A$782,$A140,СВЦЭМ!$B$39:$B$782,J$119)+'СЕТ СН'!$I$12+СВЦЭМ!$D$10+'СЕТ СН'!$I$5-'СЕТ СН'!$I$20</f>
        <v>4216.5072443299996</v>
      </c>
      <c r="K140" s="36">
        <f>SUMIFS(СВЦЭМ!$C$39:$C$782,СВЦЭМ!$A$39:$A$782,$A140,СВЦЭМ!$B$39:$B$782,K$119)+'СЕТ СН'!$I$12+СВЦЭМ!$D$10+'СЕТ СН'!$I$5-'СЕТ СН'!$I$20</f>
        <v>4209.27542705</v>
      </c>
      <c r="L140" s="36">
        <f>SUMIFS(СВЦЭМ!$C$39:$C$782,СВЦЭМ!$A$39:$A$782,$A140,СВЦЭМ!$B$39:$B$782,L$119)+'СЕТ СН'!$I$12+СВЦЭМ!$D$10+'СЕТ СН'!$I$5-'СЕТ СН'!$I$20</f>
        <v>4241.3538590099997</v>
      </c>
      <c r="M140" s="36">
        <f>SUMIFS(СВЦЭМ!$C$39:$C$782,СВЦЭМ!$A$39:$A$782,$A140,СВЦЭМ!$B$39:$B$782,M$119)+'СЕТ СН'!$I$12+СВЦЭМ!$D$10+'СЕТ СН'!$I$5-'СЕТ СН'!$I$20</f>
        <v>4267.7101206699999</v>
      </c>
      <c r="N140" s="36">
        <f>SUMIFS(СВЦЭМ!$C$39:$C$782,СВЦЭМ!$A$39:$A$782,$A140,СВЦЭМ!$B$39:$B$782,N$119)+'СЕТ СН'!$I$12+СВЦЭМ!$D$10+'СЕТ СН'!$I$5-'СЕТ СН'!$I$20</f>
        <v>4315.5600316099999</v>
      </c>
      <c r="O140" s="36">
        <f>SUMIFS(СВЦЭМ!$C$39:$C$782,СВЦЭМ!$A$39:$A$782,$A140,СВЦЭМ!$B$39:$B$782,O$119)+'СЕТ СН'!$I$12+СВЦЭМ!$D$10+'СЕТ СН'!$I$5-'СЕТ СН'!$I$20</f>
        <v>4274.3331638299996</v>
      </c>
      <c r="P140" s="36">
        <f>SUMIFS(СВЦЭМ!$C$39:$C$782,СВЦЭМ!$A$39:$A$782,$A140,СВЦЭМ!$B$39:$B$782,P$119)+'СЕТ СН'!$I$12+СВЦЭМ!$D$10+'СЕТ СН'!$I$5-'СЕТ СН'!$I$20</f>
        <v>4293.6945027299998</v>
      </c>
      <c r="Q140" s="36">
        <f>SUMIFS(СВЦЭМ!$C$39:$C$782,СВЦЭМ!$A$39:$A$782,$A140,СВЦЭМ!$B$39:$B$782,Q$119)+'СЕТ СН'!$I$12+СВЦЭМ!$D$10+'СЕТ СН'!$I$5-'СЕТ СН'!$I$20</f>
        <v>4294.82401003</v>
      </c>
      <c r="R140" s="36">
        <f>SUMIFS(СВЦЭМ!$C$39:$C$782,СВЦЭМ!$A$39:$A$782,$A140,СВЦЭМ!$B$39:$B$782,R$119)+'СЕТ СН'!$I$12+СВЦЭМ!$D$10+'СЕТ СН'!$I$5-'СЕТ СН'!$I$20</f>
        <v>4285.4174256699998</v>
      </c>
      <c r="S140" s="36">
        <f>SUMIFS(СВЦЭМ!$C$39:$C$782,СВЦЭМ!$A$39:$A$782,$A140,СВЦЭМ!$B$39:$B$782,S$119)+'СЕТ СН'!$I$12+СВЦЭМ!$D$10+'СЕТ СН'!$I$5-'СЕТ СН'!$I$20</f>
        <v>4262.3738078699998</v>
      </c>
      <c r="T140" s="36">
        <f>SUMIFS(СВЦЭМ!$C$39:$C$782,СВЦЭМ!$A$39:$A$782,$A140,СВЦЭМ!$B$39:$B$782,T$119)+'СЕТ СН'!$I$12+СВЦЭМ!$D$10+'СЕТ СН'!$I$5-'СЕТ СН'!$I$20</f>
        <v>4282.2072414200002</v>
      </c>
      <c r="U140" s="36">
        <f>SUMIFS(СВЦЭМ!$C$39:$C$782,СВЦЭМ!$A$39:$A$782,$A140,СВЦЭМ!$B$39:$B$782,U$119)+'СЕТ СН'!$I$12+СВЦЭМ!$D$10+'СЕТ СН'!$I$5-'СЕТ СН'!$I$20</f>
        <v>4271.3326532800002</v>
      </c>
      <c r="V140" s="36">
        <f>SUMIFS(СВЦЭМ!$C$39:$C$782,СВЦЭМ!$A$39:$A$782,$A140,СВЦЭМ!$B$39:$B$782,V$119)+'СЕТ СН'!$I$12+СВЦЭМ!$D$10+'СЕТ СН'!$I$5-'СЕТ СН'!$I$20</f>
        <v>4248.5763023299996</v>
      </c>
      <c r="W140" s="36">
        <f>SUMIFS(СВЦЭМ!$C$39:$C$782,СВЦЭМ!$A$39:$A$782,$A140,СВЦЭМ!$B$39:$B$782,W$119)+'СЕТ СН'!$I$12+СВЦЭМ!$D$10+'СЕТ СН'!$I$5-'СЕТ СН'!$I$20</f>
        <v>4263.8761047500002</v>
      </c>
      <c r="X140" s="36">
        <f>SUMIFS(СВЦЭМ!$C$39:$C$782,СВЦЭМ!$A$39:$A$782,$A140,СВЦЭМ!$B$39:$B$782,X$119)+'СЕТ СН'!$I$12+СВЦЭМ!$D$10+'СЕТ СН'!$I$5-'СЕТ СН'!$I$20</f>
        <v>4319.10635473</v>
      </c>
      <c r="Y140" s="36">
        <f>SUMIFS(СВЦЭМ!$C$39:$C$782,СВЦЭМ!$A$39:$A$782,$A140,СВЦЭМ!$B$39:$B$782,Y$119)+'СЕТ СН'!$I$12+СВЦЭМ!$D$10+'СЕТ СН'!$I$5-'СЕТ СН'!$I$20</f>
        <v>4441.6315938600001</v>
      </c>
    </row>
    <row r="141" spans="1:25" ht="15.75" x14ac:dyDescent="0.2">
      <c r="A141" s="35">
        <f t="shared" si="3"/>
        <v>45099</v>
      </c>
      <c r="B141" s="36">
        <f>SUMIFS(СВЦЭМ!$C$39:$C$782,СВЦЭМ!$A$39:$A$782,$A141,СВЦЭМ!$B$39:$B$782,B$119)+'СЕТ СН'!$I$12+СВЦЭМ!$D$10+'СЕТ СН'!$I$5-'СЕТ СН'!$I$20</f>
        <v>4451.90065108</v>
      </c>
      <c r="C141" s="36">
        <f>SUMIFS(СВЦЭМ!$C$39:$C$782,СВЦЭМ!$A$39:$A$782,$A141,СВЦЭМ!$B$39:$B$782,C$119)+'СЕТ СН'!$I$12+СВЦЭМ!$D$10+'СЕТ СН'!$I$5-'СЕТ СН'!$I$20</f>
        <v>4531.4959610200003</v>
      </c>
      <c r="D141" s="36">
        <f>SUMIFS(СВЦЭМ!$C$39:$C$782,СВЦЭМ!$A$39:$A$782,$A141,СВЦЭМ!$B$39:$B$782,D$119)+'СЕТ СН'!$I$12+СВЦЭМ!$D$10+'СЕТ СН'!$I$5-'СЕТ СН'!$I$20</f>
        <v>4550.6298534699999</v>
      </c>
      <c r="E141" s="36">
        <f>SUMIFS(СВЦЭМ!$C$39:$C$782,СВЦЭМ!$A$39:$A$782,$A141,СВЦЭМ!$B$39:$B$782,E$119)+'СЕТ СН'!$I$12+СВЦЭМ!$D$10+'СЕТ СН'!$I$5-'СЕТ СН'!$I$20</f>
        <v>4516.4745033299996</v>
      </c>
      <c r="F141" s="36">
        <f>SUMIFS(СВЦЭМ!$C$39:$C$782,СВЦЭМ!$A$39:$A$782,$A141,СВЦЭМ!$B$39:$B$782,F$119)+'СЕТ СН'!$I$12+СВЦЭМ!$D$10+'СЕТ СН'!$I$5-'СЕТ СН'!$I$20</f>
        <v>4525.8303849900003</v>
      </c>
      <c r="G141" s="36">
        <f>SUMIFS(СВЦЭМ!$C$39:$C$782,СВЦЭМ!$A$39:$A$782,$A141,СВЦЭМ!$B$39:$B$782,G$119)+'СЕТ СН'!$I$12+СВЦЭМ!$D$10+'СЕТ СН'!$I$5-'СЕТ СН'!$I$20</f>
        <v>4531.0590644699996</v>
      </c>
      <c r="H141" s="36">
        <f>SUMIFS(СВЦЭМ!$C$39:$C$782,СВЦЭМ!$A$39:$A$782,$A141,СВЦЭМ!$B$39:$B$782,H$119)+'СЕТ СН'!$I$12+СВЦЭМ!$D$10+'СЕТ СН'!$I$5-'СЕТ СН'!$I$20</f>
        <v>4349.5181823599996</v>
      </c>
      <c r="I141" s="36">
        <f>SUMIFS(СВЦЭМ!$C$39:$C$782,СВЦЭМ!$A$39:$A$782,$A141,СВЦЭМ!$B$39:$B$782,I$119)+'СЕТ СН'!$I$12+СВЦЭМ!$D$10+'СЕТ СН'!$I$5-'СЕТ СН'!$I$20</f>
        <v>4326.10658014</v>
      </c>
      <c r="J141" s="36">
        <f>SUMIFS(СВЦЭМ!$C$39:$C$782,СВЦЭМ!$A$39:$A$782,$A141,СВЦЭМ!$B$39:$B$782,J$119)+'СЕТ СН'!$I$12+СВЦЭМ!$D$10+'СЕТ СН'!$I$5-'СЕТ СН'!$I$20</f>
        <v>4237.0530649299999</v>
      </c>
      <c r="K141" s="36">
        <f>SUMIFS(СВЦЭМ!$C$39:$C$782,СВЦЭМ!$A$39:$A$782,$A141,СВЦЭМ!$B$39:$B$782,K$119)+'СЕТ СН'!$I$12+СВЦЭМ!$D$10+'СЕТ СН'!$I$5-'СЕТ СН'!$I$20</f>
        <v>4220.7318687099996</v>
      </c>
      <c r="L141" s="36">
        <f>SUMIFS(СВЦЭМ!$C$39:$C$782,СВЦЭМ!$A$39:$A$782,$A141,СВЦЭМ!$B$39:$B$782,L$119)+'СЕТ СН'!$I$12+СВЦЭМ!$D$10+'СЕТ СН'!$I$5-'СЕТ СН'!$I$20</f>
        <v>4221.8413453599997</v>
      </c>
      <c r="M141" s="36">
        <f>SUMIFS(СВЦЭМ!$C$39:$C$782,СВЦЭМ!$A$39:$A$782,$A141,СВЦЭМ!$B$39:$B$782,M$119)+'СЕТ СН'!$I$12+СВЦЭМ!$D$10+'СЕТ СН'!$I$5-'СЕТ СН'!$I$20</f>
        <v>4262.3310990700002</v>
      </c>
      <c r="N141" s="36">
        <f>SUMIFS(СВЦЭМ!$C$39:$C$782,СВЦЭМ!$A$39:$A$782,$A141,СВЦЭМ!$B$39:$B$782,N$119)+'СЕТ СН'!$I$12+СВЦЭМ!$D$10+'СЕТ СН'!$I$5-'СЕТ СН'!$I$20</f>
        <v>4303.6996762899998</v>
      </c>
      <c r="O141" s="36">
        <f>SUMIFS(СВЦЭМ!$C$39:$C$782,СВЦЭМ!$A$39:$A$782,$A141,СВЦЭМ!$B$39:$B$782,O$119)+'СЕТ СН'!$I$12+СВЦЭМ!$D$10+'СЕТ СН'!$I$5-'СЕТ СН'!$I$20</f>
        <v>4307.0910997600004</v>
      </c>
      <c r="P141" s="36">
        <f>SUMIFS(СВЦЭМ!$C$39:$C$782,СВЦЭМ!$A$39:$A$782,$A141,СВЦЭМ!$B$39:$B$782,P$119)+'СЕТ СН'!$I$12+СВЦЭМ!$D$10+'СЕТ СН'!$I$5-'СЕТ СН'!$I$20</f>
        <v>4305.6954468699996</v>
      </c>
      <c r="Q141" s="36">
        <f>SUMIFS(СВЦЭМ!$C$39:$C$782,СВЦЭМ!$A$39:$A$782,$A141,СВЦЭМ!$B$39:$B$782,Q$119)+'СЕТ СН'!$I$12+СВЦЭМ!$D$10+'СЕТ СН'!$I$5-'СЕТ СН'!$I$20</f>
        <v>4303.3989853200001</v>
      </c>
      <c r="R141" s="36">
        <f>SUMIFS(СВЦЭМ!$C$39:$C$782,СВЦЭМ!$A$39:$A$782,$A141,СВЦЭМ!$B$39:$B$782,R$119)+'СЕТ СН'!$I$12+СВЦЭМ!$D$10+'СЕТ СН'!$I$5-'СЕТ СН'!$I$20</f>
        <v>4288.7684021000005</v>
      </c>
      <c r="S141" s="36">
        <f>SUMIFS(СВЦЭМ!$C$39:$C$782,СВЦЭМ!$A$39:$A$782,$A141,СВЦЭМ!$B$39:$B$782,S$119)+'СЕТ СН'!$I$12+СВЦЭМ!$D$10+'СЕТ СН'!$I$5-'СЕТ СН'!$I$20</f>
        <v>4255.8658681300003</v>
      </c>
      <c r="T141" s="36">
        <f>SUMIFS(СВЦЭМ!$C$39:$C$782,СВЦЭМ!$A$39:$A$782,$A141,СВЦЭМ!$B$39:$B$782,T$119)+'СЕТ СН'!$I$12+СВЦЭМ!$D$10+'СЕТ СН'!$I$5-'СЕТ СН'!$I$20</f>
        <v>4296.0601795900002</v>
      </c>
      <c r="U141" s="36">
        <f>SUMIFS(СВЦЭМ!$C$39:$C$782,СВЦЭМ!$A$39:$A$782,$A141,СВЦЭМ!$B$39:$B$782,U$119)+'СЕТ СН'!$I$12+СВЦЭМ!$D$10+'СЕТ СН'!$I$5-'СЕТ СН'!$I$20</f>
        <v>4269.7643441099999</v>
      </c>
      <c r="V141" s="36">
        <f>SUMIFS(СВЦЭМ!$C$39:$C$782,СВЦЭМ!$A$39:$A$782,$A141,СВЦЭМ!$B$39:$B$782,V$119)+'СЕТ СН'!$I$12+СВЦЭМ!$D$10+'СЕТ СН'!$I$5-'СЕТ СН'!$I$20</f>
        <v>4218.1862479299998</v>
      </c>
      <c r="W141" s="36">
        <f>SUMIFS(СВЦЭМ!$C$39:$C$782,СВЦЭМ!$A$39:$A$782,$A141,СВЦЭМ!$B$39:$B$782,W$119)+'СЕТ СН'!$I$12+СВЦЭМ!$D$10+'СЕТ СН'!$I$5-'СЕТ СН'!$I$20</f>
        <v>4252.6820086199996</v>
      </c>
      <c r="X141" s="36">
        <f>SUMIFS(СВЦЭМ!$C$39:$C$782,СВЦЭМ!$A$39:$A$782,$A141,СВЦЭМ!$B$39:$B$782,X$119)+'СЕТ СН'!$I$12+СВЦЭМ!$D$10+'СЕТ СН'!$I$5-'СЕТ СН'!$I$20</f>
        <v>4318.6912182199994</v>
      </c>
      <c r="Y141" s="36">
        <f>SUMIFS(СВЦЭМ!$C$39:$C$782,СВЦЭМ!$A$39:$A$782,$A141,СВЦЭМ!$B$39:$B$782,Y$119)+'СЕТ СН'!$I$12+СВЦЭМ!$D$10+'СЕТ СН'!$I$5-'СЕТ СН'!$I$20</f>
        <v>4411.7182246399998</v>
      </c>
    </row>
    <row r="142" spans="1:25" ht="15.75" x14ac:dyDescent="0.2">
      <c r="A142" s="35">
        <f t="shared" si="3"/>
        <v>45100</v>
      </c>
      <c r="B142" s="36">
        <f>SUMIFS(СВЦЭМ!$C$39:$C$782,СВЦЭМ!$A$39:$A$782,$A142,СВЦЭМ!$B$39:$B$782,B$119)+'СЕТ СН'!$I$12+СВЦЭМ!$D$10+'СЕТ СН'!$I$5-'СЕТ СН'!$I$20</f>
        <v>4427.3349289500002</v>
      </c>
      <c r="C142" s="36">
        <f>SUMIFS(СВЦЭМ!$C$39:$C$782,СВЦЭМ!$A$39:$A$782,$A142,СВЦЭМ!$B$39:$B$782,C$119)+'СЕТ СН'!$I$12+СВЦЭМ!$D$10+'СЕТ СН'!$I$5-'СЕТ СН'!$I$20</f>
        <v>4552.3050286199996</v>
      </c>
      <c r="D142" s="36">
        <f>SUMIFS(СВЦЭМ!$C$39:$C$782,СВЦЭМ!$A$39:$A$782,$A142,СВЦЭМ!$B$39:$B$782,D$119)+'СЕТ СН'!$I$12+СВЦЭМ!$D$10+'СЕТ СН'!$I$5-'СЕТ СН'!$I$20</f>
        <v>4622.30212381</v>
      </c>
      <c r="E142" s="36">
        <f>SUMIFS(СВЦЭМ!$C$39:$C$782,СВЦЭМ!$A$39:$A$782,$A142,СВЦЭМ!$B$39:$B$782,E$119)+'СЕТ СН'!$I$12+СВЦЭМ!$D$10+'СЕТ СН'!$I$5-'СЕТ СН'!$I$20</f>
        <v>4595.1136242599996</v>
      </c>
      <c r="F142" s="36">
        <f>SUMIFS(СВЦЭМ!$C$39:$C$782,СВЦЭМ!$A$39:$A$782,$A142,СВЦЭМ!$B$39:$B$782,F$119)+'СЕТ СН'!$I$12+СВЦЭМ!$D$10+'СЕТ СН'!$I$5-'СЕТ СН'!$I$20</f>
        <v>4583.8686719799998</v>
      </c>
      <c r="G142" s="36">
        <f>SUMIFS(СВЦЭМ!$C$39:$C$782,СВЦЭМ!$A$39:$A$782,$A142,СВЦЭМ!$B$39:$B$782,G$119)+'СЕТ СН'!$I$12+СВЦЭМ!$D$10+'СЕТ СН'!$I$5-'СЕТ СН'!$I$20</f>
        <v>4486.9649057099996</v>
      </c>
      <c r="H142" s="36">
        <f>SUMIFS(СВЦЭМ!$C$39:$C$782,СВЦЭМ!$A$39:$A$782,$A142,СВЦЭМ!$B$39:$B$782,H$119)+'СЕТ СН'!$I$12+СВЦЭМ!$D$10+'СЕТ СН'!$I$5-'СЕТ СН'!$I$20</f>
        <v>4358.2612781500002</v>
      </c>
      <c r="I142" s="36">
        <f>SUMIFS(СВЦЭМ!$C$39:$C$782,СВЦЭМ!$A$39:$A$782,$A142,СВЦЭМ!$B$39:$B$782,I$119)+'СЕТ СН'!$I$12+СВЦЭМ!$D$10+'СЕТ СН'!$I$5-'СЕТ СН'!$I$20</f>
        <v>4232.7595541999999</v>
      </c>
      <c r="J142" s="36">
        <f>SUMIFS(СВЦЭМ!$C$39:$C$782,СВЦЭМ!$A$39:$A$782,$A142,СВЦЭМ!$B$39:$B$782,J$119)+'СЕТ СН'!$I$12+СВЦЭМ!$D$10+'СЕТ СН'!$I$5-'СЕТ СН'!$I$20</f>
        <v>4159.6594619200005</v>
      </c>
      <c r="K142" s="36">
        <f>SUMIFS(СВЦЭМ!$C$39:$C$782,СВЦЭМ!$A$39:$A$782,$A142,СВЦЭМ!$B$39:$B$782,K$119)+'СЕТ СН'!$I$12+СВЦЭМ!$D$10+'СЕТ СН'!$I$5-'СЕТ СН'!$I$20</f>
        <v>4100.9374078800001</v>
      </c>
      <c r="L142" s="36">
        <f>SUMIFS(СВЦЭМ!$C$39:$C$782,СВЦЭМ!$A$39:$A$782,$A142,СВЦЭМ!$B$39:$B$782,L$119)+'СЕТ СН'!$I$12+СВЦЭМ!$D$10+'СЕТ СН'!$I$5-'СЕТ СН'!$I$20</f>
        <v>4050.0190084199999</v>
      </c>
      <c r="M142" s="36">
        <f>SUMIFS(СВЦЭМ!$C$39:$C$782,СВЦЭМ!$A$39:$A$782,$A142,СВЦЭМ!$B$39:$B$782,M$119)+'СЕТ СН'!$I$12+СВЦЭМ!$D$10+'СЕТ СН'!$I$5-'СЕТ СН'!$I$20</f>
        <v>4071.40608118</v>
      </c>
      <c r="N142" s="36">
        <f>SUMIFS(СВЦЭМ!$C$39:$C$782,СВЦЭМ!$A$39:$A$782,$A142,СВЦЭМ!$B$39:$B$782,N$119)+'СЕТ СН'!$I$12+СВЦЭМ!$D$10+'СЕТ СН'!$I$5-'СЕТ СН'!$I$20</f>
        <v>4103.5876676099997</v>
      </c>
      <c r="O142" s="36">
        <f>SUMIFS(СВЦЭМ!$C$39:$C$782,СВЦЭМ!$A$39:$A$782,$A142,СВЦЭМ!$B$39:$B$782,O$119)+'СЕТ СН'!$I$12+СВЦЭМ!$D$10+'СЕТ СН'!$I$5-'СЕТ СН'!$I$20</f>
        <v>4134.9075894099997</v>
      </c>
      <c r="P142" s="36">
        <f>SUMIFS(СВЦЭМ!$C$39:$C$782,СВЦЭМ!$A$39:$A$782,$A142,СВЦЭМ!$B$39:$B$782,P$119)+'СЕТ СН'!$I$12+СВЦЭМ!$D$10+'СЕТ СН'!$I$5-'СЕТ СН'!$I$20</f>
        <v>4145.8102481799997</v>
      </c>
      <c r="Q142" s="36">
        <f>SUMIFS(СВЦЭМ!$C$39:$C$782,СВЦЭМ!$A$39:$A$782,$A142,СВЦЭМ!$B$39:$B$782,Q$119)+'СЕТ СН'!$I$12+СВЦЭМ!$D$10+'СЕТ СН'!$I$5-'СЕТ СН'!$I$20</f>
        <v>4162.2852225400002</v>
      </c>
      <c r="R142" s="36">
        <f>SUMIFS(СВЦЭМ!$C$39:$C$782,СВЦЭМ!$A$39:$A$782,$A142,СВЦЭМ!$B$39:$B$782,R$119)+'СЕТ СН'!$I$12+СВЦЭМ!$D$10+'СЕТ СН'!$I$5-'СЕТ СН'!$I$20</f>
        <v>4127.0050102599998</v>
      </c>
      <c r="S142" s="36">
        <f>SUMIFS(СВЦЭМ!$C$39:$C$782,СВЦЭМ!$A$39:$A$782,$A142,СВЦЭМ!$B$39:$B$782,S$119)+'СЕТ СН'!$I$12+СВЦЭМ!$D$10+'СЕТ СН'!$I$5-'СЕТ СН'!$I$20</f>
        <v>4118.6195251999998</v>
      </c>
      <c r="T142" s="36">
        <f>SUMIFS(СВЦЭМ!$C$39:$C$782,СВЦЭМ!$A$39:$A$782,$A142,СВЦЭМ!$B$39:$B$782,T$119)+'СЕТ СН'!$I$12+СВЦЭМ!$D$10+'СЕТ СН'!$I$5-'СЕТ СН'!$I$20</f>
        <v>4130.4541320500002</v>
      </c>
      <c r="U142" s="36">
        <f>SUMIFS(СВЦЭМ!$C$39:$C$782,СВЦЭМ!$A$39:$A$782,$A142,СВЦЭМ!$B$39:$B$782,U$119)+'СЕТ СН'!$I$12+СВЦЭМ!$D$10+'СЕТ СН'!$I$5-'СЕТ СН'!$I$20</f>
        <v>4135.6746574899998</v>
      </c>
      <c r="V142" s="36">
        <f>SUMIFS(СВЦЭМ!$C$39:$C$782,СВЦЭМ!$A$39:$A$782,$A142,СВЦЭМ!$B$39:$B$782,V$119)+'СЕТ СН'!$I$12+СВЦЭМ!$D$10+'СЕТ СН'!$I$5-'СЕТ СН'!$I$20</f>
        <v>4135.3182667299998</v>
      </c>
      <c r="W142" s="36">
        <f>SUMIFS(СВЦЭМ!$C$39:$C$782,СВЦЭМ!$A$39:$A$782,$A142,СВЦЭМ!$B$39:$B$782,W$119)+'СЕТ СН'!$I$12+СВЦЭМ!$D$10+'СЕТ СН'!$I$5-'СЕТ СН'!$I$20</f>
        <v>4113.90105976</v>
      </c>
      <c r="X142" s="36">
        <f>SUMIFS(СВЦЭМ!$C$39:$C$782,СВЦЭМ!$A$39:$A$782,$A142,СВЦЭМ!$B$39:$B$782,X$119)+'СЕТ СН'!$I$12+СВЦЭМ!$D$10+'СЕТ СН'!$I$5-'СЕТ СН'!$I$20</f>
        <v>4147.9616124300001</v>
      </c>
      <c r="Y142" s="36">
        <f>SUMIFS(СВЦЭМ!$C$39:$C$782,СВЦЭМ!$A$39:$A$782,$A142,СВЦЭМ!$B$39:$B$782,Y$119)+'СЕТ СН'!$I$12+СВЦЭМ!$D$10+'СЕТ СН'!$I$5-'СЕТ СН'!$I$20</f>
        <v>4308.6758393999999</v>
      </c>
    </row>
    <row r="143" spans="1:25" ht="15.75" x14ac:dyDescent="0.2">
      <c r="A143" s="35">
        <f t="shared" si="3"/>
        <v>45101</v>
      </c>
      <c r="B143" s="36">
        <f>SUMIFS(СВЦЭМ!$C$39:$C$782,СВЦЭМ!$A$39:$A$782,$A143,СВЦЭМ!$B$39:$B$782,B$119)+'СЕТ СН'!$I$12+СВЦЭМ!$D$10+'СЕТ СН'!$I$5-'СЕТ СН'!$I$20</f>
        <v>4270.2350678100001</v>
      </c>
      <c r="C143" s="36">
        <f>SUMIFS(СВЦЭМ!$C$39:$C$782,СВЦЭМ!$A$39:$A$782,$A143,СВЦЭМ!$B$39:$B$782,C$119)+'СЕТ СН'!$I$12+СВЦЭМ!$D$10+'СЕТ СН'!$I$5-'СЕТ СН'!$I$20</f>
        <v>4367.0408675099998</v>
      </c>
      <c r="D143" s="36">
        <f>SUMIFS(СВЦЭМ!$C$39:$C$782,СВЦЭМ!$A$39:$A$782,$A143,СВЦЭМ!$B$39:$B$782,D$119)+'СЕТ СН'!$I$12+СВЦЭМ!$D$10+'СЕТ СН'!$I$5-'СЕТ СН'!$I$20</f>
        <v>4456.1327632299999</v>
      </c>
      <c r="E143" s="36">
        <f>SUMIFS(СВЦЭМ!$C$39:$C$782,СВЦЭМ!$A$39:$A$782,$A143,СВЦЭМ!$B$39:$B$782,E$119)+'СЕТ СН'!$I$12+СВЦЭМ!$D$10+'СЕТ СН'!$I$5-'СЕТ СН'!$I$20</f>
        <v>4452.4476892399998</v>
      </c>
      <c r="F143" s="36">
        <f>SUMIFS(СВЦЭМ!$C$39:$C$782,СВЦЭМ!$A$39:$A$782,$A143,СВЦЭМ!$B$39:$B$782,F$119)+'СЕТ СН'!$I$12+СВЦЭМ!$D$10+'СЕТ СН'!$I$5-'СЕТ СН'!$I$20</f>
        <v>4452.9310305600002</v>
      </c>
      <c r="G143" s="36">
        <f>SUMIFS(СВЦЭМ!$C$39:$C$782,СВЦЭМ!$A$39:$A$782,$A143,СВЦЭМ!$B$39:$B$782,G$119)+'СЕТ СН'!$I$12+СВЦЭМ!$D$10+'СЕТ СН'!$I$5-'СЕТ СН'!$I$20</f>
        <v>4451.0450562099995</v>
      </c>
      <c r="H143" s="36">
        <f>SUMIFS(СВЦЭМ!$C$39:$C$782,СВЦЭМ!$A$39:$A$782,$A143,СВЦЭМ!$B$39:$B$782,H$119)+'СЕТ СН'!$I$12+СВЦЭМ!$D$10+'СЕТ СН'!$I$5-'СЕТ СН'!$I$20</f>
        <v>4414.2721946199999</v>
      </c>
      <c r="I143" s="36">
        <f>SUMIFS(СВЦЭМ!$C$39:$C$782,СВЦЭМ!$A$39:$A$782,$A143,СВЦЭМ!$B$39:$B$782,I$119)+'СЕТ СН'!$I$12+СВЦЭМ!$D$10+'СЕТ СН'!$I$5-'СЕТ СН'!$I$20</f>
        <v>4363.8056420200001</v>
      </c>
      <c r="J143" s="36">
        <f>SUMIFS(СВЦЭМ!$C$39:$C$782,СВЦЭМ!$A$39:$A$782,$A143,СВЦЭМ!$B$39:$B$782,J$119)+'СЕТ СН'!$I$12+СВЦЭМ!$D$10+'СЕТ СН'!$I$5-'СЕТ СН'!$I$20</f>
        <v>4240.1163434499995</v>
      </c>
      <c r="K143" s="36">
        <f>SUMIFS(СВЦЭМ!$C$39:$C$782,СВЦЭМ!$A$39:$A$782,$A143,СВЦЭМ!$B$39:$B$782,K$119)+'СЕТ СН'!$I$12+СВЦЭМ!$D$10+'СЕТ СН'!$I$5-'СЕТ СН'!$I$20</f>
        <v>4164.4175889399994</v>
      </c>
      <c r="L143" s="36">
        <f>SUMIFS(СВЦЭМ!$C$39:$C$782,СВЦЭМ!$A$39:$A$782,$A143,СВЦЭМ!$B$39:$B$782,L$119)+'СЕТ СН'!$I$12+СВЦЭМ!$D$10+'СЕТ СН'!$I$5-'СЕТ СН'!$I$20</f>
        <v>4148.3210963499996</v>
      </c>
      <c r="M143" s="36">
        <f>SUMIFS(СВЦЭМ!$C$39:$C$782,СВЦЭМ!$A$39:$A$782,$A143,СВЦЭМ!$B$39:$B$782,M$119)+'СЕТ СН'!$I$12+СВЦЭМ!$D$10+'СЕТ СН'!$I$5-'СЕТ СН'!$I$20</f>
        <v>4177.58471955</v>
      </c>
      <c r="N143" s="36">
        <f>SUMIFS(СВЦЭМ!$C$39:$C$782,СВЦЭМ!$A$39:$A$782,$A143,СВЦЭМ!$B$39:$B$782,N$119)+'СЕТ СН'!$I$12+СВЦЭМ!$D$10+'СЕТ СН'!$I$5-'СЕТ СН'!$I$20</f>
        <v>4241.1225813999999</v>
      </c>
      <c r="O143" s="36">
        <f>SUMIFS(СВЦЭМ!$C$39:$C$782,СВЦЭМ!$A$39:$A$782,$A143,СВЦЭМ!$B$39:$B$782,O$119)+'СЕТ СН'!$I$12+СВЦЭМ!$D$10+'СЕТ СН'!$I$5-'СЕТ СН'!$I$20</f>
        <v>4279.1072297800001</v>
      </c>
      <c r="P143" s="36">
        <f>SUMIFS(СВЦЭМ!$C$39:$C$782,СВЦЭМ!$A$39:$A$782,$A143,СВЦЭМ!$B$39:$B$782,P$119)+'СЕТ СН'!$I$12+СВЦЭМ!$D$10+'СЕТ СН'!$I$5-'СЕТ СН'!$I$20</f>
        <v>4287.6367562300002</v>
      </c>
      <c r="Q143" s="36">
        <f>SUMIFS(СВЦЭМ!$C$39:$C$782,СВЦЭМ!$A$39:$A$782,$A143,СВЦЭМ!$B$39:$B$782,Q$119)+'СЕТ СН'!$I$12+СВЦЭМ!$D$10+'СЕТ СН'!$I$5-'СЕТ СН'!$I$20</f>
        <v>4303.3563112100001</v>
      </c>
      <c r="R143" s="36">
        <f>SUMIFS(СВЦЭМ!$C$39:$C$782,СВЦЭМ!$A$39:$A$782,$A143,СВЦЭМ!$B$39:$B$782,R$119)+'СЕТ СН'!$I$12+СВЦЭМ!$D$10+'СЕТ СН'!$I$5-'СЕТ СН'!$I$20</f>
        <v>4278.5603757299996</v>
      </c>
      <c r="S143" s="36">
        <f>SUMIFS(СВЦЭМ!$C$39:$C$782,СВЦЭМ!$A$39:$A$782,$A143,СВЦЭМ!$B$39:$B$782,S$119)+'СЕТ СН'!$I$12+СВЦЭМ!$D$10+'СЕТ СН'!$I$5-'СЕТ СН'!$I$20</f>
        <v>4264.3803952899998</v>
      </c>
      <c r="T143" s="36">
        <f>SUMIFS(СВЦЭМ!$C$39:$C$782,СВЦЭМ!$A$39:$A$782,$A143,СВЦЭМ!$B$39:$B$782,T$119)+'СЕТ СН'!$I$12+СВЦЭМ!$D$10+'СЕТ СН'!$I$5-'СЕТ СН'!$I$20</f>
        <v>4296.9187825899999</v>
      </c>
      <c r="U143" s="36">
        <f>SUMIFS(СВЦЭМ!$C$39:$C$782,СВЦЭМ!$A$39:$A$782,$A143,СВЦЭМ!$B$39:$B$782,U$119)+'СЕТ СН'!$I$12+СВЦЭМ!$D$10+'СЕТ СН'!$I$5-'СЕТ СН'!$I$20</f>
        <v>4313.0408347100001</v>
      </c>
      <c r="V143" s="36">
        <f>SUMIFS(СВЦЭМ!$C$39:$C$782,СВЦЭМ!$A$39:$A$782,$A143,СВЦЭМ!$B$39:$B$782,V$119)+'СЕТ СН'!$I$12+СВЦЭМ!$D$10+'СЕТ СН'!$I$5-'СЕТ СН'!$I$20</f>
        <v>4307.8031768599994</v>
      </c>
      <c r="W143" s="36">
        <f>SUMIFS(СВЦЭМ!$C$39:$C$782,СВЦЭМ!$A$39:$A$782,$A143,СВЦЭМ!$B$39:$B$782,W$119)+'СЕТ СН'!$I$12+СВЦЭМ!$D$10+'СЕТ СН'!$I$5-'СЕТ СН'!$I$20</f>
        <v>4266.85926346</v>
      </c>
      <c r="X143" s="36">
        <f>SUMIFS(СВЦЭМ!$C$39:$C$782,СВЦЭМ!$A$39:$A$782,$A143,СВЦЭМ!$B$39:$B$782,X$119)+'СЕТ СН'!$I$12+СВЦЭМ!$D$10+'СЕТ СН'!$I$5-'СЕТ СН'!$I$20</f>
        <v>4298.7314402800002</v>
      </c>
      <c r="Y143" s="36">
        <f>SUMIFS(СВЦЭМ!$C$39:$C$782,СВЦЭМ!$A$39:$A$782,$A143,СВЦЭМ!$B$39:$B$782,Y$119)+'СЕТ СН'!$I$12+СВЦЭМ!$D$10+'СЕТ СН'!$I$5-'СЕТ СН'!$I$20</f>
        <v>4386.0906395399998</v>
      </c>
    </row>
    <row r="144" spans="1:25" ht="15.75" x14ac:dyDescent="0.2">
      <c r="A144" s="35">
        <f t="shared" si="3"/>
        <v>45102</v>
      </c>
      <c r="B144" s="36">
        <f>SUMIFS(СВЦЭМ!$C$39:$C$782,СВЦЭМ!$A$39:$A$782,$A144,СВЦЭМ!$B$39:$B$782,B$119)+'СЕТ СН'!$I$12+СВЦЭМ!$D$10+'СЕТ СН'!$I$5-'СЕТ СН'!$I$20</f>
        <v>4384.8791064400002</v>
      </c>
      <c r="C144" s="36">
        <f>SUMIFS(СВЦЭМ!$C$39:$C$782,СВЦЭМ!$A$39:$A$782,$A144,СВЦЭМ!$B$39:$B$782,C$119)+'СЕТ СН'!$I$12+СВЦЭМ!$D$10+'СЕТ СН'!$I$5-'СЕТ СН'!$I$20</f>
        <v>4459.7415927000002</v>
      </c>
      <c r="D144" s="36">
        <f>SUMIFS(СВЦЭМ!$C$39:$C$782,СВЦЭМ!$A$39:$A$782,$A144,СВЦЭМ!$B$39:$B$782,D$119)+'СЕТ СН'!$I$12+СВЦЭМ!$D$10+'СЕТ СН'!$I$5-'СЕТ СН'!$I$20</f>
        <v>4508.0955509699997</v>
      </c>
      <c r="E144" s="36">
        <f>SUMIFS(СВЦЭМ!$C$39:$C$782,СВЦЭМ!$A$39:$A$782,$A144,СВЦЭМ!$B$39:$B$782,E$119)+'СЕТ СН'!$I$12+СВЦЭМ!$D$10+'СЕТ СН'!$I$5-'СЕТ СН'!$I$20</f>
        <v>4581.4591436800001</v>
      </c>
      <c r="F144" s="36">
        <f>SUMIFS(СВЦЭМ!$C$39:$C$782,СВЦЭМ!$A$39:$A$782,$A144,СВЦЭМ!$B$39:$B$782,F$119)+'СЕТ СН'!$I$12+СВЦЭМ!$D$10+'СЕТ СН'!$I$5-'СЕТ СН'!$I$20</f>
        <v>4593.79038631</v>
      </c>
      <c r="G144" s="36">
        <f>SUMIFS(СВЦЭМ!$C$39:$C$782,СВЦЭМ!$A$39:$A$782,$A144,СВЦЭМ!$B$39:$B$782,G$119)+'СЕТ СН'!$I$12+СВЦЭМ!$D$10+'СЕТ СН'!$I$5-'СЕТ СН'!$I$20</f>
        <v>4472.0648578</v>
      </c>
      <c r="H144" s="36">
        <f>SUMIFS(СВЦЭМ!$C$39:$C$782,СВЦЭМ!$A$39:$A$782,$A144,СВЦЭМ!$B$39:$B$782,H$119)+'СЕТ СН'!$I$12+СВЦЭМ!$D$10+'СЕТ СН'!$I$5-'СЕТ СН'!$I$20</f>
        <v>4406.4748547600002</v>
      </c>
      <c r="I144" s="36">
        <f>SUMIFS(СВЦЭМ!$C$39:$C$782,СВЦЭМ!$A$39:$A$782,$A144,СВЦЭМ!$B$39:$B$782,I$119)+'СЕТ СН'!$I$12+СВЦЭМ!$D$10+'СЕТ СН'!$I$5-'СЕТ СН'!$I$20</f>
        <v>4385.2779640799999</v>
      </c>
      <c r="J144" s="36">
        <f>SUMIFS(СВЦЭМ!$C$39:$C$782,СВЦЭМ!$A$39:$A$782,$A144,СВЦЭМ!$B$39:$B$782,J$119)+'СЕТ СН'!$I$12+СВЦЭМ!$D$10+'СЕТ СН'!$I$5-'СЕТ СН'!$I$20</f>
        <v>4342.8329845899998</v>
      </c>
      <c r="K144" s="36">
        <f>SUMIFS(СВЦЭМ!$C$39:$C$782,СВЦЭМ!$A$39:$A$782,$A144,СВЦЭМ!$B$39:$B$782,K$119)+'СЕТ СН'!$I$12+СВЦЭМ!$D$10+'СЕТ СН'!$I$5-'СЕТ СН'!$I$20</f>
        <v>4263.0485109599995</v>
      </c>
      <c r="L144" s="36">
        <f>SUMIFS(СВЦЭМ!$C$39:$C$782,СВЦЭМ!$A$39:$A$782,$A144,СВЦЭМ!$B$39:$B$782,L$119)+'СЕТ СН'!$I$12+СВЦЭМ!$D$10+'СЕТ СН'!$I$5-'СЕТ СН'!$I$20</f>
        <v>4168.75191645</v>
      </c>
      <c r="M144" s="36">
        <f>SUMIFS(СВЦЭМ!$C$39:$C$782,СВЦЭМ!$A$39:$A$782,$A144,СВЦЭМ!$B$39:$B$782,M$119)+'СЕТ СН'!$I$12+СВЦЭМ!$D$10+'СЕТ СН'!$I$5-'СЕТ СН'!$I$20</f>
        <v>4195.9088254099997</v>
      </c>
      <c r="N144" s="36">
        <f>SUMIFS(СВЦЭМ!$C$39:$C$782,СВЦЭМ!$A$39:$A$782,$A144,СВЦЭМ!$B$39:$B$782,N$119)+'СЕТ СН'!$I$12+СВЦЭМ!$D$10+'СЕТ СН'!$I$5-'СЕТ СН'!$I$20</f>
        <v>4193.14516628</v>
      </c>
      <c r="O144" s="36">
        <f>SUMIFS(СВЦЭМ!$C$39:$C$782,СВЦЭМ!$A$39:$A$782,$A144,СВЦЭМ!$B$39:$B$782,O$119)+'СЕТ СН'!$I$12+СВЦЭМ!$D$10+'СЕТ СН'!$I$5-'СЕТ СН'!$I$20</f>
        <v>4199.3919074799996</v>
      </c>
      <c r="P144" s="36">
        <f>SUMIFS(СВЦЭМ!$C$39:$C$782,СВЦЭМ!$A$39:$A$782,$A144,СВЦЭМ!$B$39:$B$782,P$119)+'СЕТ СН'!$I$12+СВЦЭМ!$D$10+'СЕТ СН'!$I$5-'СЕТ СН'!$I$20</f>
        <v>4219.8368763600001</v>
      </c>
      <c r="Q144" s="36">
        <f>SUMIFS(СВЦЭМ!$C$39:$C$782,СВЦЭМ!$A$39:$A$782,$A144,СВЦЭМ!$B$39:$B$782,Q$119)+'СЕТ СН'!$I$12+СВЦЭМ!$D$10+'СЕТ СН'!$I$5-'СЕТ СН'!$I$20</f>
        <v>4227.6787478599999</v>
      </c>
      <c r="R144" s="36">
        <f>SUMIFS(СВЦЭМ!$C$39:$C$782,СВЦЭМ!$A$39:$A$782,$A144,СВЦЭМ!$B$39:$B$782,R$119)+'СЕТ СН'!$I$12+СВЦЭМ!$D$10+'СЕТ СН'!$I$5-'СЕТ СН'!$I$20</f>
        <v>4213.0408582999999</v>
      </c>
      <c r="S144" s="36">
        <f>SUMIFS(СВЦЭМ!$C$39:$C$782,СВЦЭМ!$A$39:$A$782,$A144,СВЦЭМ!$B$39:$B$782,S$119)+'СЕТ СН'!$I$12+СВЦЭМ!$D$10+'СЕТ СН'!$I$5-'СЕТ СН'!$I$20</f>
        <v>4212.7306827000002</v>
      </c>
      <c r="T144" s="36">
        <f>SUMIFS(СВЦЭМ!$C$39:$C$782,СВЦЭМ!$A$39:$A$782,$A144,СВЦЭМ!$B$39:$B$782,T$119)+'СЕТ СН'!$I$12+СВЦЭМ!$D$10+'СЕТ СН'!$I$5-'СЕТ СН'!$I$20</f>
        <v>4209.2657949599998</v>
      </c>
      <c r="U144" s="36">
        <f>SUMIFS(СВЦЭМ!$C$39:$C$782,СВЦЭМ!$A$39:$A$782,$A144,СВЦЭМ!$B$39:$B$782,U$119)+'СЕТ СН'!$I$12+СВЦЭМ!$D$10+'СЕТ СН'!$I$5-'СЕТ СН'!$I$20</f>
        <v>4207.50993887</v>
      </c>
      <c r="V144" s="36">
        <f>SUMIFS(СВЦЭМ!$C$39:$C$782,СВЦЭМ!$A$39:$A$782,$A144,СВЦЭМ!$B$39:$B$782,V$119)+'СЕТ СН'!$I$12+СВЦЭМ!$D$10+'СЕТ СН'!$I$5-'СЕТ СН'!$I$20</f>
        <v>4228.0452811899995</v>
      </c>
      <c r="W144" s="36">
        <f>SUMIFS(СВЦЭМ!$C$39:$C$782,СВЦЭМ!$A$39:$A$782,$A144,СВЦЭМ!$B$39:$B$782,W$119)+'СЕТ СН'!$I$12+СВЦЭМ!$D$10+'СЕТ СН'!$I$5-'СЕТ СН'!$I$20</f>
        <v>4187.4765033000003</v>
      </c>
      <c r="X144" s="36">
        <f>SUMIFS(СВЦЭМ!$C$39:$C$782,СВЦЭМ!$A$39:$A$782,$A144,СВЦЭМ!$B$39:$B$782,X$119)+'СЕТ СН'!$I$12+СВЦЭМ!$D$10+'СЕТ СН'!$I$5-'СЕТ СН'!$I$20</f>
        <v>4217.5601941300001</v>
      </c>
      <c r="Y144" s="36">
        <f>SUMIFS(СВЦЭМ!$C$39:$C$782,СВЦЭМ!$A$39:$A$782,$A144,СВЦЭМ!$B$39:$B$782,Y$119)+'СЕТ СН'!$I$12+СВЦЭМ!$D$10+'СЕТ СН'!$I$5-'СЕТ СН'!$I$20</f>
        <v>4372.4358481099998</v>
      </c>
    </row>
    <row r="145" spans="1:26" ht="15.75" x14ac:dyDescent="0.2">
      <c r="A145" s="35">
        <f t="shared" si="3"/>
        <v>45103</v>
      </c>
      <c r="B145" s="36">
        <f>SUMIFS(СВЦЭМ!$C$39:$C$782,СВЦЭМ!$A$39:$A$782,$A145,СВЦЭМ!$B$39:$B$782,B$119)+'СЕТ СН'!$I$12+СВЦЭМ!$D$10+'СЕТ СН'!$I$5-'СЕТ СН'!$I$20</f>
        <v>4486.9767540900002</v>
      </c>
      <c r="C145" s="36">
        <f>SUMIFS(СВЦЭМ!$C$39:$C$782,СВЦЭМ!$A$39:$A$782,$A145,СВЦЭМ!$B$39:$B$782,C$119)+'СЕТ СН'!$I$12+СВЦЭМ!$D$10+'СЕТ СН'!$I$5-'СЕТ СН'!$I$20</f>
        <v>4574.3915461199995</v>
      </c>
      <c r="D145" s="36">
        <f>SUMIFS(СВЦЭМ!$C$39:$C$782,СВЦЭМ!$A$39:$A$782,$A145,СВЦЭМ!$B$39:$B$782,D$119)+'СЕТ СН'!$I$12+СВЦЭМ!$D$10+'СЕТ СН'!$I$5-'СЕТ СН'!$I$20</f>
        <v>4621.5711707499995</v>
      </c>
      <c r="E145" s="36">
        <f>SUMIFS(СВЦЭМ!$C$39:$C$782,СВЦЭМ!$A$39:$A$782,$A145,СВЦЭМ!$B$39:$B$782,E$119)+'СЕТ СН'!$I$12+СВЦЭМ!$D$10+'СЕТ СН'!$I$5-'СЕТ СН'!$I$20</f>
        <v>4595.1280165199996</v>
      </c>
      <c r="F145" s="36">
        <f>SUMIFS(СВЦЭМ!$C$39:$C$782,СВЦЭМ!$A$39:$A$782,$A145,СВЦЭМ!$B$39:$B$782,F$119)+'СЕТ СН'!$I$12+СВЦЭМ!$D$10+'СЕТ СН'!$I$5-'СЕТ СН'!$I$20</f>
        <v>4595.5103598400001</v>
      </c>
      <c r="G145" s="36">
        <f>SUMIFS(СВЦЭМ!$C$39:$C$782,СВЦЭМ!$A$39:$A$782,$A145,СВЦЭМ!$B$39:$B$782,G$119)+'СЕТ СН'!$I$12+СВЦЭМ!$D$10+'СЕТ СН'!$I$5-'СЕТ СН'!$I$20</f>
        <v>4591.5685265100001</v>
      </c>
      <c r="H145" s="36">
        <f>SUMIFS(СВЦЭМ!$C$39:$C$782,СВЦЭМ!$A$39:$A$782,$A145,СВЦЭМ!$B$39:$B$782,H$119)+'СЕТ СН'!$I$12+СВЦЭМ!$D$10+'СЕТ СН'!$I$5-'СЕТ СН'!$I$20</f>
        <v>4463.50259069</v>
      </c>
      <c r="I145" s="36">
        <f>SUMIFS(СВЦЭМ!$C$39:$C$782,СВЦЭМ!$A$39:$A$782,$A145,СВЦЭМ!$B$39:$B$782,I$119)+'СЕТ СН'!$I$12+СВЦЭМ!$D$10+'СЕТ СН'!$I$5-'СЕТ СН'!$I$20</f>
        <v>4262.8305063600001</v>
      </c>
      <c r="J145" s="36">
        <f>SUMIFS(СВЦЭМ!$C$39:$C$782,СВЦЭМ!$A$39:$A$782,$A145,СВЦЭМ!$B$39:$B$782,J$119)+'СЕТ СН'!$I$12+СВЦЭМ!$D$10+'СЕТ СН'!$I$5-'СЕТ СН'!$I$20</f>
        <v>4157.2591087599994</v>
      </c>
      <c r="K145" s="36">
        <f>SUMIFS(СВЦЭМ!$C$39:$C$782,СВЦЭМ!$A$39:$A$782,$A145,СВЦЭМ!$B$39:$B$782,K$119)+'СЕТ СН'!$I$12+СВЦЭМ!$D$10+'СЕТ СН'!$I$5-'СЕТ СН'!$I$20</f>
        <v>4119.5250953300001</v>
      </c>
      <c r="L145" s="36">
        <f>SUMIFS(СВЦЭМ!$C$39:$C$782,СВЦЭМ!$A$39:$A$782,$A145,СВЦЭМ!$B$39:$B$782,L$119)+'СЕТ СН'!$I$12+СВЦЭМ!$D$10+'СЕТ СН'!$I$5-'СЕТ СН'!$I$20</f>
        <v>4096.4996995399997</v>
      </c>
      <c r="M145" s="36">
        <f>SUMIFS(СВЦЭМ!$C$39:$C$782,СВЦЭМ!$A$39:$A$782,$A145,СВЦЭМ!$B$39:$B$782,M$119)+'СЕТ СН'!$I$12+СВЦЭМ!$D$10+'СЕТ СН'!$I$5-'СЕТ СН'!$I$20</f>
        <v>4116.73128404</v>
      </c>
      <c r="N145" s="36">
        <f>SUMIFS(СВЦЭМ!$C$39:$C$782,СВЦЭМ!$A$39:$A$782,$A145,СВЦЭМ!$B$39:$B$782,N$119)+'СЕТ СН'!$I$12+СВЦЭМ!$D$10+'СЕТ СН'!$I$5-'СЕТ СН'!$I$20</f>
        <v>4140.2196870299995</v>
      </c>
      <c r="O145" s="36">
        <f>SUMIFS(СВЦЭМ!$C$39:$C$782,СВЦЭМ!$A$39:$A$782,$A145,СВЦЭМ!$B$39:$B$782,O$119)+'СЕТ СН'!$I$12+СВЦЭМ!$D$10+'СЕТ СН'!$I$5-'СЕТ СН'!$I$20</f>
        <v>4137.1289400400001</v>
      </c>
      <c r="P145" s="36">
        <f>SUMIFS(СВЦЭМ!$C$39:$C$782,СВЦЭМ!$A$39:$A$782,$A145,СВЦЭМ!$B$39:$B$782,P$119)+'СЕТ СН'!$I$12+СВЦЭМ!$D$10+'СЕТ СН'!$I$5-'СЕТ СН'!$I$20</f>
        <v>4144.4104075899995</v>
      </c>
      <c r="Q145" s="36">
        <f>SUMIFS(СВЦЭМ!$C$39:$C$782,СВЦЭМ!$A$39:$A$782,$A145,СВЦЭМ!$B$39:$B$782,Q$119)+'СЕТ СН'!$I$12+СВЦЭМ!$D$10+'СЕТ СН'!$I$5-'СЕТ СН'!$I$20</f>
        <v>4155.4654450500002</v>
      </c>
      <c r="R145" s="36">
        <f>SUMIFS(СВЦЭМ!$C$39:$C$782,СВЦЭМ!$A$39:$A$782,$A145,СВЦЭМ!$B$39:$B$782,R$119)+'СЕТ СН'!$I$12+СВЦЭМ!$D$10+'СЕТ СН'!$I$5-'СЕТ СН'!$I$20</f>
        <v>4139.4450497199996</v>
      </c>
      <c r="S145" s="36">
        <f>SUMIFS(СВЦЭМ!$C$39:$C$782,СВЦЭМ!$A$39:$A$782,$A145,СВЦЭМ!$B$39:$B$782,S$119)+'СЕТ СН'!$I$12+СВЦЭМ!$D$10+'СЕТ СН'!$I$5-'СЕТ СН'!$I$20</f>
        <v>4131.9772905700002</v>
      </c>
      <c r="T145" s="36">
        <f>SUMIFS(СВЦЭМ!$C$39:$C$782,СВЦЭМ!$A$39:$A$782,$A145,СВЦЭМ!$B$39:$B$782,T$119)+'СЕТ СН'!$I$12+СВЦЭМ!$D$10+'СЕТ СН'!$I$5-'СЕТ СН'!$I$20</f>
        <v>4132.2768249199999</v>
      </c>
      <c r="U145" s="36">
        <f>SUMIFS(СВЦЭМ!$C$39:$C$782,СВЦЭМ!$A$39:$A$782,$A145,СВЦЭМ!$B$39:$B$782,U$119)+'СЕТ СН'!$I$12+СВЦЭМ!$D$10+'СЕТ СН'!$I$5-'СЕТ СН'!$I$20</f>
        <v>4117.7561666599995</v>
      </c>
      <c r="V145" s="36">
        <f>SUMIFS(СВЦЭМ!$C$39:$C$782,СВЦЭМ!$A$39:$A$782,$A145,СВЦЭМ!$B$39:$B$782,V$119)+'СЕТ СН'!$I$12+СВЦЭМ!$D$10+'СЕТ СН'!$I$5-'СЕТ СН'!$I$20</f>
        <v>4121.3238491299999</v>
      </c>
      <c r="W145" s="36">
        <f>SUMIFS(СВЦЭМ!$C$39:$C$782,СВЦЭМ!$A$39:$A$782,$A145,СВЦЭМ!$B$39:$B$782,W$119)+'СЕТ СН'!$I$12+СВЦЭМ!$D$10+'СЕТ СН'!$I$5-'СЕТ СН'!$I$20</f>
        <v>4086.2179493599997</v>
      </c>
      <c r="X145" s="36">
        <f>SUMIFS(СВЦЭМ!$C$39:$C$782,СВЦЭМ!$A$39:$A$782,$A145,СВЦЭМ!$B$39:$B$782,X$119)+'СЕТ СН'!$I$12+СВЦЭМ!$D$10+'СЕТ СН'!$I$5-'СЕТ СН'!$I$20</f>
        <v>4144.2667051899998</v>
      </c>
      <c r="Y145" s="36">
        <f>SUMIFS(СВЦЭМ!$C$39:$C$782,СВЦЭМ!$A$39:$A$782,$A145,СВЦЭМ!$B$39:$B$782,Y$119)+'СЕТ СН'!$I$12+СВЦЭМ!$D$10+'СЕТ СН'!$I$5-'СЕТ СН'!$I$20</f>
        <v>4221.8602025299997</v>
      </c>
    </row>
    <row r="146" spans="1:26" ht="15.75" x14ac:dyDescent="0.2">
      <c r="A146" s="35">
        <f t="shared" si="3"/>
        <v>45104</v>
      </c>
      <c r="B146" s="36">
        <f>SUMIFS(СВЦЭМ!$C$39:$C$782,СВЦЭМ!$A$39:$A$782,$A146,СВЦЭМ!$B$39:$B$782,B$119)+'СЕТ СН'!$I$12+СВЦЭМ!$D$10+'СЕТ СН'!$I$5-'СЕТ СН'!$I$20</f>
        <v>4297.3341174099996</v>
      </c>
      <c r="C146" s="36">
        <f>SUMIFS(СВЦЭМ!$C$39:$C$782,СВЦЭМ!$A$39:$A$782,$A146,СВЦЭМ!$B$39:$B$782,C$119)+'СЕТ СН'!$I$12+СВЦЭМ!$D$10+'СЕТ СН'!$I$5-'СЕТ СН'!$I$20</f>
        <v>4342.9424505799998</v>
      </c>
      <c r="D146" s="36">
        <f>SUMIFS(СВЦЭМ!$C$39:$C$782,СВЦЭМ!$A$39:$A$782,$A146,СВЦЭМ!$B$39:$B$782,D$119)+'СЕТ СН'!$I$12+СВЦЭМ!$D$10+'СЕТ СН'!$I$5-'СЕТ СН'!$I$20</f>
        <v>4438.8225807899998</v>
      </c>
      <c r="E146" s="36">
        <f>SUMIFS(СВЦЭМ!$C$39:$C$782,СВЦЭМ!$A$39:$A$782,$A146,СВЦЭМ!$B$39:$B$782,E$119)+'СЕТ СН'!$I$12+СВЦЭМ!$D$10+'СЕТ СН'!$I$5-'СЕТ СН'!$I$20</f>
        <v>4413.8301972999998</v>
      </c>
      <c r="F146" s="36">
        <f>SUMIFS(СВЦЭМ!$C$39:$C$782,СВЦЭМ!$A$39:$A$782,$A146,СВЦЭМ!$B$39:$B$782,F$119)+'СЕТ СН'!$I$12+СВЦЭМ!$D$10+'СЕТ СН'!$I$5-'СЕТ СН'!$I$20</f>
        <v>4415.3896296799994</v>
      </c>
      <c r="G146" s="36">
        <f>SUMIFS(СВЦЭМ!$C$39:$C$782,СВЦЭМ!$A$39:$A$782,$A146,СВЦЭМ!$B$39:$B$782,G$119)+'СЕТ СН'!$I$12+СВЦЭМ!$D$10+'СЕТ СН'!$I$5-'СЕТ СН'!$I$20</f>
        <v>4407.9498312799997</v>
      </c>
      <c r="H146" s="36">
        <f>SUMIFS(СВЦЭМ!$C$39:$C$782,СВЦЭМ!$A$39:$A$782,$A146,СВЦЭМ!$B$39:$B$782,H$119)+'СЕТ СН'!$I$12+СВЦЭМ!$D$10+'СЕТ СН'!$I$5-'СЕТ СН'!$I$20</f>
        <v>4324.2652192900005</v>
      </c>
      <c r="I146" s="36">
        <f>SUMIFS(СВЦЭМ!$C$39:$C$782,СВЦЭМ!$A$39:$A$782,$A146,СВЦЭМ!$B$39:$B$782,I$119)+'СЕТ СН'!$I$12+СВЦЭМ!$D$10+'СЕТ СН'!$I$5-'СЕТ СН'!$I$20</f>
        <v>4202.30971348</v>
      </c>
      <c r="J146" s="36">
        <f>SUMIFS(СВЦЭМ!$C$39:$C$782,СВЦЭМ!$A$39:$A$782,$A146,СВЦЭМ!$B$39:$B$782,J$119)+'СЕТ СН'!$I$12+СВЦЭМ!$D$10+'СЕТ СН'!$I$5-'СЕТ СН'!$I$20</f>
        <v>4104.3134743600003</v>
      </c>
      <c r="K146" s="36">
        <f>SUMIFS(СВЦЭМ!$C$39:$C$782,СВЦЭМ!$A$39:$A$782,$A146,СВЦЭМ!$B$39:$B$782,K$119)+'СЕТ СН'!$I$12+СВЦЭМ!$D$10+'СЕТ СН'!$I$5-'СЕТ СН'!$I$20</f>
        <v>4046.9166052399996</v>
      </c>
      <c r="L146" s="36">
        <f>SUMIFS(СВЦЭМ!$C$39:$C$782,СВЦЭМ!$A$39:$A$782,$A146,СВЦЭМ!$B$39:$B$782,L$119)+'СЕТ СН'!$I$12+СВЦЭМ!$D$10+'СЕТ СН'!$I$5-'СЕТ СН'!$I$20</f>
        <v>4018.6652887700002</v>
      </c>
      <c r="M146" s="36">
        <f>SUMIFS(СВЦЭМ!$C$39:$C$782,СВЦЭМ!$A$39:$A$782,$A146,СВЦЭМ!$B$39:$B$782,M$119)+'СЕТ СН'!$I$12+СВЦЭМ!$D$10+'СЕТ СН'!$I$5-'СЕТ СН'!$I$20</f>
        <v>4025.11892425</v>
      </c>
      <c r="N146" s="36">
        <f>SUMIFS(СВЦЭМ!$C$39:$C$782,СВЦЭМ!$A$39:$A$782,$A146,СВЦЭМ!$B$39:$B$782,N$119)+'СЕТ СН'!$I$12+СВЦЭМ!$D$10+'СЕТ СН'!$I$5-'СЕТ СН'!$I$20</f>
        <v>4038.7332434199998</v>
      </c>
      <c r="O146" s="36">
        <f>SUMIFS(СВЦЭМ!$C$39:$C$782,СВЦЭМ!$A$39:$A$782,$A146,СВЦЭМ!$B$39:$B$782,O$119)+'СЕТ СН'!$I$12+СВЦЭМ!$D$10+'СЕТ СН'!$I$5-'СЕТ СН'!$I$20</f>
        <v>4037.4393687199999</v>
      </c>
      <c r="P146" s="36">
        <f>SUMIFS(СВЦЭМ!$C$39:$C$782,СВЦЭМ!$A$39:$A$782,$A146,СВЦЭМ!$B$39:$B$782,P$119)+'СЕТ СН'!$I$12+СВЦЭМ!$D$10+'СЕТ СН'!$I$5-'СЕТ СН'!$I$20</f>
        <v>4037.0288494099996</v>
      </c>
      <c r="Q146" s="36">
        <f>SUMIFS(СВЦЭМ!$C$39:$C$782,СВЦЭМ!$A$39:$A$782,$A146,СВЦЭМ!$B$39:$B$782,Q$119)+'СЕТ СН'!$I$12+СВЦЭМ!$D$10+'СЕТ СН'!$I$5-'СЕТ СН'!$I$20</f>
        <v>4029.0253174700001</v>
      </c>
      <c r="R146" s="36">
        <f>SUMIFS(СВЦЭМ!$C$39:$C$782,СВЦЭМ!$A$39:$A$782,$A146,СВЦЭМ!$B$39:$B$782,R$119)+'СЕТ СН'!$I$12+СВЦЭМ!$D$10+'СЕТ СН'!$I$5-'СЕТ СН'!$I$20</f>
        <v>4015.7238398199997</v>
      </c>
      <c r="S146" s="36">
        <f>SUMIFS(СВЦЭМ!$C$39:$C$782,СВЦЭМ!$A$39:$A$782,$A146,СВЦЭМ!$B$39:$B$782,S$119)+'СЕТ СН'!$I$12+СВЦЭМ!$D$10+'СЕТ СН'!$I$5-'СЕТ СН'!$I$20</f>
        <v>4020.5012986900001</v>
      </c>
      <c r="T146" s="36">
        <f>SUMIFS(СВЦЭМ!$C$39:$C$782,СВЦЭМ!$A$39:$A$782,$A146,СВЦЭМ!$B$39:$B$782,T$119)+'СЕТ СН'!$I$12+СВЦЭМ!$D$10+'СЕТ СН'!$I$5-'СЕТ СН'!$I$20</f>
        <v>4027.3736055299996</v>
      </c>
      <c r="U146" s="36">
        <f>SUMIFS(СВЦЭМ!$C$39:$C$782,СВЦЭМ!$A$39:$A$782,$A146,СВЦЭМ!$B$39:$B$782,U$119)+'СЕТ СН'!$I$12+СВЦЭМ!$D$10+'СЕТ СН'!$I$5-'СЕТ СН'!$I$20</f>
        <v>4030.2675848499998</v>
      </c>
      <c r="V146" s="36">
        <f>SUMIFS(СВЦЭМ!$C$39:$C$782,СВЦЭМ!$A$39:$A$782,$A146,СВЦЭМ!$B$39:$B$782,V$119)+'СЕТ СН'!$I$12+СВЦЭМ!$D$10+'СЕТ СН'!$I$5-'СЕТ СН'!$I$20</f>
        <v>4031.76594372</v>
      </c>
      <c r="W146" s="36">
        <f>SUMIFS(СВЦЭМ!$C$39:$C$782,СВЦЭМ!$A$39:$A$782,$A146,СВЦЭМ!$B$39:$B$782,W$119)+'СЕТ СН'!$I$12+СВЦЭМ!$D$10+'СЕТ СН'!$I$5-'СЕТ СН'!$I$20</f>
        <v>3983.5904171799998</v>
      </c>
      <c r="X146" s="36">
        <f>SUMIFS(СВЦЭМ!$C$39:$C$782,СВЦЭМ!$A$39:$A$782,$A146,СВЦЭМ!$B$39:$B$782,X$119)+'СЕТ СН'!$I$12+СВЦЭМ!$D$10+'СЕТ СН'!$I$5-'СЕТ СН'!$I$20</f>
        <v>4028.0422362700001</v>
      </c>
      <c r="Y146" s="36">
        <f>SUMIFS(СВЦЭМ!$C$39:$C$782,СВЦЭМ!$A$39:$A$782,$A146,СВЦЭМ!$B$39:$B$782,Y$119)+'СЕТ СН'!$I$12+СВЦЭМ!$D$10+'СЕТ СН'!$I$5-'СЕТ СН'!$I$20</f>
        <v>4126.6365839299997</v>
      </c>
    </row>
    <row r="147" spans="1:26" ht="15.75" x14ac:dyDescent="0.2">
      <c r="A147" s="35">
        <f t="shared" si="3"/>
        <v>45105</v>
      </c>
      <c r="B147" s="36">
        <f>SUMIFS(СВЦЭМ!$C$39:$C$782,СВЦЭМ!$A$39:$A$782,$A147,СВЦЭМ!$B$39:$B$782,B$119)+'СЕТ СН'!$I$12+СВЦЭМ!$D$10+'СЕТ СН'!$I$5-'СЕТ СН'!$I$20</f>
        <v>4211.4384203</v>
      </c>
      <c r="C147" s="36">
        <f>SUMIFS(СВЦЭМ!$C$39:$C$782,СВЦЭМ!$A$39:$A$782,$A147,СВЦЭМ!$B$39:$B$782,C$119)+'СЕТ СН'!$I$12+СВЦЭМ!$D$10+'СЕТ СН'!$I$5-'СЕТ СН'!$I$20</f>
        <v>4301.82606958</v>
      </c>
      <c r="D147" s="36">
        <f>SUMIFS(СВЦЭМ!$C$39:$C$782,СВЦЭМ!$A$39:$A$782,$A147,СВЦЭМ!$B$39:$B$782,D$119)+'СЕТ СН'!$I$12+СВЦЭМ!$D$10+'СЕТ СН'!$I$5-'СЕТ СН'!$I$20</f>
        <v>4393.2419743999999</v>
      </c>
      <c r="E147" s="36">
        <f>SUMIFS(СВЦЭМ!$C$39:$C$782,СВЦЭМ!$A$39:$A$782,$A147,СВЦЭМ!$B$39:$B$782,E$119)+'СЕТ СН'!$I$12+СВЦЭМ!$D$10+'СЕТ СН'!$I$5-'СЕТ СН'!$I$20</f>
        <v>4408.5222074899993</v>
      </c>
      <c r="F147" s="36">
        <f>SUMIFS(СВЦЭМ!$C$39:$C$782,СВЦЭМ!$A$39:$A$782,$A147,СВЦЭМ!$B$39:$B$782,F$119)+'СЕТ СН'!$I$12+СВЦЭМ!$D$10+'СЕТ СН'!$I$5-'СЕТ СН'!$I$20</f>
        <v>4410.74016768</v>
      </c>
      <c r="G147" s="36">
        <f>SUMIFS(СВЦЭМ!$C$39:$C$782,СВЦЭМ!$A$39:$A$782,$A147,СВЦЭМ!$B$39:$B$782,G$119)+'СЕТ СН'!$I$12+СВЦЭМ!$D$10+'СЕТ СН'!$I$5-'СЕТ СН'!$I$20</f>
        <v>4377.8356943399995</v>
      </c>
      <c r="H147" s="36">
        <f>SUMIFS(СВЦЭМ!$C$39:$C$782,СВЦЭМ!$A$39:$A$782,$A147,СВЦЭМ!$B$39:$B$782,H$119)+'СЕТ СН'!$I$12+СВЦЭМ!$D$10+'СЕТ СН'!$I$5-'СЕТ СН'!$I$20</f>
        <v>4269.4038694700002</v>
      </c>
      <c r="I147" s="36">
        <f>SUMIFS(СВЦЭМ!$C$39:$C$782,СВЦЭМ!$A$39:$A$782,$A147,СВЦЭМ!$B$39:$B$782,I$119)+'СЕТ СН'!$I$12+СВЦЭМ!$D$10+'СЕТ СН'!$I$5-'СЕТ СН'!$I$20</f>
        <v>4131.0449376699999</v>
      </c>
      <c r="J147" s="36">
        <f>SUMIFS(СВЦЭМ!$C$39:$C$782,СВЦЭМ!$A$39:$A$782,$A147,СВЦЭМ!$B$39:$B$782,J$119)+'СЕТ СН'!$I$12+СВЦЭМ!$D$10+'СЕТ СН'!$I$5-'СЕТ СН'!$I$20</f>
        <v>4048.8624836199997</v>
      </c>
      <c r="K147" s="36">
        <f>SUMIFS(СВЦЭМ!$C$39:$C$782,СВЦЭМ!$A$39:$A$782,$A147,СВЦЭМ!$B$39:$B$782,K$119)+'СЕТ СН'!$I$12+СВЦЭМ!$D$10+'СЕТ СН'!$I$5-'СЕТ СН'!$I$20</f>
        <v>3994.4074030000002</v>
      </c>
      <c r="L147" s="36">
        <f>SUMIFS(СВЦЭМ!$C$39:$C$782,СВЦЭМ!$A$39:$A$782,$A147,СВЦЭМ!$B$39:$B$782,L$119)+'СЕТ СН'!$I$12+СВЦЭМ!$D$10+'СЕТ СН'!$I$5-'СЕТ СН'!$I$20</f>
        <v>3999.0968293899996</v>
      </c>
      <c r="M147" s="36">
        <f>SUMIFS(СВЦЭМ!$C$39:$C$782,СВЦЭМ!$A$39:$A$782,$A147,СВЦЭМ!$B$39:$B$782,M$119)+'СЕТ СН'!$I$12+СВЦЭМ!$D$10+'СЕТ СН'!$I$5-'СЕТ СН'!$I$20</f>
        <v>4024.49368951</v>
      </c>
      <c r="N147" s="36">
        <f>SUMIFS(СВЦЭМ!$C$39:$C$782,СВЦЭМ!$A$39:$A$782,$A147,СВЦЭМ!$B$39:$B$782,N$119)+'СЕТ СН'!$I$12+СВЦЭМ!$D$10+'СЕТ СН'!$I$5-'СЕТ СН'!$I$20</f>
        <v>4066.38701141</v>
      </c>
      <c r="O147" s="36">
        <f>SUMIFS(СВЦЭМ!$C$39:$C$782,СВЦЭМ!$A$39:$A$782,$A147,СВЦЭМ!$B$39:$B$782,O$119)+'СЕТ СН'!$I$12+СВЦЭМ!$D$10+'СЕТ СН'!$I$5-'СЕТ СН'!$I$20</f>
        <v>4063.3163940899999</v>
      </c>
      <c r="P147" s="36">
        <f>SUMIFS(СВЦЭМ!$C$39:$C$782,СВЦЭМ!$A$39:$A$782,$A147,СВЦЭМ!$B$39:$B$782,P$119)+'СЕТ СН'!$I$12+СВЦЭМ!$D$10+'СЕТ СН'!$I$5-'СЕТ СН'!$I$20</f>
        <v>4043.7092868599998</v>
      </c>
      <c r="Q147" s="36">
        <f>SUMIFS(СВЦЭМ!$C$39:$C$782,СВЦЭМ!$A$39:$A$782,$A147,СВЦЭМ!$B$39:$B$782,Q$119)+'СЕТ СН'!$I$12+СВЦЭМ!$D$10+'СЕТ СН'!$I$5-'СЕТ СН'!$I$20</f>
        <v>4049.1148233399999</v>
      </c>
      <c r="R147" s="36">
        <f>SUMIFS(СВЦЭМ!$C$39:$C$782,СВЦЭМ!$A$39:$A$782,$A147,СВЦЭМ!$B$39:$B$782,R$119)+'СЕТ СН'!$I$12+СВЦЭМ!$D$10+'СЕТ СН'!$I$5-'СЕТ СН'!$I$20</f>
        <v>4020.86637832</v>
      </c>
      <c r="S147" s="36">
        <f>SUMIFS(СВЦЭМ!$C$39:$C$782,СВЦЭМ!$A$39:$A$782,$A147,СВЦЭМ!$B$39:$B$782,S$119)+'СЕТ СН'!$I$12+СВЦЭМ!$D$10+'СЕТ СН'!$I$5-'СЕТ СН'!$I$20</f>
        <v>4019.7072447700002</v>
      </c>
      <c r="T147" s="36">
        <f>SUMIFS(СВЦЭМ!$C$39:$C$782,СВЦЭМ!$A$39:$A$782,$A147,СВЦЭМ!$B$39:$B$782,T$119)+'СЕТ СН'!$I$12+СВЦЭМ!$D$10+'СЕТ СН'!$I$5-'СЕТ СН'!$I$20</f>
        <v>4032.5742670299996</v>
      </c>
      <c r="U147" s="36">
        <f>SUMIFS(СВЦЭМ!$C$39:$C$782,СВЦЭМ!$A$39:$A$782,$A147,СВЦЭМ!$B$39:$B$782,U$119)+'СЕТ СН'!$I$12+СВЦЭМ!$D$10+'СЕТ СН'!$I$5-'СЕТ СН'!$I$20</f>
        <v>4064.2997985499997</v>
      </c>
      <c r="V147" s="36">
        <f>SUMIFS(СВЦЭМ!$C$39:$C$782,СВЦЭМ!$A$39:$A$782,$A147,СВЦЭМ!$B$39:$B$782,V$119)+'СЕТ СН'!$I$12+СВЦЭМ!$D$10+'СЕТ СН'!$I$5-'СЕТ СН'!$I$20</f>
        <v>4057.6350007399997</v>
      </c>
      <c r="W147" s="36">
        <f>SUMIFS(СВЦЭМ!$C$39:$C$782,СВЦЭМ!$A$39:$A$782,$A147,СВЦЭМ!$B$39:$B$782,W$119)+'СЕТ СН'!$I$12+СВЦЭМ!$D$10+'СЕТ СН'!$I$5-'СЕТ СН'!$I$20</f>
        <v>4032.6372454100001</v>
      </c>
      <c r="X147" s="36">
        <f>SUMIFS(СВЦЭМ!$C$39:$C$782,СВЦЭМ!$A$39:$A$782,$A147,СВЦЭМ!$B$39:$B$782,X$119)+'СЕТ СН'!$I$12+СВЦЭМ!$D$10+'СЕТ СН'!$I$5-'СЕТ СН'!$I$20</f>
        <v>4058.4608065100001</v>
      </c>
      <c r="Y147" s="36">
        <f>SUMIFS(СВЦЭМ!$C$39:$C$782,СВЦЭМ!$A$39:$A$782,$A147,СВЦЭМ!$B$39:$B$782,Y$119)+'СЕТ СН'!$I$12+СВЦЭМ!$D$10+'СЕТ СН'!$I$5-'СЕТ СН'!$I$20</f>
        <v>4178.5015744000002</v>
      </c>
    </row>
    <row r="148" spans="1:26" ht="15.75" x14ac:dyDescent="0.2">
      <c r="A148" s="35">
        <f t="shared" si="3"/>
        <v>45106</v>
      </c>
      <c r="B148" s="36">
        <f>SUMIFS(СВЦЭМ!$C$39:$C$782,СВЦЭМ!$A$39:$A$782,$A148,СВЦЭМ!$B$39:$B$782,B$119)+'СЕТ СН'!$I$12+СВЦЭМ!$D$10+'СЕТ СН'!$I$5-'СЕТ СН'!$I$20</f>
        <v>4312.3355019700002</v>
      </c>
      <c r="C148" s="36">
        <f>SUMIFS(СВЦЭМ!$C$39:$C$782,СВЦЭМ!$A$39:$A$782,$A148,СВЦЭМ!$B$39:$B$782,C$119)+'СЕТ СН'!$I$12+СВЦЭМ!$D$10+'СЕТ СН'!$I$5-'СЕТ СН'!$I$20</f>
        <v>4372.4467869599994</v>
      </c>
      <c r="D148" s="36">
        <f>SUMIFS(СВЦЭМ!$C$39:$C$782,СВЦЭМ!$A$39:$A$782,$A148,СВЦЭМ!$B$39:$B$782,D$119)+'СЕТ СН'!$I$12+СВЦЭМ!$D$10+'СЕТ СН'!$I$5-'СЕТ СН'!$I$20</f>
        <v>4425.7278463499997</v>
      </c>
      <c r="E148" s="36">
        <f>SUMIFS(СВЦЭМ!$C$39:$C$782,СВЦЭМ!$A$39:$A$782,$A148,СВЦЭМ!$B$39:$B$782,E$119)+'СЕТ СН'!$I$12+СВЦЭМ!$D$10+'СЕТ СН'!$I$5-'СЕТ СН'!$I$20</f>
        <v>4430.5391590500003</v>
      </c>
      <c r="F148" s="36">
        <f>SUMIFS(СВЦЭМ!$C$39:$C$782,СВЦЭМ!$A$39:$A$782,$A148,СВЦЭМ!$B$39:$B$782,F$119)+'СЕТ СН'!$I$12+СВЦЭМ!$D$10+'СЕТ СН'!$I$5-'СЕТ СН'!$I$20</f>
        <v>4421.1204130899996</v>
      </c>
      <c r="G148" s="36">
        <f>SUMIFS(СВЦЭМ!$C$39:$C$782,СВЦЭМ!$A$39:$A$782,$A148,СВЦЭМ!$B$39:$B$782,G$119)+'СЕТ СН'!$I$12+СВЦЭМ!$D$10+'СЕТ СН'!$I$5-'СЕТ СН'!$I$20</f>
        <v>4424.2505400499995</v>
      </c>
      <c r="H148" s="36">
        <f>SUMIFS(СВЦЭМ!$C$39:$C$782,СВЦЭМ!$A$39:$A$782,$A148,СВЦЭМ!$B$39:$B$782,H$119)+'СЕТ СН'!$I$12+СВЦЭМ!$D$10+'СЕТ СН'!$I$5-'СЕТ СН'!$I$20</f>
        <v>4363.9795696000001</v>
      </c>
      <c r="I148" s="36">
        <f>SUMIFS(СВЦЭМ!$C$39:$C$782,СВЦЭМ!$A$39:$A$782,$A148,СВЦЭМ!$B$39:$B$782,I$119)+'СЕТ СН'!$I$12+СВЦЭМ!$D$10+'СЕТ СН'!$I$5-'СЕТ СН'!$I$20</f>
        <v>4262.4203199000003</v>
      </c>
      <c r="J148" s="36">
        <f>SUMIFS(СВЦЭМ!$C$39:$C$782,СВЦЭМ!$A$39:$A$782,$A148,СВЦЭМ!$B$39:$B$782,J$119)+'СЕТ СН'!$I$12+СВЦЭМ!$D$10+'СЕТ СН'!$I$5-'СЕТ СН'!$I$20</f>
        <v>4149.2785318400001</v>
      </c>
      <c r="K148" s="36">
        <f>SUMIFS(СВЦЭМ!$C$39:$C$782,СВЦЭМ!$A$39:$A$782,$A148,СВЦЭМ!$B$39:$B$782,K$119)+'СЕТ СН'!$I$12+СВЦЭМ!$D$10+'СЕТ СН'!$I$5-'СЕТ СН'!$I$20</f>
        <v>4100.8672566499999</v>
      </c>
      <c r="L148" s="36">
        <f>SUMIFS(СВЦЭМ!$C$39:$C$782,СВЦЭМ!$A$39:$A$782,$A148,СВЦЭМ!$B$39:$B$782,L$119)+'СЕТ СН'!$I$12+СВЦЭМ!$D$10+'СЕТ СН'!$I$5-'СЕТ СН'!$I$20</f>
        <v>4087.1701943899998</v>
      </c>
      <c r="M148" s="36">
        <f>SUMIFS(СВЦЭМ!$C$39:$C$782,СВЦЭМ!$A$39:$A$782,$A148,СВЦЭМ!$B$39:$B$782,M$119)+'СЕТ СН'!$I$12+СВЦЭМ!$D$10+'СЕТ СН'!$I$5-'СЕТ СН'!$I$20</f>
        <v>4080.4193090899998</v>
      </c>
      <c r="N148" s="36">
        <f>SUMIFS(СВЦЭМ!$C$39:$C$782,СВЦЭМ!$A$39:$A$782,$A148,СВЦЭМ!$B$39:$B$782,N$119)+'СЕТ СН'!$I$12+СВЦЭМ!$D$10+'СЕТ СН'!$I$5-'СЕТ СН'!$I$20</f>
        <v>4092.1272931699996</v>
      </c>
      <c r="O148" s="36">
        <f>SUMIFS(СВЦЭМ!$C$39:$C$782,СВЦЭМ!$A$39:$A$782,$A148,СВЦЭМ!$B$39:$B$782,O$119)+'СЕТ СН'!$I$12+СВЦЭМ!$D$10+'СЕТ СН'!$I$5-'СЕТ СН'!$I$20</f>
        <v>4096.3174899699998</v>
      </c>
      <c r="P148" s="36">
        <f>SUMIFS(СВЦЭМ!$C$39:$C$782,СВЦЭМ!$A$39:$A$782,$A148,СВЦЭМ!$B$39:$B$782,P$119)+'СЕТ СН'!$I$12+СВЦЭМ!$D$10+'СЕТ СН'!$I$5-'СЕТ СН'!$I$20</f>
        <v>4107.6130682700004</v>
      </c>
      <c r="Q148" s="36">
        <f>SUMIFS(СВЦЭМ!$C$39:$C$782,СВЦЭМ!$A$39:$A$782,$A148,СВЦЭМ!$B$39:$B$782,Q$119)+'СЕТ СН'!$I$12+СВЦЭМ!$D$10+'СЕТ СН'!$I$5-'СЕТ СН'!$I$20</f>
        <v>4106.8981705200003</v>
      </c>
      <c r="R148" s="36">
        <f>SUMIFS(СВЦЭМ!$C$39:$C$782,СВЦЭМ!$A$39:$A$782,$A148,СВЦЭМ!$B$39:$B$782,R$119)+'СЕТ СН'!$I$12+СВЦЭМ!$D$10+'СЕТ СН'!$I$5-'СЕТ СН'!$I$20</f>
        <v>4093.2493780200002</v>
      </c>
      <c r="S148" s="36">
        <f>SUMIFS(СВЦЭМ!$C$39:$C$782,СВЦЭМ!$A$39:$A$782,$A148,СВЦЭМ!$B$39:$B$782,S$119)+'СЕТ СН'!$I$12+СВЦЭМ!$D$10+'СЕТ СН'!$I$5-'СЕТ СН'!$I$20</f>
        <v>4084.8512826899996</v>
      </c>
      <c r="T148" s="36">
        <f>SUMIFS(СВЦЭМ!$C$39:$C$782,СВЦЭМ!$A$39:$A$782,$A148,СВЦЭМ!$B$39:$B$782,T$119)+'СЕТ СН'!$I$12+СВЦЭМ!$D$10+'СЕТ СН'!$I$5-'СЕТ СН'!$I$20</f>
        <v>4097.8991418099995</v>
      </c>
      <c r="U148" s="36">
        <f>SUMIFS(СВЦЭМ!$C$39:$C$782,СВЦЭМ!$A$39:$A$782,$A148,СВЦЭМ!$B$39:$B$782,U$119)+'СЕТ СН'!$I$12+СВЦЭМ!$D$10+'СЕТ СН'!$I$5-'СЕТ СН'!$I$20</f>
        <v>4099.46078863</v>
      </c>
      <c r="V148" s="36">
        <f>SUMIFS(СВЦЭМ!$C$39:$C$782,СВЦЭМ!$A$39:$A$782,$A148,СВЦЭМ!$B$39:$B$782,V$119)+'СЕТ СН'!$I$12+СВЦЭМ!$D$10+'СЕТ СН'!$I$5-'СЕТ СН'!$I$20</f>
        <v>4117.8571046899997</v>
      </c>
      <c r="W148" s="36">
        <f>SUMIFS(СВЦЭМ!$C$39:$C$782,СВЦЭМ!$A$39:$A$782,$A148,СВЦЭМ!$B$39:$B$782,W$119)+'СЕТ СН'!$I$12+СВЦЭМ!$D$10+'СЕТ СН'!$I$5-'СЕТ СН'!$I$20</f>
        <v>4100.0458165099999</v>
      </c>
      <c r="X148" s="36">
        <f>SUMIFS(СВЦЭМ!$C$39:$C$782,СВЦЭМ!$A$39:$A$782,$A148,СВЦЭМ!$B$39:$B$782,X$119)+'СЕТ СН'!$I$12+СВЦЭМ!$D$10+'СЕТ СН'!$I$5-'СЕТ СН'!$I$20</f>
        <v>4121.1818507600001</v>
      </c>
      <c r="Y148" s="36">
        <f>SUMIFS(СВЦЭМ!$C$39:$C$782,СВЦЭМ!$A$39:$A$782,$A148,СВЦЭМ!$B$39:$B$782,Y$119)+'СЕТ СН'!$I$12+СВЦЭМ!$D$10+'СЕТ СН'!$I$5-'СЕТ СН'!$I$20</f>
        <v>4257.29175347</v>
      </c>
    </row>
    <row r="149" spans="1:26" ht="15.75" x14ac:dyDescent="0.2">
      <c r="A149" s="35">
        <f t="shared" si="3"/>
        <v>45107</v>
      </c>
      <c r="B149" s="36">
        <f>SUMIFS(СВЦЭМ!$C$39:$C$782,СВЦЭМ!$A$39:$A$782,$A149,СВЦЭМ!$B$39:$B$782,B$119)+'СЕТ СН'!$I$12+СВЦЭМ!$D$10+'СЕТ СН'!$I$5-'СЕТ СН'!$I$20</f>
        <v>4298.62830192</v>
      </c>
      <c r="C149" s="36">
        <f>SUMIFS(СВЦЭМ!$C$39:$C$782,СВЦЭМ!$A$39:$A$782,$A149,СВЦЭМ!$B$39:$B$782,C$119)+'СЕТ СН'!$I$12+СВЦЭМ!$D$10+'СЕТ СН'!$I$5-'СЕТ СН'!$I$20</f>
        <v>4353.40713581</v>
      </c>
      <c r="D149" s="36">
        <f>SUMIFS(СВЦЭМ!$C$39:$C$782,СВЦЭМ!$A$39:$A$782,$A149,СВЦЭМ!$B$39:$B$782,D$119)+'СЕТ СН'!$I$12+СВЦЭМ!$D$10+'СЕТ СН'!$I$5-'СЕТ СН'!$I$20</f>
        <v>4447.0586853900004</v>
      </c>
      <c r="E149" s="36">
        <f>SUMIFS(СВЦЭМ!$C$39:$C$782,СВЦЭМ!$A$39:$A$782,$A149,СВЦЭМ!$B$39:$B$782,E$119)+'СЕТ СН'!$I$12+СВЦЭМ!$D$10+'СЕТ СН'!$I$5-'СЕТ СН'!$I$20</f>
        <v>4459.8528209799997</v>
      </c>
      <c r="F149" s="36">
        <f>SUMIFS(СВЦЭМ!$C$39:$C$782,СВЦЭМ!$A$39:$A$782,$A149,СВЦЭМ!$B$39:$B$782,F$119)+'СЕТ СН'!$I$12+СВЦЭМ!$D$10+'СЕТ СН'!$I$5-'СЕТ СН'!$I$20</f>
        <v>4504.9361560199995</v>
      </c>
      <c r="G149" s="36">
        <f>SUMIFS(СВЦЭМ!$C$39:$C$782,СВЦЭМ!$A$39:$A$782,$A149,СВЦЭМ!$B$39:$B$782,G$119)+'СЕТ СН'!$I$12+СВЦЭМ!$D$10+'СЕТ СН'!$I$5-'СЕТ СН'!$I$20</f>
        <v>4526.8062607100001</v>
      </c>
      <c r="H149" s="36">
        <f>SUMIFS(СВЦЭМ!$C$39:$C$782,СВЦЭМ!$A$39:$A$782,$A149,СВЦЭМ!$B$39:$B$782,H$119)+'СЕТ СН'!$I$12+СВЦЭМ!$D$10+'СЕТ СН'!$I$5-'СЕТ СН'!$I$20</f>
        <v>4431.6846023799999</v>
      </c>
      <c r="I149" s="36">
        <f>SUMIFS(СВЦЭМ!$C$39:$C$782,СВЦЭМ!$A$39:$A$782,$A149,СВЦЭМ!$B$39:$B$782,I$119)+'СЕТ СН'!$I$12+СВЦЭМ!$D$10+'СЕТ СН'!$I$5-'СЕТ СН'!$I$20</f>
        <v>4324.11839624</v>
      </c>
      <c r="J149" s="36">
        <f>SUMIFS(СВЦЭМ!$C$39:$C$782,СВЦЭМ!$A$39:$A$782,$A149,СВЦЭМ!$B$39:$B$782,J$119)+'СЕТ СН'!$I$12+СВЦЭМ!$D$10+'СЕТ СН'!$I$5-'СЕТ СН'!$I$20</f>
        <v>4229.8614982299996</v>
      </c>
      <c r="K149" s="36">
        <f>SUMIFS(СВЦЭМ!$C$39:$C$782,СВЦЭМ!$A$39:$A$782,$A149,СВЦЭМ!$B$39:$B$782,K$119)+'СЕТ СН'!$I$12+СВЦЭМ!$D$10+'СЕТ СН'!$I$5-'СЕТ СН'!$I$20</f>
        <v>4162.1610586400002</v>
      </c>
      <c r="L149" s="36">
        <f>SUMIFS(СВЦЭМ!$C$39:$C$782,СВЦЭМ!$A$39:$A$782,$A149,СВЦЭМ!$B$39:$B$782,L$119)+'СЕТ СН'!$I$12+СВЦЭМ!$D$10+'СЕТ СН'!$I$5-'СЕТ СН'!$I$20</f>
        <v>4123.3327004100001</v>
      </c>
      <c r="M149" s="36">
        <f>SUMIFS(СВЦЭМ!$C$39:$C$782,СВЦЭМ!$A$39:$A$782,$A149,СВЦЭМ!$B$39:$B$782,M$119)+'СЕТ СН'!$I$12+СВЦЭМ!$D$10+'СЕТ СН'!$I$5-'СЕТ СН'!$I$20</f>
        <v>4093.2446124399999</v>
      </c>
      <c r="N149" s="36">
        <f>SUMIFS(СВЦЭМ!$C$39:$C$782,СВЦЭМ!$A$39:$A$782,$A149,СВЦЭМ!$B$39:$B$782,N$119)+'СЕТ СН'!$I$12+СВЦЭМ!$D$10+'СЕТ СН'!$I$5-'СЕТ СН'!$I$20</f>
        <v>4131.1645044099996</v>
      </c>
      <c r="O149" s="36">
        <f>SUMIFS(СВЦЭМ!$C$39:$C$782,СВЦЭМ!$A$39:$A$782,$A149,СВЦЭМ!$B$39:$B$782,O$119)+'СЕТ СН'!$I$12+СВЦЭМ!$D$10+'СЕТ СН'!$I$5-'СЕТ СН'!$I$20</f>
        <v>4119.91097429</v>
      </c>
      <c r="P149" s="36">
        <f>SUMIFS(СВЦЭМ!$C$39:$C$782,СВЦЭМ!$A$39:$A$782,$A149,СВЦЭМ!$B$39:$B$782,P$119)+'СЕТ СН'!$I$12+СВЦЭМ!$D$10+'СЕТ СН'!$I$5-'СЕТ СН'!$I$20</f>
        <v>4127.4013088600004</v>
      </c>
      <c r="Q149" s="36">
        <f>SUMIFS(СВЦЭМ!$C$39:$C$782,СВЦЭМ!$A$39:$A$782,$A149,СВЦЭМ!$B$39:$B$782,Q$119)+'СЕТ СН'!$I$12+СВЦЭМ!$D$10+'СЕТ СН'!$I$5-'СЕТ СН'!$I$20</f>
        <v>4132.4859688199995</v>
      </c>
      <c r="R149" s="36">
        <f>SUMIFS(СВЦЭМ!$C$39:$C$782,СВЦЭМ!$A$39:$A$782,$A149,СВЦЭМ!$B$39:$B$782,R$119)+'СЕТ СН'!$I$12+СВЦЭМ!$D$10+'СЕТ СН'!$I$5-'СЕТ СН'!$I$20</f>
        <v>4121.9781829399999</v>
      </c>
      <c r="S149" s="36">
        <f>SUMIFS(СВЦЭМ!$C$39:$C$782,СВЦЭМ!$A$39:$A$782,$A149,СВЦЭМ!$B$39:$B$782,S$119)+'СЕТ СН'!$I$12+СВЦЭМ!$D$10+'СЕТ СН'!$I$5-'СЕТ СН'!$I$20</f>
        <v>4109.3541183099996</v>
      </c>
      <c r="T149" s="36">
        <f>SUMIFS(СВЦЭМ!$C$39:$C$782,СВЦЭМ!$A$39:$A$782,$A149,СВЦЭМ!$B$39:$B$782,T$119)+'СЕТ СН'!$I$12+СВЦЭМ!$D$10+'СЕТ СН'!$I$5-'СЕТ СН'!$I$20</f>
        <v>4114.66422693</v>
      </c>
      <c r="U149" s="36">
        <f>SUMIFS(СВЦЭМ!$C$39:$C$782,СВЦЭМ!$A$39:$A$782,$A149,СВЦЭМ!$B$39:$B$782,U$119)+'СЕТ СН'!$I$12+СВЦЭМ!$D$10+'СЕТ СН'!$I$5-'СЕТ СН'!$I$20</f>
        <v>4121.5527794099999</v>
      </c>
      <c r="V149" s="36">
        <f>SUMIFS(СВЦЭМ!$C$39:$C$782,СВЦЭМ!$A$39:$A$782,$A149,СВЦЭМ!$B$39:$B$782,V$119)+'СЕТ СН'!$I$12+СВЦЭМ!$D$10+'СЕТ СН'!$I$5-'СЕТ СН'!$I$20</f>
        <v>4145.5469034399994</v>
      </c>
      <c r="W149" s="36">
        <f>SUMIFS(СВЦЭМ!$C$39:$C$782,СВЦЭМ!$A$39:$A$782,$A149,СВЦЭМ!$B$39:$B$782,W$119)+'СЕТ СН'!$I$12+СВЦЭМ!$D$10+'СЕТ СН'!$I$5-'СЕТ СН'!$I$20</f>
        <v>4107.9342112200002</v>
      </c>
      <c r="X149" s="36">
        <f>SUMIFS(СВЦЭМ!$C$39:$C$782,СВЦЭМ!$A$39:$A$782,$A149,СВЦЭМ!$B$39:$B$782,X$119)+'СЕТ СН'!$I$12+СВЦЭМ!$D$10+'СЕТ СН'!$I$5-'СЕТ СН'!$I$20</f>
        <v>4152.2325752099996</v>
      </c>
      <c r="Y149" s="36">
        <f>SUMIFS(СВЦЭМ!$C$39:$C$782,СВЦЭМ!$A$39:$A$782,$A149,СВЦЭМ!$B$39:$B$782,Y$119)+'СЕТ СН'!$I$12+СВЦЭМ!$D$10+'СЕТ СН'!$I$5-'СЕТ СН'!$I$20</f>
        <v>4243.2914908599996</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623540.88381330681</v>
      </c>
      <c r="O155" s="143"/>
      <c r="P155" s="142">
        <f>СВЦЭМ!$D$12+'СЕТ СН'!$F$13-'СЕТ СН'!$G$21</f>
        <v>623540.88381330681</v>
      </c>
      <c r="Q155" s="143"/>
      <c r="R155" s="142">
        <f>СВЦЭМ!$D$12+'СЕТ СН'!$F$13-'СЕТ СН'!$H$21</f>
        <v>623540.88381330681</v>
      </c>
      <c r="S155" s="143"/>
      <c r="T155" s="142">
        <f>СВЦЭМ!$D$12+'СЕТ СН'!$F$13-'СЕТ СН'!$I$21</f>
        <v>623540.88381330681</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SUMIFS(СВЦЭМ!$C$39:$C$782,СВЦЭМ!$A$39:$A$782,$A12,СВЦЭМ!$B$39:$B$782,B$11)+'СЕТ СН'!$F$12+СВЦЭМ!$D$10+'СЕТ СН'!$F$6-'СЕТ СН'!$F$22</f>
        <v>1847.2929864099999</v>
      </c>
      <c r="C12" s="36">
        <f>SUMIFS(СВЦЭМ!$C$39:$C$782,СВЦЭМ!$A$39:$A$782,$A12,СВЦЭМ!$B$39:$B$782,C$11)+'СЕТ СН'!$F$12+СВЦЭМ!$D$10+'СЕТ СН'!$F$6-'СЕТ СН'!$F$22</f>
        <v>1931.1436992599999</v>
      </c>
      <c r="D12" s="36">
        <f>SUMIFS(СВЦЭМ!$C$39:$C$782,СВЦЭМ!$A$39:$A$782,$A12,СВЦЭМ!$B$39:$B$782,D$11)+'СЕТ СН'!$F$12+СВЦЭМ!$D$10+'СЕТ СН'!$F$6-'СЕТ СН'!$F$22</f>
        <v>1978.8319169000001</v>
      </c>
      <c r="E12" s="36">
        <f>SUMIFS(СВЦЭМ!$C$39:$C$782,СВЦЭМ!$A$39:$A$782,$A12,СВЦЭМ!$B$39:$B$782,E$11)+'СЕТ СН'!$F$12+СВЦЭМ!$D$10+'СЕТ СН'!$F$6-'СЕТ СН'!$F$22</f>
        <v>2014.5843098800001</v>
      </c>
      <c r="F12" s="36">
        <f>SUMIFS(СВЦЭМ!$C$39:$C$782,СВЦЭМ!$A$39:$A$782,$A12,СВЦЭМ!$B$39:$B$782,F$11)+'СЕТ СН'!$F$12+СВЦЭМ!$D$10+'СЕТ СН'!$F$6-'СЕТ СН'!$F$22</f>
        <v>2014.1428771200001</v>
      </c>
      <c r="G12" s="36">
        <f>SUMIFS(СВЦЭМ!$C$39:$C$782,СВЦЭМ!$A$39:$A$782,$A12,СВЦЭМ!$B$39:$B$782,G$11)+'СЕТ СН'!$F$12+СВЦЭМ!$D$10+'СЕТ СН'!$F$6-'СЕТ СН'!$F$22</f>
        <v>2001.2930441000001</v>
      </c>
      <c r="H12" s="36">
        <f>SUMIFS(СВЦЭМ!$C$39:$C$782,СВЦЭМ!$A$39:$A$782,$A12,СВЦЭМ!$B$39:$B$782,H$11)+'СЕТ СН'!$F$12+СВЦЭМ!$D$10+'СЕТ СН'!$F$6-'СЕТ СН'!$F$22</f>
        <v>1863.74470963</v>
      </c>
      <c r="I12" s="36">
        <f>SUMIFS(СВЦЭМ!$C$39:$C$782,СВЦЭМ!$A$39:$A$782,$A12,СВЦЭМ!$B$39:$B$782,I$11)+'СЕТ СН'!$F$12+СВЦЭМ!$D$10+'СЕТ СН'!$F$6-'СЕТ СН'!$F$22</f>
        <v>1787.34032985</v>
      </c>
      <c r="J12" s="36">
        <f>SUMIFS(СВЦЭМ!$C$39:$C$782,СВЦЭМ!$A$39:$A$782,$A12,СВЦЭМ!$B$39:$B$782,J$11)+'СЕТ СН'!$F$12+СВЦЭМ!$D$10+'СЕТ СН'!$F$6-'СЕТ СН'!$F$22</f>
        <v>1725.72485181</v>
      </c>
      <c r="K12" s="36">
        <f>SUMIFS(СВЦЭМ!$C$39:$C$782,СВЦЭМ!$A$39:$A$782,$A12,СВЦЭМ!$B$39:$B$782,K$11)+'СЕТ СН'!$F$12+СВЦЭМ!$D$10+'СЕТ СН'!$F$6-'СЕТ СН'!$F$22</f>
        <v>1729.99289864</v>
      </c>
      <c r="L12" s="36">
        <f>SUMIFS(СВЦЭМ!$C$39:$C$782,СВЦЭМ!$A$39:$A$782,$A12,СВЦЭМ!$B$39:$B$782,L$11)+'СЕТ СН'!$F$12+СВЦЭМ!$D$10+'СЕТ СН'!$F$6-'СЕТ СН'!$F$22</f>
        <v>1727.1411580399999</v>
      </c>
      <c r="M12" s="36">
        <f>SUMIFS(СВЦЭМ!$C$39:$C$782,СВЦЭМ!$A$39:$A$782,$A12,СВЦЭМ!$B$39:$B$782,M$11)+'СЕТ СН'!$F$12+СВЦЭМ!$D$10+'СЕТ СН'!$F$6-'СЕТ СН'!$F$22</f>
        <v>1752.15736492</v>
      </c>
      <c r="N12" s="36">
        <f>SUMIFS(СВЦЭМ!$C$39:$C$782,СВЦЭМ!$A$39:$A$782,$A12,СВЦЭМ!$B$39:$B$782,N$11)+'СЕТ СН'!$F$12+СВЦЭМ!$D$10+'СЕТ СН'!$F$6-'СЕТ СН'!$F$22</f>
        <v>1773.3418231600001</v>
      </c>
      <c r="O12" s="36">
        <f>SUMIFS(СВЦЭМ!$C$39:$C$782,СВЦЭМ!$A$39:$A$782,$A12,СВЦЭМ!$B$39:$B$782,O$11)+'СЕТ СН'!$F$12+СВЦЭМ!$D$10+'СЕТ СН'!$F$6-'СЕТ СН'!$F$22</f>
        <v>1769.8816873000001</v>
      </c>
      <c r="P12" s="36">
        <f>SUMIFS(СВЦЭМ!$C$39:$C$782,СВЦЭМ!$A$39:$A$782,$A12,СВЦЭМ!$B$39:$B$782,P$11)+'СЕТ СН'!$F$12+СВЦЭМ!$D$10+'СЕТ СН'!$F$6-'СЕТ СН'!$F$22</f>
        <v>1786.2664050600001</v>
      </c>
      <c r="Q12" s="36">
        <f>SUMIFS(СВЦЭМ!$C$39:$C$782,СВЦЭМ!$A$39:$A$782,$A12,СВЦЭМ!$B$39:$B$782,Q$11)+'СЕТ СН'!$F$12+СВЦЭМ!$D$10+'СЕТ СН'!$F$6-'СЕТ СН'!$F$22</f>
        <v>1799.1037649499999</v>
      </c>
      <c r="R12" s="36">
        <f>SUMIFS(СВЦЭМ!$C$39:$C$782,СВЦЭМ!$A$39:$A$782,$A12,СВЦЭМ!$B$39:$B$782,R$11)+'СЕТ СН'!$F$12+СВЦЭМ!$D$10+'СЕТ СН'!$F$6-'СЕТ СН'!$F$22</f>
        <v>1786.5955435999999</v>
      </c>
      <c r="S12" s="36">
        <f>SUMIFS(СВЦЭМ!$C$39:$C$782,СВЦЭМ!$A$39:$A$782,$A12,СВЦЭМ!$B$39:$B$782,S$11)+'СЕТ СН'!$F$12+СВЦЭМ!$D$10+'СЕТ СН'!$F$6-'СЕТ СН'!$F$22</f>
        <v>1766.5841933500001</v>
      </c>
      <c r="T12" s="36">
        <f>SUMIFS(СВЦЭМ!$C$39:$C$782,СВЦЭМ!$A$39:$A$782,$A12,СВЦЭМ!$B$39:$B$782,T$11)+'СЕТ СН'!$F$12+СВЦЭМ!$D$10+'СЕТ СН'!$F$6-'СЕТ СН'!$F$22</f>
        <v>1757.8007117</v>
      </c>
      <c r="U12" s="36">
        <f>SUMIFS(СВЦЭМ!$C$39:$C$782,СВЦЭМ!$A$39:$A$782,$A12,СВЦЭМ!$B$39:$B$782,U$11)+'СЕТ СН'!$F$12+СВЦЭМ!$D$10+'СЕТ СН'!$F$6-'СЕТ СН'!$F$22</f>
        <v>1742.7705911</v>
      </c>
      <c r="V12" s="36">
        <f>SUMIFS(СВЦЭМ!$C$39:$C$782,СВЦЭМ!$A$39:$A$782,$A12,СВЦЭМ!$B$39:$B$782,V$11)+'СЕТ СН'!$F$12+СВЦЭМ!$D$10+'СЕТ СН'!$F$6-'СЕТ СН'!$F$22</f>
        <v>1751.72310126</v>
      </c>
      <c r="W12" s="36">
        <f>SUMIFS(СВЦЭМ!$C$39:$C$782,СВЦЭМ!$A$39:$A$782,$A12,СВЦЭМ!$B$39:$B$782,W$11)+'СЕТ СН'!$F$12+СВЦЭМ!$D$10+'СЕТ СН'!$F$6-'СЕТ СН'!$F$22</f>
        <v>1692.81310577</v>
      </c>
      <c r="X12" s="36">
        <f>SUMIFS(СВЦЭМ!$C$39:$C$782,СВЦЭМ!$A$39:$A$782,$A12,СВЦЭМ!$B$39:$B$782,X$11)+'СЕТ СН'!$F$12+СВЦЭМ!$D$10+'СЕТ СН'!$F$6-'СЕТ СН'!$F$22</f>
        <v>1744.3160463900001</v>
      </c>
      <c r="Y12" s="36">
        <f>SUMIFS(СВЦЭМ!$C$39:$C$782,СВЦЭМ!$A$39:$A$782,$A12,СВЦЭМ!$B$39:$B$782,Y$11)+'СЕТ СН'!$F$12+СВЦЭМ!$D$10+'СЕТ СН'!$F$6-'СЕТ СН'!$F$22</f>
        <v>1784.50062039</v>
      </c>
      <c r="AA12" s="37"/>
    </row>
    <row r="13" spans="1:27" ht="15.75" x14ac:dyDescent="0.2">
      <c r="A13" s="35">
        <f>A12+1</f>
        <v>45079</v>
      </c>
      <c r="B13" s="36">
        <f>SUMIFS(СВЦЭМ!$C$39:$C$782,СВЦЭМ!$A$39:$A$782,$A13,СВЦЭМ!$B$39:$B$782,B$11)+'СЕТ СН'!$F$12+СВЦЭМ!$D$10+'СЕТ СН'!$F$6-'СЕТ СН'!$F$22</f>
        <v>1879.91292615</v>
      </c>
      <c r="C13" s="36">
        <f>SUMIFS(СВЦЭМ!$C$39:$C$782,СВЦЭМ!$A$39:$A$782,$A13,СВЦЭМ!$B$39:$B$782,C$11)+'СЕТ СН'!$F$12+СВЦЭМ!$D$10+'СЕТ СН'!$F$6-'СЕТ СН'!$F$22</f>
        <v>1912.27399679</v>
      </c>
      <c r="D13" s="36">
        <f>SUMIFS(СВЦЭМ!$C$39:$C$782,СВЦЭМ!$A$39:$A$782,$A13,СВЦЭМ!$B$39:$B$782,D$11)+'СЕТ СН'!$F$12+СВЦЭМ!$D$10+'СЕТ СН'!$F$6-'СЕТ СН'!$F$22</f>
        <v>1958.1506133299999</v>
      </c>
      <c r="E13" s="36">
        <f>SUMIFS(СВЦЭМ!$C$39:$C$782,СВЦЭМ!$A$39:$A$782,$A13,СВЦЭМ!$B$39:$B$782,E$11)+'СЕТ СН'!$F$12+СВЦЭМ!$D$10+'СЕТ СН'!$F$6-'СЕТ СН'!$F$22</f>
        <v>1961.2913448300001</v>
      </c>
      <c r="F13" s="36">
        <f>SUMIFS(СВЦЭМ!$C$39:$C$782,СВЦЭМ!$A$39:$A$782,$A13,СВЦЭМ!$B$39:$B$782,F$11)+'СЕТ СН'!$F$12+СВЦЭМ!$D$10+'СЕТ СН'!$F$6-'СЕТ СН'!$F$22</f>
        <v>1948.37670411</v>
      </c>
      <c r="G13" s="36">
        <f>SUMIFS(СВЦЭМ!$C$39:$C$782,СВЦЭМ!$A$39:$A$782,$A13,СВЦЭМ!$B$39:$B$782,G$11)+'СЕТ СН'!$F$12+СВЦЭМ!$D$10+'СЕТ СН'!$F$6-'СЕТ СН'!$F$22</f>
        <v>1909.3675862699999</v>
      </c>
      <c r="H13" s="36">
        <f>SUMIFS(СВЦЭМ!$C$39:$C$782,СВЦЭМ!$A$39:$A$782,$A13,СВЦЭМ!$B$39:$B$782,H$11)+'СЕТ СН'!$F$12+СВЦЭМ!$D$10+'СЕТ СН'!$F$6-'СЕТ СН'!$F$22</f>
        <v>1749.7781174900001</v>
      </c>
      <c r="I13" s="36">
        <f>SUMIFS(СВЦЭМ!$C$39:$C$782,СВЦЭМ!$A$39:$A$782,$A13,СВЦЭМ!$B$39:$B$782,I$11)+'СЕТ СН'!$F$12+СВЦЭМ!$D$10+'СЕТ СН'!$F$6-'СЕТ СН'!$F$22</f>
        <v>1797.51206703</v>
      </c>
      <c r="J13" s="36">
        <f>SUMIFS(СВЦЭМ!$C$39:$C$782,СВЦЭМ!$A$39:$A$782,$A13,СВЦЭМ!$B$39:$B$782,J$11)+'СЕТ СН'!$F$12+СВЦЭМ!$D$10+'СЕТ СН'!$F$6-'СЕТ СН'!$F$22</f>
        <v>1766.8140253700001</v>
      </c>
      <c r="K13" s="36">
        <f>SUMIFS(СВЦЭМ!$C$39:$C$782,СВЦЭМ!$A$39:$A$782,$A13,СВЦЭМ!$B$39:$B$782,K$11)+'СЕТ СН'!$F$12+СВЦЭМ!$D$10+'СЕТ СН'!$F$6-'СЕТ СН'!$F$22</f>
        <v>1735.1297759900001</v>
      </c>
      <c r="L13" s="36">
        <f>SUMIFS(СВЦЭМ!$C$39:$C$782,СВЦЭМ!$A$39:$A$782,$A13,СВЦЭМ!$B$39:$B$782,L$11)+'СЕТ СН'!$F$12+СВЦЭМ!$D$10+'СЕТ СН'!$F$6-'СЕТ СН'!$F$22</f>
        <v>1724.27748509</v>
      </c>
      <c r="M13" s="36">
        <f>SUMIFS(СВЦЭМ!$C$39:$C$782,СВЦЭМ!$A$39:$A$782,$A13,СВЦЭМ!$B$39:$B$782,M$11)+'СЕТ СН'!$F$12+СВЦЭМ!$D$10+'СЕТ СН'!$F$6-'СЕТ СН'!$F$22</f>
        <v>1750.5778447800001</v>
      </c>
      <c r="N13" s="36">
        <f>SUMIFS(СВЦЭМ!$C$39:$C$782,СВЦЭМ!$A$39:$A$782,$A13,СВЦЭМ!$B$39:$B$782,N$11)+'СЕТ СН'!$F$12+СВЦЭМ!$D$10+'СЕТ СН'!$F$6-'СЕТ СН'!$F$22</f>
        <v>1785.04078198</v>
      </c>
      <c r="O13" s="36">
        <f>SUMIFS(СВЦЭМ!$C$39:$C$782,СВЦЭМ!$A$39:$A$782,$A13,СВЦЭМ!$B$39:$B$782,O$11)+'СЕТ СН'!$F$12+СВЦЭМ!$D$10+'СЕТ СН'!$F$6-'СЕТ СН'!$F$22</f>
        <v>1779.3072808900001</v>
      </c>
      <c r="P13" s="36">
        <f>SUMIFS(СВЦЭМ!$C$39:$C$782,СВЦЭМ!$A$39:$A$782,$A13,СВЦЭМ!$B$39:$B$782,P$11)+'СЕТ СН'!$F$12+СВЦЭМ!$D$10+'СЕТ СН'!$F$6-'СЕТ СН'!$F$22</f>
        <v>1784.8055857300001</v>
      </c>
      <c r="Q13" s="36">
        <f>SUMIFS(СВЦЭМ!$C$39:$C$782,СВЦЭМ!$A$39:$A$782,$A13,СВЦЭМ!$B$39:$B$782,Q$11)+'СЕТ СН'!$F$12+СВЦЭМ!$D$10+'СЕТ СН'!$F$6-'СЕТ СН'!$F$22</f>
        <v>1796.92762664</v>
      </c>
      <c r="R13" s="36">
        <f>SUMIFS(СВЦЭМ!$C$39:$C$782,СВЦЭМ!$A$39:$A$782,$A13,СВЦЭМ!$B$39:$B$782,R$11)+'СЕТ СН'!$F$12+СВЦЭМ!$D$10+'СЕТ СН'!$F$6-'СЕТ СН'!$F$22</f>
        <v>1782.4900353</v>
      </c>
      <c r="S13" s="36">
        <f>SUMIFS(СВЦЭМ!$C$39:$C$782,СВЦЭМ!$A$39:$A$782,$A13,СВЦЭМ!$B$39:$B$782,S$11)+'СЕТ СН'!$F$12+СВЦЭМ!$D$10+'СЕТ СН'!$F$6-'СЕТ СН'!$F$22</f>
        <v>1770.7195383800001</v>
      </c>
      <c r="T13" s="36">
        <f>SUMIFS(СВЦЭМ!$C$39:$C$782,СВЦЭМ!$A$39:$A$782,$A13,СВЦЭМ!$B$39:$B$782,T$11)+'СЕТ СН'!$F$12+СВЦЭМ!$D$10+'СЕТ СН'!$F$6-'СЕТ СН'!$F$22</f>
        <v>1769.0578659</v>
      </c>
      <c r="U13" s="36">
        <f>SUMIFS(СВЦЭМ!$C$39:$C$782,СВЦЭМ!$A$39:$A$782,$A13,СВЦЭМ!$B$39:$B$782,U$11)+'СЕТ СН'!$F$12+СВЦЭМ!$D$10+'СЕТ СН'!$F$6-'СЕТ СН'!$F$22</f>
        <v>1707.3463457</v>
      </c>
      <c r="V13" s="36">
        <f>SUMIFS(СВЦЭМ!$C$39:$C$782,СВЦЭМ!$A$39:$A$782,$A13,СВЦЭМ!$B$39:$B$782,V$11)+'СЕТ СН'!$F$12+СВЦЭМ!$D$10+'СЕТ СН'!$F$6-'СЕТ СН'!$F$22</f>
        <v>1669.4122999599999</v>
      </c>
      <c r="W13" s="36">
        <f>SUMIFS(СВЦЭМ!$C$39:$C$782,СВЦЭМ!$A$39:$A$782,$A13,СВЦЭМ!$B$39:$B$782,W$11)+'СЕТ СН'!$F$12+СВЦЭМ!$D$10+'СЕТ СН'!$F$6-'СЕТ СН'!$F$22</f>
        <v>1678.3939181000001</v>
      </c>
      <c r="X13" s="36">
        <f>SUMIFS(СВЦЭМ!$C$39:$C$782,СВЦЭМ!$A$39:$A$782,$A13,СВЦЭМ!$B$39:$B$782,X$11)+'СЕТ СН'!$F$12+СВЦЭМ!$D$10+'СЕТ СН'!$F$6-'СЕТ СН'!$F$22</f>
        <v>1722.3567643599999</v>
      </c>
      <c r="Y13" s="36">
        <f>SUMIFS(СВЦЭМ!$C$39:$C$782,СВЦЭМ!$A$39:$A$782,$A13,СВЦЭМ!$B$39:$B$782,Y$11)+'СЕТ СН'!$F$12+СВЦЭМ!$D$10+'СЕТ СН'!$F$6-'СЕТ СН'!$F$22</f>
        <v>1767.5768799300001</v>
      </c>
    </row>
    <row r="14" spans="1:27" ht="15.75" x14ac:dyDescent="0.2">
      <c r="A14" s="35">
        <f t="shared" ref="A14:A41" si="0">A13+1</f>
        <v>45080</v>
      </c>
      <c r="B14" s="36">
        <f>SUMIFS(СВЦЭМ!$C$39:$C$782,СВЦЭМ!$A$39:$A$782,$A14,СВЦЭМ!$B$39:$B$782,B$11)+'СЕТ СН'!$F$12+СВЦЭМ!$D$10+'СЕТ СН'!$F$6-'СЕТ СН'!$F$22</f>
        <v>1804.13594453</v>
      </c>
      <c r="C14" s="36">
        <f>SUMIFS(СВЦЭМ!$C$39:$C$782,СВЦЭМ!$A$39:$A$782,$A14,СВЦЭМ!$B$39:$B$782,C$11)+'СЕТ СН'!$F$12+СВЦЭМ!$D$10+'СЕТ СН'!$F$6-'СЕТ СН'!$F$22</f>
        <v>1852.27861265</v>
      </c>
      <c r="D14" s="36">
        <f>SUMIFS(СВЦЭМ!$C$39:$C$782,СВЦЭМ!$A$39:$A$782,$A14,СВЦЭМ!$B$39:$B$782,D$11)+'СЕТ СН'!$F$12+СВЦЭМ!$D$10+'СЕТ СН'!$F$6-'СЕТ СН'!$F$22</f>
        <v>1957.81855795</v>
      </c>
      <c r="E14" s="36">
        <f>SUMIFS(СВЦЭМ!$C$39:$C$782,СВЦЭМ!$A$39:$A$782,$A14,СВЦЭМ!$B$39:$B$782,E$11)+'СЕТ СН'!$F$12+СВЦЭМ!$D$10+'СЕТ СН'!$F$6-'СЕТ СН'!$F$22</f>
        <v>2027.9225803700001</v>
      </c>
      <c r="F14" s="36">
        <f>SUMIFS(СВЦЭМ!$C$39:$C$782,СВЦЭМ!$A$39:$A$782,$A14,СВЦЭМ!$B$39:$B$782,F$11)+'СЕТ СН'!$F$12+СВЦЭМ!$D$10+'СЕТ СН'!$F$6-'СЕТ СН'!$F$22</f>
        <v>1981.7966107500001</v>
      </c>
      <c r="G14" s="36">
        <f>SUMIFS(СВЦЭМ!$C$39:$C$782,СВЦЭМ!$A$39:$A$782,$A14,СВЦЭМ!$B$39:$B$782,G$11)+'СЕТ СН'!$F$12+СВЦЭМ!$D$10+'СЕТ СН'!$F$6-'СЕТ СН'!$F$22</f>
        <v>1983.94597402</v>
      </c>
      <c r="H14" s="36">
        <f>SUMIFS(СВЦЭМ!$C$39:$C$782,СВЦЭМ!$A$39:$A$782,$A14,СВЦЭМ!$B$39:$B$782,H$11)+'СЕТ СН'!$F$12+СВЦЭМ!$D$10+'СЕТ СН'!$F$6-'СЕТ СН'!$F$22</f>
        <v>1894.0800315500001</v>
      </c>
      <c r="I14" s="36">
        <f>SUMIFS(СВЦЭМ!$C$39:$C$782,СВЦЭМ!$A$39:$A$782,$A14,СВЦЭМ!$B$39:$B$782,I$11)+'СЕТ СН'!$F$12+СВЦЭМ!$D$10+'СЕТ СН'!$F$6-'СЕТ СН'!$F$22</f>
        <v>1789.53286181</v>
      </c>
      <c r="J14" s="36">
        <f>SUMIFS(СВЦЭМ!$C$39:$C$782,СВЦЭМ!$A$39:$A$782,$A14,СВЦЭМ!$B$39:$B$782,J$11)+'СЕТ СН'!$F$12+СВЦЭМ!$D$10+'СЕТ СН'!$F$6-'СЕТ СН'!$F$22</f>
        <v>1679.0736316300001</v>
      </c>
      <c r="K14" s="36">
        <f>SUMIFS(СВЦЭМ!$C$39:$C$782,СВЦЭМ!$A$39:$A$782,$A14,СВЦЭМ!$B$39:$B$782,K$11)+'СЕТ СН'!$F$12+СВЦЭМ!$D$10+'СЕТ СН'!$F$6-'СЕТ СН'!$F$22</f>
        <v>1624.9453245</v>
      </c>
      <c r="L14" s="36">
        <f>SUMIFS(СВЦЭМ!$C$39:$C$782,СВЦЭМ!$A$39:$A$782,$A14,СВЦЭМ!$B$39:$B$782,L$11)+'СЕТ СН'!$F$12+СВЦЭМ!$D$10+'СЕТ СН'!$F$6-'СЕТ СН'!$F$22</f>
        <v>1614.1597169700001</v>
      </c>
      <c r="M14" s="36">
        <f>SUMIFS(СВЦЭМ!$C$39:$C$782,СВЦЭМ!$A$39:$A$782,$A14,СВЦЭМ!$B$39:$B$782,M$11)+'СЕТ СН'!$F$12+СВЦЭМ!$D$10+'СЕТ СН'!$F$6-'СЕТ СН'!$F$22</f>
        <v>1630.86707987</v>
      </c>
      <c r="N14" s="36">
        <f>SUMIFS(СВЦЭМ!$C$39:$C$782,СВЦЭМ!$A$39:$A$782,$A14,СВЦЭМ!$B$39:$B$782,N$11)+'СЕТ СН'!$F$12+СВЦЭМ!$D$10+'СЕТ СН'!$F$6-'СЕТ СН'!$F$22</f>
        <v>1645.0953879200001</v>
      </c>
      <c r="O14" s="36">
        <f>SUMIFS(СВЦЭМ!$C$39:$C$782,СВЦЭМ!$A$39:$A$782,$A14,СВЦЭМ!$B$39:$B$782,O$11)+'СЕТ СН'!$F$12+СВЦЭМ!$D$10+'СЕТ СН'!$F$6-'СЕТ СН'!$F$22</f>
        <v>1646.0791577699999</v>
      </c>
      <c r="P14" s="36">
        <f>SUMIFS(СВЦЭМ!$C$39:$C$782,СВЦЭМ!$A$39:$A$782,$A14,СВЦЭМ!$B$39:$B$782,P$11)+'СЕТ СН'!$F$12+СВЦЭМ!$D$10+'СЕТ СН'!$F$6-'СЕТ СН'!$F$22</f>
        <v>1654.67181749</v>
      </c>
      <c r="Q14" s="36">
        <f>SUMIFS(СВЦЭМ!$C$39:$C$782,СВЦЭМ!$A$39:$A$782,$A14,СВЦЭМ!$B$39:$B$782,Q$11)+'СЕТ СН'!$F$12+СВЦЭМ!$D$10+'СЕТ СН'!$F$6-'СЕТ СН'!$F$22</f>
        <v>1696.6685198600001</v>
      </c>
      <c r="R14" s="36">
        <f>SUMIFS(СВЦЭМ!$C$39:$C$782,СВЦЭМ!$A$39:$A$782,$A14,СВЦЭМ!$B$39:$B$782,R$11)+'СЕТ СН'!$F$12+СВЦЭМ!$D$10+'СЕТ СН'!$F$6-'СЕТ СН'!$F$22</f>
        <v>1674.50900415</v>
      </c>
      <c r="S14" s="36">
        <f>SUMIFS(СВЦЭМ!$C$39:$C$782,СВЦЭМ!$A$39:$A$782,$A14,СВЦЭМ!$B$39:$B$782,S$11)+'СЕТ СН'!$F$12+СВЦЭМ!$D$10+'СЕТ СН'!$F$6-'СЕТ СН'!$F$22</f>
        <v>1658.9618647300001</v>
      </c>
      <c r="T14" s="36">
        <f>SUMIFS(СВЦЭМ!$C$39:$C$782,СВЦЭМ!$A$39:$A$782,$A14,СВЦЭМ!$B$39:$B$782,T$11)+'СЕТ СН'!$F$12+СВЦЭМ!$D$10+'СЕТ СН'!$F$6-'СЕТ СН'!$F$22</f>
        <v>1665.4300338099999</v>
      </c>
      <c r="U14" s="36">
        <f>SUMIFS(СВЦЭМ!$C$39:$C$782,СВЦЭМ!$A$39:$A$782,$A14,СВЦЭМ!$B$39:$B$782,U$11)+'СЕТ СН'!$F$12+СВЦЭМ!$D$10+'СЕТ СН'!$F$6-'СЕТ СН'!$F$22</f>
        <v>1648.5865340400001</v>
      </c>
      <c r="V14" s="36">
        <f>SUMIFS(СВЦЭМ!$C$39:$C$782,СВЦЭМ!$A$39:$A$782,$A14,СВЦЭМ!$B$39:$B$782,V$11)+'СЕТ СН'!$F$12+СВЦЭМ!$D$10+'СЕТ СН'!$F$6-'СЕТ СН'!$F$22</f>
        <v>1627.90826186</v>
      </c>
      <c r="W14" s="36">
        <f>SUMIFS(СВЦЭМ!$C$39:$C$782,СВЦЭМ!$A$39:$A$782,$A14,СВЦЭМ!$B$39:$B$782,W$11)+'СЕТ СН'!$F$12+СВЦЭМ!$D$10+'СЕТ СН'!$F$6-'СЕТ СН'!$F$22</f>
        <v>1596.34417588</v>
      </c>
      <c r="X14" s="36">
        <f>SUMIFS(СВЦЭМ!$C$39:$C$782,СВЦЭМ!$A$39:$A$782,$A14,СВЦЭМ!$B$39:$B$782,X$11)+'СЕТ СН'!$F$12+СВЦЭМ!$D$10+'СЕТ СН'!$F$6-'СЕТ СН'!$F$22</f>
        <v>1632.3971855100001</v>
      </c>
      <c r="Y14" s="36">
        <f>SUMIFS(СВЦЭМ!$C$39:$C$782,СВЦЭМ!$A$39:$A$782,$A14,СВЦЭМ!$B$39:$B$782,Y$11)+'СЕТ СН'!$F$12+СВЦЭМ!$D$10+'СЕТ СН'!$F$6-'СЕТ СН'!$F$22</f>
        <v>1720.7774562300001</v>
      </c>
    </row>
    <row r="15" spans="1:27" ht="15.75" x14ac:dyDescent="0.2">
      <c r="A15" s="35">
        <f t="shared" si="0"/>
        <v>45081</v>
      </c>
      <c r="B15" s="36">
        <f>SUMIFS(СВЦЭМ!$C$39:$C$782,СВЦЭМ!$A$39:$A$782,$A15,СВЦЭМ!$B$39:$B$782,B$11)+'СЕТ СН'!$F$12+СВЦЭМ!$D$10+'СЕТ СН'!$F$6-'СЕТ СН'!$F$22</f>
        <v>1819.14265439</v>
      </c>
      <c r="C15" s="36">
        <f>SUMIFS(СВЦЭМ!$C$39:$C$782,СВЦЭМ!$A$39:$A$782,$A15,СВЦЭМ!$B$39:$B$782,C$11)+'СЕТ СН'!$F$12+СВЦЭМ!$D$10+'СЕТ СН'!$F$6-'СЕТ СН'!$F$22</f>
        <v>1911.1788427199999</v>
      </c>
      <c r="D15" s="36">
        <f>SUMIFS(СВЦЭМ!$C$39:$C$782,СВЦЭМ!$A$39:$A$782,$A15,СВЦЭМ!$B$39:$B$782,D$11)+'СЕТ СН'!$F$12+СВЦЭМ!$D$10+'СЕТ СН'!$F$6-'СЕТ СН'!$F$22</f>
        <v>2004.3538008099999</v>
      </c>
      <c r="E15" s="36">
        <f>SUMIFS(СВЦЭМ!$C$39:$C$782,СВЦЭМ!$A$39:$A$782,$A15,СВЦЭМ!$B$39:$B$782,E$11)+'СЕТ СН'!$F$12+СВЦЭМ!$D$10+'СЕТ СН'!$F$6-'СЕТ СН'!$F$22</f>
        <v>2027.35154005</v>
      </c>
      <c r="F15" s="36">
        <f>SUMIFS(СВЦЭМ!$C$39:$C$782,СВЦЭМ!$A$39:$A$782,$A15,СВЦЭМ!$B$39:$B$782,F$11)+'СЕТ СН'!$F$12+СВЦЭМ!$D$10+'СЕТ СН'!$F$6-'СЕТ СН'!$F$22</f>
        <v>2041.0679926099999</v>
      </c>
      <c r="G15" s="36">
        <f>SUMIFS(СВЦЭМ!$C$39:$C$782,СВЦЭМ!$A$39:$A$782,$A15,СВЦЭМ!$B$39:$B$782,G$11)+'СЕТ СН'!$F$12+СВЦЭМ!$D$10+'СЕТ СН'!$F$6-'СЕТ СН'!$F$22</f>
        <v>2011.6626286600001</v>
      </c>
      <c r="H15" s="36">
        <f>SUMIFS(СВЦЭМ!$C$39:$C$782,СВЦЭМ!$A$39:$A$782,$A15,СВЦЭМ!$B$39:$B$782,H$11)+'СЕТ СН'!$F$12+СВЦЭМ!$D$10+'СЕТ СН'!$F$6-'СЕТ СН'!$F$22</f>
        <v>1894.0875720000001</v>
      </c>
      <c r="I15" s="36">
        <f>SUMIFS(СВЦЭМ!$C$39:$C$782,СВЦЭМ!$A$39:$A$782,$A15,СВЦЭМ!$B$39:$B$782,I$11)+'СЕТ СН'!$F$12+СВЦЭМ!$D$10+'СЕТ СН'!$F$6-'СЕТ СН'!$F$22</f>
        <v>1807.1150404499999</v>
      </c>
      <c r="J15" s="36">
        <f>SUMIFS(СВЦЭМ!$C$39:$C$782,СВЦЭМ!$A$39:$A$782,$A15,СВЦЭМ!$B$39:$B$782,J$11)+'СЕТ СН'!$F$12+СВЦЭМ!$D$10+'СЕТ СН'!$F$6-'СЕТ СН'!$F$22</f>
        <v>1686.13930222</v>
      </c>
      <c r="K15" s="36">
        <f>SUMIFS(СВЦЭМ!$C$39:$C$782,СВЦЭМ!$A$39:$A$782,$A15,СВЦЭМ!$B$39:$B$782,K$11)+'СЕТ СН'!$F$12+СВЦЭМ!$D$10+'СЕТ СН'!$F$6-'СЕТ СН'!$F$22</f>
        <v>1657.1707103200001</v>
      </c>
      <c r="L15" s="36">
        <f>SUMIFS(СВЦЭМ!$C$39:$C$782,СВЦЭМ!$A$39:$A$782,$A15,СВЦЭМ!$B$39:$B$782,L$11)+'СЕТ СН'!$F$12+СВЦЭМ!$D$10+'СЕТ СН'!$F$6-'СЕТ СН'!$F$22</f>
        <v>1635.0092720800001</v>
      </c>
      <c r="M15" s="36">
        <f>SUMIFS(СВЦЭМ!$C$39:$C$782,СВЦЭМ!$A$39:$A$782,$A15,СВЦЭМ!$B$39:$B$782,M$11)+'СЕТ СН'!$F$12+СВЦЭМ!$D$10+'СЕТ СН'!$F$6-'СЕТ СН'!$F$22</f>
        <v>1648.4118954099999</v>
      </c>
      <c r="N15" s="36">
        <f>SUMIFS(СВЦЭМ!$C$39:$C$782,СВЦЭМ!$A$39:$A$782,$A15,СВЦЭМ!$B$39:$B$782,N$11)+'СЕТ СН'!$F$12+СВЦЭМ!$D$10+'СЕТ СН'!$F$6-'СЕТ СН'!$F$22</f>
        <v>1693.5772003300001</v>
      </c>
      <c r="O15" s="36">
        <f>SUMIFS(СВЦЭМ!$C$39:$C$782,СВЦЭМ!$A$39:$A$782,$A15,СВЦЭМ!$B$39:$B$782,O$11)+'СЕТ СН'!$F$12+СВЦЭМ!$D$10+'СЕТ СН'!$F$6-'СЕТ СН'!$F$22</f>
        <v>1699.0812420300001</v>
      </c>
      <c r="P15" s="36">
        <f>SUMIFS(СВЦЭМ!$C$39:$C$782,СВЦЭМ!$A$39:$A$782,$A15,СВЦЭМ!$B$39:$B$782,P$11)+'СЕТ СН'!$F$12+СВЦЭМ!$D$10+'СЕТ СН'!$F$6-'СЕТ СН'!$F$22</f>
        <v>1700.70329021</v>
      </c>
      <c r="Q15" s="36">
        <f>SUMIFS(СВЦЭМ!$C$39:$C$782,СВЦЭМ!$A$39:$A$782,$A15,СВЦЭМ!$B$39:$B$782,Q$11)+'СЕТ СН'!$F$12+СВЦЭМ!$D$10+'СЕТ СН'!$F$6-'СЕТ СН'!$F$22</f>
        <v>1720.73625644</v>
      </c>
      <c r="R15" s="36">
        <f>SUMIFS(СВЦЭМ!$C$39:$C$782,СВЦЭМ!$A$39:$A$782,$A15,СВЦЭМ!$B$39:$B$782,R$11)+'СЕТ СН'!$F$12+СВЦЭМ!$D$10+'СЕТ СН'!$F$6-'СЕТ СН'!$F$22</f>
        <v>1706.44836768</v>
      </c>
      <c r="S15" s="36">
        <f>SUMIFS(СВЦЭМ!$C$39:$C$782,СВЦЭМ!$A$39:$A$782,$A15,СВЦЭМ!$B$39:$B$782,S$11)+'СЕТ СН'!$F$12+СВЦЭМ!$D$10+'СЕТ СН'!$F$6-'СЕТ СН'!$F$22</f>
        <v>1693.7686208100001</v>
      </c>
      <c r="T15" s="36">
        <f>SUMIFS(СВЦЭМ!$C$39:$C$782,СВЦЭМ!$A$39:$A$782,$A15,СВЦЭМ!$B$39:$B$782,T$11)+'СЕТ СН'!$F$12+СВЦЭМ!$D$10+'СЕТ СН'!$F$6-'СЕТ СН'!$F$22</f>
        <v>1697.9862800400001</v>
      </c>
      <c r="U15" s="36">
        <f>SUMIFS(СВЦЭМ!$C$39:$C$782,СВЦЭМ!$A$39:$A$782,$A15,СВЦЭМ!$B$39:$B$782,U$11)+'СЕТ СН'!$F$12+СВЦЭМ!$D$10+'СЕТ СН'!$F$6-'СЕТ СН'!$F$22</f>
        <v>1623.4609511799999</v>
      </c>
      <c r="V15" s="36">
        <f>SUMIFS(СВЦЭМ!$C$39:$C$782,СВЦЭМ!$A$39:$A$782,$A15,СВЦЭМ!$B$39:$B$782,V$11)+'СЕТ СН'!$F$12+СВЦЭМ!$D$10+'СЕТ СН'!$F$6-'СЕТ СН'!$F$22</f>
        <v>1582.93269928</v>
      </c>
      <c r="W15" s="36">
        <f>SUMIFS(СВЦЭМ!$C$39:$C$782,СВЦЭМ!$A$39:$A$782,$A15,СВЦЭМ!$B$39:$B$782,W$11)+'СЕТ СН'!$F$12+СВЦЭМ!$D$10+'СЕТ СН'!$F$6-'СЕТ СН'!$F$22</f>
        <v>1592.64381301</v>
      </c>
      <c r="X15" s="36">
        <f>SUMIFS(СВЦЭМ!$C$39:$C$782,СВЦЭМ!$A$39:$A$782,$A15,СВЦЭМ!$B$39:$B$782,X$11)+'СЕТ СН'!$F$12+СВЦЭМ!$D$10+'СЕТ СН'!$F$6-'СЕТ СН'!$F$22</f>
        <v>1668.1102614500001</v>
      </c>
      <c r="Y15" s="36">
        <f>SUMIFS(СВЦЭМ!$C$39:$C$782,СВЦЭМ!$A$39:$A$782,$A15,СВЦЭМ!$B$39:$B$782,Y$11)+'СЕТ СН'!$F$12+СВЦЭМ!$D$10+'СЕТ СН'!$F$6-'СЕТ СН'!$F$22</f>
        <v>1744.5561279400001</v>
      </c>
    </row>
    <row r="16" spans="1:27" ht="15.75" x14ac:dyDescent="0.2">
      <c r="A16" s="35">
        <f t="shared" si="0"/>
        <v>45082</v>
      </c>
      <c r="B16" s="36">
        <f>SUMIFS(СВЦЭМ!$C$39:$C$782,СВЦЭМ!$A$39:$A$782,$A16,СВЦЭМ!$B$39:$B$782,B$11)+'СЕТ СН'!$F$12+СВЦЭМ!$D$10+'СЕТ СН'!$F$6-'СЕТ СН'!$F$22</f>
        <v>1789.1907246999999</v>
      </c>
      <c r="C16" s="36">
        <f>SUMIFS(СВЦЭМ!$C$39:$C$782,СВЦЭМ!$A$39:$A$782,$A16,СВЦЭМ!$B$39:$B$782,C$11)+'СЕТ СН'!$F$12+СВЦЭМ!$D$10+'СЕТ СН'!$F$6-'СЕТ СН'!$F$22</f>
        <v>1841.9369990499999</v>
      </c>
      <c r="D16" s="36">
        <f>SUMIFS(СВЦЭМ!$C$39:$C$782,СВЦЭМ!$A$39:$A$782,$A16,СВЦЭМ!$B$39:$B$782,D$11)+'СЕТ СН'!$F$12+СВЦЭМ!$D$10+'СЕТ СН'!$F$6-'СЕТ СН'!$F$22</f>
        <v>1894.23946613</v>
      </c>
      <c r="E16" s="36">
        <f>SUMIFS(СВЦЭМ!$C$39:$C$782,СВЦЭМ!$A$39:$A$782,$A16,СВЦЭМ!$B$39:$B$782,E$11)+'СЕТ СН'!$F$12+СВЦЭМ!$D$10+'СЕТ СН'!$F$6-'СЕТ СН'!$F$22</f>
        <v>1873.13058458</v>
      </c>
      <c r="F16" s="36">
        <f>SUMIFS(СВЦЭМ!$C$39:$C$782,СВЦЭМ!$A$39:$A$782,$A16,СВЦЭМ!$B$39:$B$782,F$11)+'СЕТ СН'!$F$12+СВЦЭМ!$D$10+'СЕТ СН'!$F$6-'СЕТ СН'!$F$22</f>
        <v>1866.9416923399999</v>
      </c>
      <c r="G16" s="36">
        <f>SUMIFS(СВЦЭМ!$C$39:$C$782,СВЦЭМ!$A$39:$A$782,$A16,СВЦЭМ!$B$39:$B$782,G$11)+'СЕТ СН'!$F$12+СВЦЭМ!$D$10+'СЕТ СН'!$F$6-'СЕТ СН'!$F$22</f>
        <v>1854.03685384</v>
      </c>
      <c r="H16" s="36">
        <f>SUMIFS(СВЦЭМ!$C$39:$C$782,СВЦЭМ!$A$39:$A$782,$A16,СВЦЭМ!$B$39:$B$782,H$11)+'СЕТ СН'!$F$12+СВЦЭМ!$D$10+'СЕТ СН'!$F$6-'СЕТ СН'!$F$22</f>
        <v>1817.10370188</v>
      </c>
      <c r="I16" s="36">
        <f>SUMIFS(СВЦЭМ!$C$39:$C$782,СВЦЭМ!$A$39:$A$782,$A16,СВЦЭМ!$B$39:$B$782,I$11)+'СЕТ СН'!$F$12+СВЦЭМ!$D$10+'СЕТ СН'!$F$6-'СЕТ СН'!$F$22</f>
        <v>1759.8341860099999</v>
      </c>
      <c r="J16" s="36">
        <f>SUMIFS(СВЦЭМ!$C$39:$C$782,СВЦЭМ!$A$39:$A$782,$A16,СВЦЭМ!$B$39:$B$782,J$11)+'СЕТ СН'!$F$12+СВЦЭМ!$D$10+'СЕТ СН'!$F$6-'СЕТ СН'!$F$22</f>
        <v>1786.7033533599999</v>
      </c>
      <c r="K16" s="36">
        <f>SUMIFS(СВЦЭМ!$C$39:$C$782,СВЦЭМ!$A$39:$A$782,$A16,СВЦЭМ!$B$39:$B$782,K$11)+'СЕТ СН'!$F$12+СВЦЭМ!$D$10+'СЕТ СН'!$F$6-'СЕТ СН'!$F$22</f>
        <v>1678.8887514200001</v>
      </c>
      <c r="L16" s="36">
        <f>SUMIFS(СВЦЭМ!$C$39:$C$782,СВЦЭМ!$A$39:$A$782,$A16,СВЦЭМ!$B$39:$B$782,L$11)+'СЕТ СН'!$F$12+СВЦЭМ!$D$10+'СЕТ СН'!$F$6-'СЕТ СН'!$F$22</f>
        <v>1661.77397922</v>
      </c>
      <c r="M16" s="36">
        <f>SUMIFS(СВЦЭМ!$C$39:$C$782,СВЦЭМ!$A$39:$A$782,$A16,СВЦЭМ!$B$39:$B$782,M$11)+'СЕТ СН'!$F$12+СВЦЭМ!$D$10+'СЕТ СН'!$F$6-'СЕТ СН'!$F$22</f>
        <v>1679.2716134300001</v>
      </c>
      <c r="N16" s="36">
        <f>SUMIFS(СВЦЭМ!$C$39:$C$782,СВЦЭМ!$A$39:$A$782,$A16,СВЦЭМ!$B$39:$B$782,N$11)+'СЕТ СН'!$F$12+СВЦЭМ!$D$10+'СЕТ СН'!$F$6-'СЕТ СН'!$F$22</f>
        <v>1714.1381543699999</v>
      </c>
      <c r="O16" s="36">
        <f>SUMIFS(СВЦЭМ!$C$39:$C$782,СВЦЭМ!$A$39:$A$782,$A16,СВЦЭМ!$B$39:$B$782,O$11)+'СЕТ СН'!$F$12+СВЦЭМ!$D$10+'СЕТ СН'!$F$6-'СЕТ СН'!$F$22</f>
        <v>1727.2712642199999</v>
      </c>
      <c r="P16" s="36">
        <f>SUMIFS(СВЦЭМ!$C$39:$C$782,СВЦЭМ!$A$39:$A$782,$A16,СВЦЭМ!$B$39:$B$782,P$11)+'СЕТ СН'!$F$12+СВЦЭМ!$D$10+'СЕТ СН'!$F$6-'СЕТ СН'!$F$22</f>
        <v>1744.83964631</v>
      </c>
      <c r="Q16" s="36">
        <f>SUMIFS(СВЦЭМ!$C$39:$C$782,СВЦЭМ!$A$39:$A$782,$A16,СВЦЭМ!$B$39:$B$782,Q$11)+'СЕТ СН'!$F$12+СВЦЭМ!$D$10+'СЕТ СН'!$F$6-'СЕТ СН'!$F$22</f>
        <v>1759.1309034600001</v>
      </c>
      <c r="R16" s="36">
        <f>SUMIFS(СВЦЭМ!$C$39:$C$782,СВЦЭМ!$A$39:$A$782,$A16,СВЦЭМ!$B$39:$B$782,R$11)+'СЕТ СН'!$F$12+СВЦЭМ!$D$10+'СЕТ СН'!$F$6-'СЕТ СН'!$F$22</f>
        <v>1777.58972266</v>
      </c>
      <c r="S16" s="36">
        <f>SUMIFS(СВЦЭМ!$C$39:$C$782,СВЦЭМ!$A$39:$A$782,$A16,СВЦЭМ!$B$39:$B$782,S$11)+'СЕТ СН'!$F$12+СВЦЭМ!$D$10+'СЕТ СН'!$F$6-'СЕТ СН'!$F$22</f>
        <v>1783.48596307</v>
      </c>
      <c r="T16" s="36">
        <f>SUMIFS(СВЦЭМ!$C$39:$C$782,СВЦЭМ!$A$39:$A$782,$A16,СВЦЭМ!$B$39:$B$782,T$11)+'СЕТ СН'!$F$12+СВЦЭМ!$D$10+'СЕТ СН'!$F$6-'СЕТ СН'!$F$22</f>
        <v>1767.4668942000001</v>
      </c>
      <c r="U16" s="36">
        <f>SUMIFS(СВЦЭМ!$C$39:$C$782,СВЦЭМ!$A$39:$A$782,$A16,СВЦЭМ!$B$39:$B$782,U$11)+'СЕТ СН'!$F$12+СВЦЭМ!$D$10+'СЕТ СН'!$F$6-'СЕТ СН'!$F$22</f>
        <v>1722.3864540300001</v>
      </c>
      <c r="V16" s="36">
        <f>SUMIFS(СВЦЭМ!$C$39:$C$782,СВЦЭМ!$A$39:$A$782,$A16,СВЦЭМ!$B$39:$B$782,V$11)+'СЕТ СН'!$F$12+СВЦЭМ!$D$10+'СЕТ СН'!$F$6-'СЕТ СН'!$F$22</f>
        <v>1649.8480989700001</v>
      </c>
      <c r="W16" s="36">
        <f>SUMIFS(СВЦЭМ!$C$39:$C$782,СВЦЭМ!$A$39:$A$782,$A16,СВЦЭМ!$B$39:$B$782,W$11)+'СЕТ СН'!$F$12+СВЦЭМ!$D$10+'СЕТ СН'!$F$6-'СЕТ СН'!$F$22</f>
        <v>1727.5881276299999</v>
      </c>
      <c r="X16" s="36">
        <f>SUMIFS(СВЦЭМ!$C$39:$C$782,СВЦЭМ!$A$39:$A$782,$A16,СВЦЭМ!$B$39:$B$782,X$11)+'СЕТ СН'!$F$12+СВЦЭМ!$D$10+'СЕТ СН'!$F$6-'СЕТ СН'!$F$22</f>
        <v>1784.5105611700001</v>
      </c>
      <c r="Y16" s="36">
        <f>SUMIFS(СВЦЭМ!$C$39:$C$782,СВЦЭМ!$A$39:$A$782,$A16,СВЦЭМ!$B$39:$B$782,Y$11)+'СЕТ СН'!$F$12+СВЦЭМ!$D$10+'СЕТ СН'!$F$6-'СЕТ СН'!$F$22</f>
        <v>1869.67338258</v>
      </c>
    </row>
    <row r="17" spans="1:25" ht="15.75" x14ac:dyDescent="0.2">
      <c r="A17" s="35">
        <f t="shared" si="0"/>
        <v>45083</v>
      </c>
      <c r="B17" s="36">
        <f>SUMIFS(СВЦЭМ!$C$39:$C$782,СВЦЭМ!$A$39:$A$782,$A17,СВЦЭМ!$B$39:$B$782,B$11)+'СЕТ СН'!$F$12+СВЦЭМ!$D$10+'СЕТ СН'!$F$6-'СЕТ СН'!$F$22</f>
        <v>1845.9845808499999</v>
      </c>
      <c r="C17" s="36">
        <f>SUMIFS(СВЦЭМ!$C$39:$C$782,СВЦЭМ!$A$39:$A$782,$A17,СВЦЭМ!$B$39:$B$782,C$11)+'СЕТ СН'!$F$12+СВЦЭМ!$D$10+'СЕТ СН'!$F$6-'СЕТ СН'!$F$22</f>
        <v>1946.9004324300001</v>
      </c>
      <c r="D17" s="36">
        <f>SUMIFS(СВЦЭМ!$C$39:$C$782,СВЦЭМ!$A$39:$A$782,$A17,СВЦЭМ!$B$39:$B$782,D$11)+'СЕТ СН'!$F$12+СВЦЭМ!$D$10+'СЕТ СН'!$F$6-'СЕТ СН'!$F$22</f>
        <v>2064.50541032</v>
      </c>
      <c r="E17" s="36">
        <f>SUMIFS(СВЦЭМ!$C$39:$C$782,СВЦЭМ!$A$39:$A$782,$A17,СВЦЭМ!$B$39:$B$782,E$11)+'СЕТ СН'!$F$12+СВЦЭМ!$D$10+'СЕТ СН'!$F$6-'СЕТ СН'!$F$22</f>
        <v>2056.53411233</v>
      </c>
      <c r="F17" s="36">
        <f>SUMIFS(СВЦЭМ!$C$39:$C$782,СВЦЭМ!$A$39:$A$782,$A17,СВЦЭМ!$B$39:$B$782,F$11)+'СЕТ СН'!$F$12+СВЦЭМ!$D$10+'СЕТ СН'!$F$6-'СЕТ СН'!$F$22</f>
        <v>2052.13035876</v>
      </c>
      <c r="G17" s="36">
        <f>SUMIFS(СВЦЭМ!$C$39:$C$782,СВЦЭМ!$A$39:$A$782,$A17,СВЦЭМ!$B$39:$B$782,G$11)+'СЕТ СН'!$F$12+СВЦЭМ!$D$10+'СЕТ СН'!$F$6-'СЕТ СН'!$F$22</f>
        <v>1955.0904286800001</v>
      </c>
      <c r="H17" s="36">
        <f>SUMIFS(СВЦЭМ!$C$39:$C$782,СВЦЭМ!$A$39:$A$782,$A17,СВЦЭМ!$B$39:$B$782,H$11)+'СЕТ СН'!$F$12+СВЦЭМ!$D$10+'СЕТ СН'!$F$6-'СЕТ СН'!$F$22</f>
        <v>1802.3284415800001</v>
      </c>
      <c r="I17" s="36">
        <f>SUMIFS(СВЦЭМ!$C$39:$C$782,СВЦЭМ!$A$39:$A$782,$A17,СВЦЭМ!$B$39:$B$782,I$11)+'СЕТ СН'!$F$12+СВЦЭМ!$D$10+'СЕТ СН'!$F$6-'СЕТ СН'!$F$22</f>
        <v>1738.2092272699999</v>
      </c>
      <c r="J17" s="36">
        <f>SUMIFS(СВЦЭМ!$C$39:$C$782,СВЦЭМ!$A$39:$A$782,$A17,СВЦЭМ!$B$39:$B$782,J$11)+'СЕТ СН'!$F$12+СВЦЭМ!$D$10+'СЕТ СН'!$F$6-'СЕТ СН'!$F$22</f>
        <v>1645.4916314899999</v>
      </c>
      <c r="K17" s="36">
        <f>SUMIFS(СВЦЭМ!$C$39:$C$782,СВЦЭМ!$A$39:$A$782,$A17,СВЦЭМ!$B$39:$B$782,K$11)+'СЕТ СН'!$F$12+СВЦЭМ!$D$10+'СЕТ СН'!$F$6-'СЕТ СН'!$F$22</f>
        <v>1599.8168659299999</v>
      </c>
      <c r="L17" s="36">
        <f>SUMIFS(СВЦЭМ!$C$39:$C$782,СВЦЭМ!$A$39:$A$782,$A17,СВЦЭМ!$B$39:$B$782,L$11)+'СЕТ СН'!$F$12+СВЦЭМ!$D$10+'СЕТ СН'!$F$6-'СЕТ СН'!$F$22</f>
        <v>1605.81064431</v>
      </c>
      <c r="M17" s="36">
        <f>SUMIFS(СВЦЭМ!$C$39:$C$782,СВЦЭМ!$A$39:$A$782,$A17,СВЦЭМ!$B$39:$B$782,M$11)+'СЕТ СН'!$F$12+СВЦЭМ!$D$10+'СЕТ СН'!$F$6-'СЕТ СН'!$F$22</f>
        <v>1606.14871066</v>
      </c>
      <c r="N17" s="36">
        <f>SUMIFS(СВЦЭМ!$C$39:$C$782,СВЦЭМ!$A$39:$A$782,$A17,СВЦЭМ!$B$39:$B$782,N$11)+'СЕТ СН'!$F$12+СВЦЭМ!$D$10+'СЕТ СН'!$F$6-'СЕТ СН'!$F$22</f>
        <v>1631.12342939</v>
      </c>
      <c r="O17" s="36">
        <f>SUMIFS(СВЦЭМ!$C$39:$C$782,СВЦЭМ!$A$39:$A$782,$A17,СВЦЭМ!$B$39:$B$782,O$11)+'СЕТ СН'!$F$12+СВЦЭМ!$D$10+'СЕТ СН'!$F$6-'СЕТ СН'!$F$22</f>
        <v>1629.70611203</v>
      </c>
      <c r="P17" s="36">
        <f>SUMIFS(СВЦЭМ!$C$39:$C$782,СВЦЭМ!$A$39:$A$782,$A17,СВЦЭМ!$B$39:$B$782,P$11)+'СЕТ СН'!$F$12+СВЦЭМ!$D$10+'СЕТ СН'!$F$6-'СЕТ СН'!$F$22</f>
        <v>1648.5506670899999</v>
      </c>
      <c r="Q17" s="36">
        <f>SUMIFS(СВЦЭМ!$C$39:$C$782,СВЦЭМ!$A$39:$A$782,$A17,СВЦЭМ!$B$39:$B$782,Q$11)+'СЕТ СН'!$F$12+СВЦЭМ!$D$10+'СЕТ СН'!$F$6-'СЕТ СН'!$F$22</f>
        <v>1654.78934026</v>
      </c>
      <c r="R17" s="36">
        <f>SUMIFS(СВЦЭМ!$C$39:$C$782,СВЦЭМ!$A$39:$A$782,$A17,СВЦЭМ!$B$39:$B$782,R$11)+'СЕТ СН'!$F$12+СВЦЭМ!$D$10+'СЕТ СН'!$F$6-'СЕТ СН'!$F$22</f>
        <v>1648.4180937400001</v>
      </c>
      <c r="S17" s="36">
        <f>SUMIFS(СВЦЭМ!$C$39:$C$782,СВЦЭМ!$A$39:$A$782,$A17,СВЦЭМ!$B$39:$B$782,S$11)+'СЕТ СН'!$F$12+СВЦЭМ!$D$10+'СЕТ СН'!$F$6-'СЕТ СН'!$F$22</f>
        <v>1639.4397377299999</v>
      </c>
      <c r="T17" s="36">
        <f>SUMIFS(СВЦЭМ!$C$39:$C$782,СВЦЭМ!$A$39:$A$782,$A17,СВЦЭМ!$B$39:$B$782,T$11)+'СЕТ СН'!$F$12+СВЦЭМ!$D$10+'СЕТ СН'!$F$6-'СЕТ СН'!$F$22</f>
        <v>1673.53524324</v>
      </c>
      <c r="U17" s="36">
        <f>SUMIFS(СВЦЭМ!$C$39:$C$782,СВЦЭМ!$A$39:$A$782,$A17,СВЦЭМ!$B$39:$B$782,U$11)+'СЕТ СН'!$F$12+СВЦЭМ!$D$10+'СЕТ СН'!$F$6-'СЕТ СН'!$F$22</f>
        <v>1621.3264360600001</v>
      </c>
      <c r="V17" s="36">
        <f>SUMIFS(СВЦЭМ!$C$39:$C$782,СВЦЭМ!$A$39:$A$782,$A17,СВЦЭМ!$B$39:$B$782,V$11)+'СЕТ СН'!$F$12+СВЦЭМ!$D$10+'СЕТ СН'!$F$6-'СЕТ СН'!$F$22</f>
        <v>1597.8240186600001</v>
      </c>
      <c r="W17" s="36">
        <f>SUMIFS(СВЦЭМ!$C$39:$C$782,СВЦЭМ!$A$39:$A$782,$A17,СВЦЭМ!$B$39:$B$782,W$11)+'СЕТ СН'!$F$12+СВЦЭМ!$D$10+'СЕТ СН'!$F$6-'СЕТ СН'!$F$22</f>
        <v>1609.95925872</v>
      </c>
      <c r="X17" s="36">
        <f>SUMIFS(СВЦЭМ!$C$39:$C$782,СВЦЭМ!$A$39:$A$782,$A17,СВЦЭМ!$B$39:$B$782,X$11)+'СЕТ СН'!$F$12+СВЦЭМ!$D$10+'СЕТ СН'!$F$6-'СЕТ СН'!$F$22</f>
        <v>1641.6387544700001</v>
      </c>
      <c r="Y17" s="36">
        <f>SUMIFS(СВЦЭМ!$C$39:$C$782,СВЦЭМ!$A$39:$A$782,$A17,СВЦЭМ!$B$39:$B$782,Y$11)+'СЕТ СН'!$F$12+СВЦЭМ!$D$10+'СЕТ СН'!$F$6-'СЕТ СН'!$F$22</f>
        <v>1733.9337300699999</v>
      </c>
    </row>
    <row r="18" spans="1:25" ht="15.75" x14ac:dyDescent="0.2">
      <c r="A18" s="35">
        <f t="shared" si="0"/>
        <v>45084</v>
      </c>
      <c r="B18" s="36">
        <f>SUMIFS(СВЦЭМ!$C$39:$C$782,СВЦЭМ!$A$39:$A$782,$A18,СВЦЭМ!$B$39:$B$782,B$11)+'СЕТ СН'!$F$12+СВЦЭМ!$D$10+'СЕТ СН'!$F$6-'СЕТ СН'!$F$22</f>
        <v>1886.2764576700001</v>
      </c>
      <c r="C18" s="36">
        <f>SUMIFS(СВЦЭМ!$C$39:$C$782,СВЦЭМ!$A$39:$A$782,$A18,СВЦЭМ!$B$39:$B$782,C$11)+'СЕТ СН'!$F$12+СВЦЭМ!$D$10+'СЕТ СН'!$F$6-'СЕТ СН'!$F$22</f>
        <v>1815.88684068</v>
      </c>
      <c r="D18" s="36">
        <f>SUMIFS(СВЦЭМ!$C$39:$C$782,СВЦЭМ!$A$39:$A$782,$A18,СВЦЭМ!$B$39:$B$782,D$11)+'СЕТ СН'!$F$12+СВЦЭМ!$D$10+'СЕТ СН'!$F$6-'СЕТ СН'!$F$22</f>
        <v>2013.3850261499999</v>
      </c>
      <c r="E18" s="36">
        <f>SUMIFS(СВЦЭМ!$C$39:$C$782,СВЦЭМ!$A$39:$A$782,$A18,СВЦЭМ!$B$39:$B$782,E$11)+'СЕТ СН'!$F$12+СВЦЭМ!$D$10+'СЕТ СН'!$F$6-'СЕТ СН'!$F$22</f>
        <v>2026.4834196700001</v>
      </c>
      <c r="F18" s="36">
        <f>SUMIFS(СВЦЭМ!$C$39:$C$782,СВЦЭМ!$A$39:$A$782,$A18,СВЦЭМ!$B$39:$B$782,F$11)+'СЕТ СН'!$F$12+СВЦЭМ!$D$10+'СЕТ СН'!$F$6-'СЕТ СН'!$F$22</f>
        <v>2018.19812043</v>
      </c>
      <c r="G18" s="36">
        <f>SUMIFS(СВЦЭМ!$C$39:$C$782,СВЦЭМ!$A$39:$A$782,$A18,СВЦЭМ!$B$39:$B$782,G$11)+'СЕТ СН'!$F$12+СВЦЭМ!$D$10+'СЕТ СН'!$F$6-'СЕТ СН'!$F$22</f>
        <v>1944.17979214</v>
      </c>
      <c r="H18" s="36">
        <f>SUMIFS(СВЦЭМ!$C$39:$C$782,СВЦЭМ!$A$39:$A$782,$A18,СВЦЭМ!$B$39:$B$782,H$11)+'СЕТ СН'!$F$12+СВЦЭМ!$D$10+'СЕТ СН'!$F$6-'СЕТ СН'!$F$22</f>
        <v>1809.47074615</v>
      </c>
      <c r="I18" s="36">
        <f>SUMIFS(СВЦЭМ!$C$39:$C$782,СВЦЭМ!$A$39:$A$782,$A18,СВЦЭМ!$B$39:$B$782,I$11)+'СЕТ СН'!$F$12+СВЦЭМ!$D$10+'СЕТ СН'!$F$6-'СЕТ СН'!$F$22</f>
        <v>1783.8721040299999</v>
      </c>
      <c r="J18" s="36">
        <f>SUMIFS(СВЦЭМ!$C$39:$C$782,СВЦЭМ!$A$39:$A$782,$A18,СВЦЭМ!$B$39:$B$782,J$11)+'СЕТ СН'!$F$12+СВЦЭМ!$D$10+'СЕТ СН'!$F$6-'СЕТ СН'!$F$22</f>
        <v>1673.3061989099999</v>
      </c>
      <c r="K18" s="36">
        <f>SUMIFS(СВЦЭМ!$C$39:$C$782,СВЦЭМ!$A$39:$A$782,$A18,СВЦЭМ!$B$39:$B$782,K$11)+'СЕТ СН'!$F$12+СВЦЭМ!$D$10+'СЕТ СН'!$F$6-'СЕТ СН'!$F$22</f>
        <v>1686.0021296800001</v>
      </c>
      <c r="L18" s="36">
        <f>SUMIFS(СВЦЭМ!$C$39:$C$782,СВЦЭМ!$A$39:$A$782,$A18,СВЦЭМ!$B$39:$B$782,L$11)+'СЕТ СН'!$F$12+СВЦЭМ!$D$10+'СЕТ СН'!$F$6-'СЕТ СН'!$F$22</f>
        <v>1701.1962694399999</v>
      </c>
      <c r="M18" s="36">
        <f>SUMIFS(СВЦЭМ!$C$39:$C$782,СВЦЭМ!$A$39:$A$782,$A18,СВЦЭМ!$B$39:$B$782,M$11)+'СЕТ СН'!$F$12+СВЦЭМ!$D$10+'СЕТ СН'!$F$6-'СЕТ СН'!$F$22</f>
        <v>1710.50931315</v>
      </c>
      <c r="N18" s="36">
        <f>SUMIFS(СВЦЭМ!$C$39:$C$782,СВЦЭМ!$A$39:$A$782,$A18,СВЦЭМ!$B$39:$B$782,N$11)+'СЕТ СН'!$F$12+СВЦЭМ!$D$10+'СЕТ СН'!$F$6-'СЕТ СН'!$F$22</f>
        <v>1728.5650894600001</v>
      </c>
      <c r="O18" s="36">
        <f>SUMIFS(СВЦЭМ!$C$39:$C$782,СВЦЭМ!$A$39:$A$782,$A18,СВЦЭМ!$B$39:$B$782,O$11)+'СЕТ СН'!$F$12+СВЦЭМ!$D$10+'СЕТ СН'!$F$6-'СЕТ СН'!$F$22</f>
        <v>1753.6242371000001</v>
      </c>
      <c r="P18" s="36">
        <f>SUMIFS(СВЦЭМ!$C$39:$C$782,СВЦЭМ!$A$39:$A$782,$A18,СВЦЭМ!$B$39:$B$782,P$11)+'СЕТ СН'!$F$12+СВЦЭМ!$D$10+'СЕТ СН'!$F$6-'СЕТ СН'!$F$22</f>
        <v>1772.53445971</v>
      </c>
      <c r="Q18" s="36">
        <f>SUMIFS(СВЦЭМ!$C$39:$C$782,СВЦЭМ!$A$39:$A$782,$A18,СВЦЭМ!$B$39:$B$782,Q$11)+'СЕТ СН'!$F$12+СВЦЭМ!$D$10+'СЕТ СН'!$F$6-'СЕТ СН'!$F$22</f>
        <v>1775.81778654</v>
      </c>
      <c r="R18" s="36">
        <f>SUMIFS(СВЦЭМ!$C$39:$C$782,СВЦЭМ!$A$39:$A$782,$A18,СВЦЭМ!$B$39:$B$782,R$11)+'СЕТ СН'!$F$12+СВЦЭМ!$D$10+'СЕТ СН'!$F$6-'СЕТ СН'!$F$22</f>
        <v>1756.3829008</v>
      </c>
      <c r="S18" s="36">
        <f>SUMIFS(СВЦЭМ!$C$39:$C$782,СВЦЭМ!$A$39:$A$782,$A18,СВЦЭМ!$B$39:$B$782,S$11)+'СЕТ СН'!$F$12+СВЦЭМ!$D$10+'СЕТ СН'!$F$6-'СЕТ СН'!$F$22</f>
        <v>1731.49885232</v>
      </c>
      <c r="T18" s="36">
        <f>SUMIFS(СВЦЭМ!$C$39:$C$782,СВЦЭМ!$A$39:$A$782,$A18,СВЦЭМ!$B$39:$B$782,T$11)+'СЕТ СН'!$F$12+СВЦЭМ!$D$10+'СЕТ СН'!$F$6-'СЕТ СН'!$F$22</f>
        <v>1724.4889416999999</v>
      </c>
      <c r="U18" s="36">
        <f>SUMIFS(СВЦЭМ!$C$39:$C$782,СВЦЭМ!$A$39:$A$782,$A18,СВЦЭМ!$B$39:$B$782,U$11)+'СЕТ СН'!$F$12+СВЦЭМ!$D$10+'СЕТ СН'!$F$6-'СЕТ СН'!$F$22</f>
        <v>1633.8280007600001</v>
      </c>
      <c r="V18" s="36">
        <f>SUMIFS(СВЦЭМ!$C$39:$C$782,СВЦЭМ!$A$39:$A$782,$A18,СВЦЭМ!$B$39:$B$782,V$11)+'СЕТ СН'!$F$12+СВЦЭМ!$D$10+'СЕТ СН'!$F$6-'СЕТ СН'!$F$22</f>
        <v>1660.84375002</v>
      </c>
      <c r="W18" s="36">
        <f>SUMIFS(СВЦЭМ!$C$39:$C$782,СВЦЭМ!$A$39:$A$782,$A18,СВЦЭМ!$B$39:$B$782,W$11)+'СЕТ СН'!$F$12+СВЦЭМ!$D$10+'СЕТ СН'!$F$6-'СЕТ СН'!$F$22</f>
        <v>1692.0525508999999</v>
      </c>
      <c r="X18" s="36">
        <f>SUMIFS(СВЦЭМ!$C$39:$C$782,СВЦЭМ!$A$39:$A$782,$A18,СВЦЭМ!$B$39:$B$782,X$11)+'СЕТ СН'!$F$12+СВЦЭМ!$D$10+'СЕТ СН'!$F$6-'СЕТ СН'!$F$22</f>
        <v>1761.0329932700001</v>
      </c>
      <c r="Y18" s="36">
        <f>SUMIFS(СВЦЭМ!$C$39:$C$782,СВЦЭМ!$A$39:$A$782,$A18,СВЦЭМ!$B$39:$B$782,Y$11)+'СЕТ СН'!$F$12+СВЦЭМ!$D$10+'СЕТ СН'!$F$6-'СЕТ СН'!$F$22</f>
        <v>1801.78583697</v>
      </c>
    </row>
    <row r="19" spans="1:25" ht="15.75" x14ac:dyDescent="0.2">
      <c r="A19" s="35">
        <f t="shared" si="0"/>
        <v>45085</v>
      </c>
      <c r="B19" s="36">
        <f>SUMIFS(СВЦЭМ!$C$39:$C$782,СВЦЭМ!$A$39:$A$782,$A19,СВЦЭМ!$B$39:$B$782,B$11)+'СЕТ СН'!$F$12+СВЦЭМ!$D$10+'СЕТ СН'!$F$6-'СЕТ СН'!$F$22</f>
        <v>1938.38151741</v>
      </c>
      <c r="C19" s="36">
        <f>SUMIFS(СВЦЭМ!$C$39:$C$782,СВЦЭМ!$A$39:$A$782,$A19,СВЦЭМ!$B$39:$B$782,C$11)+'СЕТ СН'!$F$12+СВЦЭМ!$D$10+'СЕТ СН'!$F$6-'СЕТ СН'!$F$22</f>
        <v>1987.2388686199999</v>
      </c>
      <c r="D19" s="36">
        <f>SUMIFS(СВЦЭМ!$C$39:$C$782,СВЦЭМ!$A$39:$A$782,$A19,СВЦЭМ!$B$39:$B$782,D$11)+'СЕТ СН'!$F$12+СВЦЭМ!$D$10+'СЕТ СН'!$F$6-'СЕТ СН'!$F$22</f>
        <v>1999.9057706900001</v>
      </c>
      <c r="E19" s="36">
        <f>SUMIFS(СВЦЭМ!$C$39:$C$782,СВЦЭМ!$A$39:$A$782,$A19,СВЦЭМ!$B$39:$B$782,E$11)+'СЕТ СН'!$F$12+СВЦЭМ!$D$10+'СЕТ СН'!$F$6-'СЕТ СН'!$F$22</f>
        <v>1997.47325497</v>
      </c>
      <c r="F19" s="36">
        <f>SUMIFS(СВЦЭМ!$C$39:$C$782,СВЦЭМ!$A$39:$A$782,$A19,СВЦЭМ!$B$39:$B$782,F$11)+'СЕТ СН'!$F$12+СВЦЭМ!$D$10+'СЕТ СН'!$F$6-'СЕТ СН'!$F$22</f>
        <v>1981.3572097000001</v>
      </c>
      <c r="G19" s="36">
        <f>SUMIFS(СВЦЭМ!$C$39:$C$782,СВЦЭМ!$A$39:$A$782,$A19,СВЦЭМ!$B$39:$B$782,G$11)+'СЕТ СН'!$F$12+СВЦЭМ!$D$10+'СЕТ СН'!$F$6-'СЕТ СН'!$F$22</f>
        <v>1936.8209590199999</v>
      </c>
      <c r="H19" s="36">
        <f>SUMIFS(СВЦЭМ!$C$39:$C$782,СВЦЭМ!$A$39:$A$782,$A19,СВЦЭМ!$B$39:$B$782,H$11)+'СЕТ СН'!$F$12+СВЦЭМ!$D$10+'СЕТ СН'!$F$6-'СЕТ СН'!$F$22</f>
        <v>1785.04769921</v>
      </c>
      <c r="I19" s="36">
        <f>SUMIFS(СВЦЭМ!$C$39:$C$782,СВЦЭМ!$A$39:$A$782,$A19,СВЦЭМ!$B$39:$B$782,I$11)+'СЕТ СН'!$F$12+СВЦЭМ!$D$10+'СЕТ СН'!$F$6-'СЕТ СН'!$F$22</f>
        <v>1756.0058371</v>
      </c>
      <c r="J19" s="36">
        <f>SUMIFS(СВЦЭМ!$C$39:$C$782,СВЦЭМ!$A$39:$A$782,$A19,СВЦЭМ!$B$39:$B$782,J$11)+'СЕТ СН'!$F$12+СВЦЭМ!$D$10+'СЕТ СН'!$F$6-'СЕТ СН'!$F$22</f>
        <v>1710.55233021</v>
      </c>
      <c r="K19" s="36">
        <f>SUMIFS(СВЦЭМ!$C$39:$C$782,СВЦЭМ!$A$39:$A$782,$A19,СВЦЭМ!$B$39:$B$782,K$11)+'СЕТ СН'!$F$12+СВЦЭМ!$D$10+'СЕТ СН'!$F$6-'СЕТ СН'!$F$22</f>
        <v>1685.4347978999999</v>
      </c>
      <c r="L19" s="36">
        <f>SUMIFS(СВЦЭМ!$C$39:$C$782,СВЦЭМ!$A$39:$A$782,$A19,СВЦЭМ!$B$39:$B$782,L$11)+'СЕТ СН'!$F$12+СВЦЭМ!$D$10+'СЕТ СН'!$F$6-'СЕТ СН'!$F$22</f>
        <v>1686.70180224</v>
      </c>
      <c r="M19" s="36">
        <f>SUMIFS(СВЦЭМ!$C$39:$C$782,СВЦЭМ!$A$39:$A$782,$A19,СВЦЭМ!$B$39:$B$782,M$11)+'СЕТ СН'!$F$12+СВЦЭМ!$D$10+'СЕТ СН'!$F$6-'СЕТ СН'!$F$22</f>
        <v>1711.70217619</v>
      </c>
      <c r="N19" s="36">
        <f>SUMIFS(СВЦЭМ!$C$39:$C$782,СВЦЭМ!$A$39:$A$782,$A19,СВЦЭМ!$B$39:$B$782,N$11)+'СЕТ СН'!$F$12+СВЦЭМ!$D$10+'СЕТ СН'!$F$6-'СЕТ СН'!$F$22</f>
        <v>1749.6259099500001</v>
      </c>
      <c r="O19" s="36">
        <f>SUMIFS(СВЦЭМ!$C$39:$C$782,СВЦЭМ!$A$39:$A$782,$A19,СВЦЭМ!$B$39:$B$782,O$11)+'СЕТ СН'!$F$12+СВЦЭМ!$D$10+'СЕТ СН'!$F$6-'СЕТ СН'!$F$22</f>
        <v>1751.3829313799999</v>
      </c>
      <c r="P19" s="36">
        <f>SUMIFS(СВЦЭМ!$C$39:$C$782,СВЦЭМ!$A$39:$A$782,$A19,СВЦЭМ!$B$39:$B$782,P$11)+'СЕТ СН'!$F$12+СВЦЭМ!$D$10+'СЕТ СН'!$F$6-'СЕТ СН'!$F$22</f>
        <v>1763.2270534300001</v>
      </c>
      <c r="Q19" s="36">
        <f>SUMIFS(СВЦЭМ!$C$39:$C$782,СВЦЭМ!$A$39:$A$782,$A19,СВЦЭМ!$B$39:$B$782,Q$11)+'СЕТ СН'!$F$12+СВЦЭМ!$D$10+'СЕТ СН'!$F$6-'СЕТ СН'!$F$22</f>
        <v>1774.0452533600001</v>
      </c>
      <c r="R19" s="36">
        <f>SUMIFS(СВЦЭМ!$C$39:$C$782,СВЦЭМ!$A$39:$A$782,$A19,СВЦЭМ!$B$39:$B$782,R$11)+'СЕТ СН'!$F$12+СВЦЭМ!$D$10+'СЕТ СН'!$F$6-'СЕТ СН'!$F$22</f>
        <v>1751.5704299199999</v>
      </c>
      <c r="S19" s="36">
        <f>SUMIFS(СВЦЭМ!$C$39:$C$782,СВЦЭМ!$A$39:$A$782,$A19,СВЦЭМ!$B$39:$B$782,S$11)+'СЕТ СН'!$F$12+СВЦЭМ!$D$10+'СЕТ СН'!$F$6-'СЕТ СН'!$F$22</f>
        <v>1726.77450204</v>
      </c>
      <c r="T19" s="36">
        <f>SUMIFS(СВЦЭМ!$C$39:$C$782,СВЦЭМ!$A$39:$A$782,$A19,СВЦЭМ!$B$39:$B$782,T$11)+'СЕТ СН'!$F$12+СВЦЭМ!$D$10+'СЕТ СН'!$F$6-'СЕТ СН'!$F$22</f>
        <v>1722.52596092</v>
      </c>
      <c r="U19" s="36">
        <f>SUMIFS(СВЦЭМ!$C$39:$C$782,СВЦЭМ!$A$39:$A$782,$A19,СВЦЭМ!$B$39:$B$782,U$11)+'СЕТ СН'!$F$12+СВЦЭМ!$D$10+'СЕТ СН'!$F$6-'СЕТ СН'!$F$22</f>
        <v>1801.23604725</v>
      </c>
      <c r="V19" s="36">
        <f>SUMIFS(СВЦЭМ!$C$39:$C$782,СВЦЭМ!$A$39:$A$782,$A19,СВЦЭМ!$B$39:$B$782,V$11)+'СЕТ СН'!$F$12+СВЦЭМ!$D$10+'СЕТ СН'!$F$6-'СЕТ СН'!$F$22</f>
        <v>1680.5368841700001</v>
      </c>
      <c r="W19" s="36">
        <f>SUMIFS(СВЦЭМ!$C$39:$C$782,СВЦЭМ!$A$39:$A$782,$A19,СВЦЭМ!$B$39:$B$782,W$11)+'СЕТ СН'!$F$12+СВЦЭМ!$D$10+'СЕТ СН'!$F$6-'СЕТ СН'!$F$22</f>
        <v>1665.45975443</v>
      </c>
      <c r="X19" s="36">
        <f>SUMIFS(СВЦЭМ!$C$39:$C$782,СВЦЭМ!$A$39:$A$782,$A19,СВЦЭМ!$B$39:$B$782,X$11)+'СЕТ СН'!$F$12+СВЦЭМ!$D$10+'СЕТ СН'!$F$6-'СЕТ СН'!$F$22</f>
        <v>1721.7452889900001</v>
      </c>
      <c r="Y19" s="36">
        <f>SUMIFS(СВЦЭМ!$C$39:$C$782,СВЦЭМ!$A$39:$A$782,$A19,СВЦЭМ!$B$39:$B$782,Y$11)+'СЕТ СН'!$F$12+СВЦЭМ!$D$10+'СЕТ СН'!$F$6-'СЕТ СН'!$F$22</f>
        <v>1853.04573491</v>
      </c>
    </row>
    <row r="20" spans="1:25" ht="15.75" x14ac:dyDescent="0.2">
      <c r="A20" s="35">
        <f t="shared" si="0"/>
        <v>45086</v>
      </c>
      <c r="B20" s="36">
        <f>SUMIFS(СВЦЭМ!$C$39:$C$782,СВЦЭМ!$A$39:$A$782,$A20,СВЦЭМ!$B$39:$B$782,B$11)+'СЕТ СН'!$F$12+СВЦЭМ!$D$10+'СЕТ СН'!$F$6-'СЕТ СН'!$F$22</f>
        <v>1806.03988379</v>
      </c>
      <c r="C20" s="36">
        <f>SUMIFS(СВЦЭМ!$C$39:$C$782,СВЦЭМ!$A$39:$A$782,$A20,СВЦЭМ!$B$39:$B$782,C$11)+'СЕТ СН'!$F$12+СВЦЭМ!$D$10+'СЕТ СН'!$F$6-'СЕТ СН'!$F$22</f>
        <v>1696.2622463100001</v>
      </c>
      <c r="D20" s="36">
        <f>SUMIFS(СВЦЭМ!$C$39:$C$782,СВЦЭМ!$A$39:$A$782,$A20,СВЦЭМ!$B$39:$B$782,D$11)+'СЕТ СН'!$F$12+СВЦЭМ!$D$10+'СЕТ СН'!$F$6-'СЕТ СН'!$F$22</f>
        <v>1757.2544620000001</v>
      </c>
      <c r="E20" s="36">
        <f>SUMIFS(СВЦЭМ!$C$39:$C$782,СВЦЭМ!$A$39:$A$782,$A20,СВЦЭМ!$B$39:$B$782,E$11)+'СЕТ СН'!$F$12+СВЦЭМ!$D$10+'СЕТ СН'!$F$6-'СЕТ СН'!$F$22</f>
        <v>1906.86802063</v>
      </c>
      <c r="F20" s="36">
        <f>SUMIFS(СВЦЭМ!$C$39:$C$782,СВЦЭМ!$A$39:$A$782,$A20,СВЦЭМ!$B$39:$B$782,F$11)+'СЕТ СН'!$F$12+СВЦЭМ!$D$10+'СЕТ СН'!$F$6-'СЕТ СН'!$F$22</f>
        <v>1889.60941727</v>
      </c>
      <c r="G20" s="36">
        <f>SUMIFS(СВЦЭМ!$C$39:$C$782,СВЦЭМ!$A$39:$A$782,$A20,СВЦЭМ!$B$39:$B$782,G$11)+'СЕТ СН'!$F$12+СВЦЭМ!$D$10+'СЕТ СН'!$F$6-'СЕТ СН'!$F$22</f>
        <v>1817.8128381700001</v>
      </c>
      <c r="H20" s="36">
        <f>SUMIFS(СВЦЭМ!$C$39:$C$782,СВЦЭМ!$A$39:$A$782,$A20,СВЦЭМ!$B$39:$B$782,H$11)+'СЕТ СН'!$F$12+СВЦЭМ!$D$10+'СЕТ СН'!$F$6-'СЕТ СН'!$F$22</f>
        <v>1665.81917628</v>
      </c>
      <c r="I20" s="36">
        <f>SUMIFS(СВЦЭМ!$C$39:$C$782,СВЦЭМ!$A$39:$A$782,$A20,СВЦЭМ!$B$39:$B$782,I$11)+'СЕТ СН'!$F$12+СВЦЭМ!$D$10+'СЕТ СН'!$F$6-'СЕТ СН'!$F$22</f>
        <v>1604.89731852</v>
      </c>
      <c r="J20" s="36">
        <f>SUMIFS(СВЦЭМ!$C$39:$C$782,СВЦЭМ!$A$39:$A$782,$A20,СВЦЭМ!$B$39:$B$782,J$11)+'СЕТ СН'!$F$12+СВЦЭМ!$D$10+'СЕТ СН'!$F$6-'СЕТ СН'!$F$22</f>
        <v>1509.4239135800001</v>
      </c>
      <c r="K20" s="36">
        <f>SUMIFS(СВЦЭМ!$C$39:$C$782,СВЦЭМ!$A$39:$A$782,$A20,СВЦЭМ!$B$39:$B$782,K$11)+'СЕТ СН'!$F$12+СВЦЭМ!$D$10+'СЕТ СН'!$F$6-'СЕТ СН'!$F$22</f>
        <v>1475.70373137</v>
      </c>
      <c r="L20" s="36">
        <f>SUMIFS(СВЦЭМ!$C$39:$C$782,СВЦЭМ!$A$39:$A$782,$A20,СВЦЭМ!$B$39:$B$782,L$11)+'СЕТ СН'!$F$12+СВЦЭМ!$D$10+'СЕТ СН'!$F$6-'СЕТ СН'!$F$22</f>
        <v>1453.5678078200001</v>
      </c>
      <c r="M20" s="36">
        <f>SUMIFS(СВЦЭМ!$C$39:$C$782,СВЦЭМ!$A$39:$A$782,$A20,СВЦЭМ!$B$39:$B$782,M$11)+'СЕТ СН'!$F$12+СВЦЭМ!$D$10+'СЕТ СН'!$F$6-'СЕТ СН'!$F$22</f>
        <v>1498.5733531200001</v>
      </c>
      <c r="N20" s="36">
        <f>SUMIFS(СВЦЭМ!$C$39:$C$782,СВЦЭМ!$A$39:$A$782,$A20,СВЦЭМ!$B$39:$B$782,N$11)+'СЕТ СН'!$F$12+СВЦЭМ!$D$10+'СЕТ СН'!$F$6-'СЕТ СН'!$F$22</f>
        <v>1526.0658609</v>
      </c>
      <c r="O20" s="36">
        <f>SUMIFS(СВЦЭМ!$C$39:$C$782,СВЦЭМ!$A$39:$A$782,$A20,СВЦЭМ!$B$39:$B$782,O$11)+'СЕТ СН'!$F$12+СВЦЭМ!$D$10+'СЕТ СН'!$F$6-'СЕТ СН'!$F$22</f>
        <v>1517.99329283</v>
      </c>
      <c r="P20" s="36">
        <f>SUMIFS(СВЦЭМ!$C$39:$C$782,СВЦЭМ!$A$39:$A$782,$A20,СВЦЭМ!$B$39:$B$782,P$11)+'СЕТ СН'!$F$12+СВЦЭМ!$D$10+'СЕТ СН'!$F$6-'СЕТ СН'!$F$22</f>
        <v>1528.2911365300001</v>
      </c>
      <c r="Q20" s="36">
        <f>SUMIFS(СВЦЭМ!$C$39:$C$782,СВЦЭМ!$A$39:$A$782,$A20,СВЦЭМ!$B$39:$B$782,Q$11)+'СЕТ СН'!$F$12+СВЦЭМ!$D$10+'СЕТ СН'!$F$6-'СЕТ СН'!$F$22</f>
        <v>1531.8080162599999</v>
      </c>
      <c r="R20" s="36">
        <f>SUMIFS(СВЦЭМ!$C$39:$C$782,СВЦЭМ!$A$39:$A$782,$A20,СВЦЭМ!$B$39:$B$782,R$11)+'СЕТ СН'!$F$12+СВЦЭМ!$D$10+'СЕТ СН'!$F$6-'СЕТ СН'!$F$22</f>
        <v>1528.0599296</v>
      </c>
      <c r="S20" s="36">
        <f>SUMIFS(СВЦЭМ!$C$39:$C$782,СВЦЭМ!$A$39:$A$782,$A20,СВЦЭМ!$B$39:$B$782,S$11)+'СЕТ СН'!$F$12+СВЦЭМ!$D$10+'СЕТ СН'!$F$6-'СЕТ СН'!$F$22</f>
        <v>1527.4601032400001</v>
      </c>
      <c r="T20" s="36">
        <f>SUMIFS(СВЦЭМ!$C$39:$C$782,СВЦЭМ!$A$39:$A$782,$A20,СВЦЭМ!$B$39:$B$782,T$11)+'СЕТ СН'!$F$12+СВЦЭМ!$D$10+'СЕТ СН'!$F$6-'СЕТ СН'!$F$22</f>
        <v>1521.01587567</v>
      </c>
      <c r="U20" s="36">
        <f>SUMIFS(СВЦЭМ!$C$39:$C$782,СВЦЭМ!$A$39:$A$782,$A20,СВЦЭМ!$B$39:$B$782,U$11)+'СЕТ СН'!$F$12+СВЦЭМ!$D$10+'СЕТ СН'!$F$6-'СЕТ СН'!$F$22</f>
        <v>1511.58343982</v>
      </c>
      <c r="V20" s="36">
        <f>SUMIFS(СВЦЭМ!$C$39:$C$782,СВЦЭМ!$A$39:$A$782,$A20,СВЦЭМ!$B$39:$B$782,V$11)+'СЕТ СН'!$F$12+СВЦЭМ!$D$10+'СЕТ СН'!$F$6-'СЕТ СН'!$F$22</f>
        <v>1475.3920818399999</v>
      </c>
      <c r="W20" s="36">
        <f>SUMIFS(СВЦЭМ!$C$39:$C$782,СВЦЭМ!$A$39:$A$782,$A20,СВЦЭМ!$B$39:$B$782,W$11)+'СЕТ СН'!$F$12+СВЦЭМ!$D$10+'СЕТ СН'!$F$6-'СЕТ СН'!$F$22</f>
        <v>1510.44336232</v>
      </c>
      <c r="X20" s="36">
        <f>SUMIFS(СВЦЭМ!$C$39:$C$782,СВЦЭМ!$A$39:$A$782,$A20,СВЦЭМ!$B$39:$B$782,X$11)+'СЕТ СН'!$F$12+СВЦЭМ!$D$10+'СЕТ СН'!$F$6-'СЕТ СН'!$F$22</f>
        <v>1523.02284833</v>
      </c>
      <c r="Y20" s="36">
        <f>SUMIFS(СВЦЭМ!$C$39:$C$782,СВЦЭМ!$A$39:$A$782,$A20,СВЦЭМ!$B$39:$B$782,Y$11)+'СЕТ СН'!$F$12+СВЦЭМ!$D$10+'СЕТ СН'!$F$6-'СЕТ СН'!$F$22</f>
        <v>1701.2329325000001</v>
      </c>
    </row>
    <row r="21" spans="1:25" ht="15.75" x14ac:dyDescent="0.2">
      <c r="A21" s="35">
        <f t="shared" si="0"/>
        <v>45087</v>
      </c>
      <c r="B21" s="36">
        <f>SUMIFS(СВЦЭМ!$C$39:$C$782,СВЦЭМ!$A$39:$A$782,$A21,СВЦЭМ!$B$39:$B$782,B$11)+'СЕТ СН'!$F$12+СВЦЭМ!$D$10+'СЕТ СН'!$F$6-'СЕТ СН'!$F$22</f>
        <v>1709.86988703</v>
      </c>
      <c r="C21" s="36">
        <f>SUMIFS(СВЦЭМ!$C$39:$C$782,СВЦЭМ!$A$39:$A$782,$A21,СВЦЭМ!$B$39:$B$782,C$11)+'СЕТ СН'!$F$12+СВЦЭМ!$D$10+'СЕТ СН'!$F$6-'СЕТ СН'!$F$22</f>
        <v>1747.41036278</v>
      </c>
      <c r="D21" s="36">
        <f>SUMIFS(СВЦЭМ!$C$39:$C$782,СВЦЭМ!$A$39:$A$782,$A21,СВЦЭМ!$B$39:$B$782,D$11)+'СЕТ СН'!$F$12+СВЦЭМ!$D$10+'СЕТ СН'!$F$6-'СЕТ СН'!$F$22</f>
        <v>1805.62493602</v>
      </c>
      <c r="E21" s="36">
        <f>SUMIFS(СВЦЭМ!$C$39:$C$782,СВЦЭМ!$A$39:$A$782,$A21,СВЦЭМ!$B$39:$B$782,E$11)+'СЕТ СН'!$F$12+СВЦЭМ!$D$10+'СЕТ СН'!$F$6-'СЕТ СН'!$F$22</f>
        <v>1834.0176054200001</v>
      </c>
      <c r="F21" s="36">
        <f>SUMIFS(СВЦЭМ!$C$39:$C$782,СВЦЭМ!$A$39:$A$782,$A21,СВЦЭМ!$B$39:$B$782,F$11)+'СЕТ СН'!$F$12+СВЦЭМ!$D$10+'СЕТ СН'!$F$6-'СЕТ СН'!$F$22</f>
        <v>1865.04496498</v>
      </c>
      <c r="G21" s="36">
        <f>SUMIFS(СВЦЭМ!$C$39:$C$782,СВЦЭМ!$A$39:$A$782,$A21,СВЦЭМ!$B$39:$B$782,G$11)+'СЕТ СН'!$F$12+СВЦЭМ!$D$10+'СЕТ СН'!$F$6-'СЕТ СН'!$F$22</f>
        <v>1852.01259441</v>
      </c>
      <c r="H21" s="36">
        <f>SUMIFS(СВЦЭМ!$C$39:$C$782,СВЦЭМ!$A$39:$A$782,$A21,СВЦЭМ!$B$39:$B$782,H$11)+'СЕТ СН'!$F$12+СВЦЭМ!$D$10+'СЕТ СН'!$F$6-'СЕТ СН'!$F$22</f>
        <v>1753.60157656</v>
      </c>
      <c r="I21" s="36">
        <f>SUMIFS(СВЦЭМ!$C$39:$C$782,СВЦЭМ!$A$39:$A$782,$A21,СВЦЭМ!$B$39:$B$782,I$11)+'СЕТ СН'!$F$12+СВЦЭМ!$D$10+'СЕТ СН'!$F$6-'СЕТ СН'!$F$22</f>
        <v>1764.6257658500001</v>
      </c>
      <c r="J21" s="36">
        <f>SUMIFS(СВЦЭМ!$C$39:$C$782,СВЦЭМ!$A$39:$A$782,$A21,СВЦЭМ!$B$39:$B$782,J$11)+'СЕТ СН'!$F$12+СВЦЭМ!$D$10+'СЕТ СН'!$F$6-'СЕТ СН'!$F$22</f>
        <v>1647.59418706</v>
      </c>
      <c r="K21" s="36">
        <f>SUMIFS(СВЦЭМ!$C$39:$C$782,СВЦЭМ!$A$39:$A$782,$A21,СВЦЭМ!$B$39:$B$782,K$11)+'СЕТ СН'!$F$12+СВЦЭМ!$D$10+'СЕТ СН'!$F$6-'СЕТ СН'!$F$22</f>
        <v>1569.76779747</v>
      </c>
      <c r="L21" s="36">
        <f>SUMIFS(СВЦЭМ!$C$39:$C$782,СВЦЭМ!$A$39:$A$782,$A21,СВЦЭМ!$B$39:$B$782,L$11)+'СЕТ СН'!$F$12+СВЦЭМ!$D$10+'СЕТ СН'!$F$6-'СЕТ СН'!$F$22</f>
        <v>1533.24694411</v>
      </c>
      <c r="M21" s="36">
        <f>SUMIFS(СВЦЭМ!$C$39:$C$782,СВЦЭМ!$A$39:$A$782,$A21,СВЦЭМ!$B$39:$B$782,M$11)+'СЕТ СН'!$F$12+СВЦЭМ!$D$10+'СЕТ СН'!$F$6-'СЕТ СН'!$F$22</f>
        <v>1523.4887210900001</v>
      </c>
      <c r="N21" s="36">
        <f>SUMIFS(СВЦЭМ!$C$39:$C$782,СВЦЭМ!$A$39:$A$782,$A21,СВЦЭМ!$B$39:$B$782,N$11)+'СЕТ СН'!$F$12+СВЦЭМ!$D$10+'СЕТ СН'!$F$6-'СЕТ СН'!$F$22</f>
        <v>1540.63046915</v>
      </c>
      <c r="O21" s="36">
        <f>SUMIFS(СВЦЭМ!$C$39:$C$782,СВЦЭМ!$A$39:$A$782,$A21,СВЦЭМ!$B$39:$B$782,O$11)+'СЕТ СН'!$F$12+СВЦЭМ!$D$10+'СЕТ СН'!$F$6-'СЕТ СН'!$F$22</f>
        <v>1542.5121770400001</v>
      </c>
      <c r="P21" s="36">
        <f>SUMIFS(СВЦЭМ!$C$39:$C$782,СВЦЭМ!$A$39:$A$782,$A21,СВЦЭМ!$B$39:$B$782,P$11)+'СЕТ СН'!$F$12+СВЦЭМ!$D$10+'СЕТ СН'!$F$6-'СЕТ СН'!$F$22</f>
        <v>1547.34872301</v>
      </c>
      <c r="Q21" s="36">
        <f>SUMIFS(СВЦЭМ!$C$39:$C$782,СВЦЭМ!$A$39:$A$782,$A21,СВЦЭМ!$B$39:$B$782,Q$11)+'СЕТ СН'!$F$12+СВЦЭМ!$D$10+'СЕТ СН'!$F$6-'СЕТ СН'!$F$22</f>
        <v>1570.5626789200001</v>
      </c>
      <c r="R21" s="36">
        <f>SUMIFS(СВЦЭМ!$C$39:$C$782,СВЦЭМ!$A$39:$A$782,$A21,СВЦЭМ!$B$39:$B$782,R$11)+'СЕТ СН'!$F$12+СВЦЭМ!$D$10+'СЕТ СН'!$F$6-'СЕТ СН'!$F$22</f>
        <v>1564.9866812299999</v>
      </c>
      <c r="S21" s="36">
        <f>SUMIFS(СВЦЭМ!$C$39:$C$782,СВЦЭМ!$A$39:$A$782,$A21,СВЦЭМ!$B$39:$B$782,S$11)+'СЕТ СН'!$F$12+СВЦЭМ!$D$10+'СЕТ СН'!$F$6-'СЕТ СН'!$F$22</f>
        <v>1533.99319812</v>
      </c>
      <c r="T21" s="36">
        <f>SUMIFS(СВЦЭМ!$C$39:$C$782,СВЦЭМ!$A$39:$A$782,$A21,СВЦЭМ!$B$39:$B$782,T$11)+'СЕТ СН'!$F$12+СВЦЭМ!$D$10+'СЕТ СН'!$F$6-'СЕТ СН'!$F$22</f>
        <v>1541.3320644400001</v>
      </c>
      <c r="U21" s="36">
        <f>SUMIFS(СВЦЭМ!$C$39:$C$782,СВЦЭМ!$A$39:$A$782,$A21,СВЦЭМ!$B$39:$B$782,U$11)+'СЕТ СН'!$F$12+СВЦЭМ!$D$10+'СЕТ СН'!$F$6-'СЕТ СН'!$F$22</f>
        <v>1545.9485146100001</v>
      </c>
      <c r="V21" s="36">
        <f>SUMIFS(СВЦЭМ!$C$39:$C$782,СВЦЭМ!$A$39:$A$782,$A21,СВЦЭМ!$B$39:$B$782,V$11)+'СЕТ СН'!$F$12+СВЦЭМ!$D$10+'СЕТ СН'!$F$6-'СЕТ СН'!$F$22</f>
        <v>1525.19947654</v>
      </c>
      <c r="W21" s="36">
        <f>SUMIFS(СВЦЭМ!$C$39:$C$782,СВЦЭМ!$A$39:$A$782,$A21,СВЦЭМ!$B$39:$B$782,W$11)+'СЕТ СН'!$F$12+СВЦЭМ!$D$10+'СЕТ СН'!$F$6-'СЕТ СН'!$F$22</f>
        <v>1490.02983543</v>
      </c>
      <c r="X21" s="36">
        <f>SUMIFS(СВЦЭМ!$C$39:$C$782,СВЦЭМ!$A$39:$A$782,$A21,СВЦЭМ!$B$39:$B$782,X$11)+'СЕТ СН'!$F$12+СВЦЭМ!$D$10+'СЕТ СН'!$F$6-'СЕТ СН'!$F$22</f>
        <v>1515.9577934399999</v>
      </c>
      <c r="Y21" s="36">
        <f>SUMIFS(СВЦЭМ!$C$39:$C$782,СВЦЭМ!$A$39:$A$782,$A21,СВЦЭМ!$B$39:$B$782,Y$11)+'СЕТ СН'!$F$12+СВЦЭМ!$D$10+'СЕТ СН'!$F$6-'СЕТ СН'!$F$22</f>
        <v>1603.9499699800001</v>
      </c>
    </row>
    <row r="22" spans="1:25" ht="15.75" x14ac:dyDescent="0.2">
      <c r="A22" s="35">
        <f t="shared" si="0"/>
        <v>45088</v>
      </c>
      <c r="B22" s="36">
        <f>SUMIFS(СВЦЭМ!$C$39:$C$782,СВЦЭМ!$A$39:$A$782,$A22,СВЦЭМ!$B$39:$B$782,B$11)+'СЕТ СН'!$F$12+СВЦЭМ!$D$10+'СЕТ СН'!$F$6-'СЕТ СН'!$F$22</f>
        <v>1673.3234912600001</v>
      </c>
      <c r="C22" s="36">
        <f>SUMIFS(СВЦЭМ!$C$39:$C$782,СВЦЭМ!$A$39:$A$782,$A22,СВЦЭМ!$B$39:$B$782,C$11)+'СЕТ СН'!$F$12+СВЦЭМ!$D$10+'СЕТ СН'!$F$6-'СЕТ СН'!$F$22</f>
        <v>1725.3006562600001</v>
      </c>
      <c r="D22" s="36">
        <f>SUMIFS(СВЦЭМ!$C$39:$C$782,СВЦЭМ!$A$39:$A$782,$A22,СВЦЭМ!$B$39:$B$782,D$11)+'СЕТ СН'!$F$12+СВЦЭМ!$D$10+'СЕТ СН'!$F$6-'СЕТ СН'!$F$22</f>
        <v>1798.3089166100001</v>
      </c>
      <c r="E22" s="36">
        <f>SUMIFS(СВЦЭМ!$C$39:$C$782,СВЦЭМ!$A$39:$A$782,$A22,СВЦЭМ!$B$39:$B$782,E$11)+'СЕТ СН'!$F$12+СВЦЭМ!$D$10+'СЕТ СН'!$F$6-'СЕТ СН'!$F$22</f>
        <v>1802.4496362899999</v>
      </c>
      <c r="F22" s="36">
        <f>SUMIFS(СВЦЭМ!$C$39:$C$782,СВЦЭМ!$A$39:$A$782,$A22,СВЦЭМ!$B$39:$B$782,F$11)+'СЕТ СН'!$F$12+СВЦЭМ!$D$10+'СЕТ СН'!$F$6-'СЕТ СН'!$F$22</f>
        <v>1804.75395471</v>
      </c>
      <c r="G22" s="36">
        <f>SUMIFS(СВЦЭМ!$C$39:$C$782,СВЦЭМ!$A$39:$A$782,$A22,СВЦЭМ!$B$39:$B$782,G$11)+'СЕТ СН'!$F$12+СВЦЭМ!$D$10+'СЕТ СН'!$F$6-'СЕТ СН'!$F$22</f>
        <v>1796.11163784</v>
      </c>
      <c r="H22" s="36">
        <f>SUMIFS(СВЦЭМ!$C$39:$C$782,СВЦЭМ!$A$39:$A$782,$A22,СВЦЭМ!$B$39:$B$782,H$11)+'СЕТ СН'!$F$12+СВЦЭМ!$D$10+'СЕТ СН'!$F$6-'СЕТ СН'!$F$22</f>
        <v>1707.1751817300001</v>
      </c>
      <c r="I22" s="36">
        <f>SUMIFS(СВЦЭМ!$C$39:$C$782,СВЦЭМ!$A$39:$A$782,$A22,СВЦЭМ!$B$39:$B$782,I$11)+'СЕТ СН'!$F$12+СВЦЭМ!$D$10+'СЕТ СН'!$F$6-'СЕТ СН'!$F$22</f>
        <v>1658.5744528099999</v>
      </c>
      <c r="J22" s="36">
        <f>SUMIFS(СВЦЭМ!$C$39:$C$782,СВЦЭМ!$A$39:$A$782,$A22,СВЦЭМ!$B$39:$B$782,J$11)+'СЕТ СН'!$F$12+СВЦЭМ!$D$10+'СЕТ СН'!$F$6-'СЕТ СН'!$F$22</f>
        <v>1586.9495707200001</v>
      </c>
      <c r="K22" s="36">
        <f>SUMIFS(СВЦЭМ!$C$39:$C$782,СВЦЭМ!$A$39:$A$782,$A22,СВЦЭМ!$B$39:$B$782,K$11)+'СЕТ СН'!$F$12+СВЦЭМ!$D$10+'СЕТ СН'!$F$6-'СЕТ СН'!$F$22</f>
        <v>1497.9897634599999</v>
      </c>
      <c r="L22" s="36">
        <f>SUMIFS(СВЦЭМ!$C$39:$C$782,СВЦЭМ!$A$39:$A$782,$A22,СВЦЭМ!$B$39:$B$782,L$11)+'СЕТ СН'!$F$12+СВЦЭМ!$D$10+'СЕТ СН'!$F$6-'СЕТ СН'!$F$22</f>
        <v>1504.2531067100001</v>
      </c>
      <c r="M22" s="36">
        <f>SUMIFS(СВЦЭМ!$C$39:$C$782,СВЦЭМ!$A$39:$A$782,$A22,СВЦЭМ!$B$39:$B$782,M$11)+'СЕТ СН'!$F$12+СВЦЭМ!$D$10+'СЕТ СН'!$F$6-'СЕТ СН'!$F$22</f>
        <v>1512.40923421</v>
      </c>
      <c r="N22" s="36">
        <f>SUMIFS(СВЦЭМ!$C$39:$C$782,СВЦЭМ!$A$39:$A$782,$A22,СВЦЭМ!$B$39:$B$782,N$11)+'СЕТ СН'!$F$12+СВЦЭМ!$D$10+'СЕТ СН'!$F$6-'СЕТ СН'!$F$22</f>
        <v>1521.1852977000001</v>
      </c>
      <c r="O22" s="36">
        <f>SUMIFS(СВЦЭМ!$C$39:$C$782,СВЦЭМ!$A$39:$A$782,$A22,СВЦЭМ!$B$39:$B$782,O$11)+'СЕТ СН'!$F$12+СВЦЭМ!$D$10+'СЕТ СН'!$F$6-'СЕТ СН'!$F$22</f>
        <v>1519.3029580499999</v>
      </c>
      <c r="P22" s="36">
        <f>SUMIFS(СВЦЭМ!$C$39:$C$782,СВЦЭМ!$A$39:$A$782,$A22,СВЦЭМ!$B$39:$B$782,P$11)+'СЕТ СН'!$F$12+СВЦЭМ!$D$10+'СЕТ СН'!$F$6-'СЕТ СН'!$F$22</f>
        <v>1528.1909464400001</v>
      </c>
      <c r="Q22" s="36">
        <f>SUMIFS(СВЦЭМ!$C$39:$C$782,СВЦЭМ!$A$39:$A$782,$A22,СВЦЭМ!$B$39:$B$782,Q$11)+'СЕТ СН'!$F$12+СВЦЭМ!$D$10+'СЕТ СН'!$F$6-'СЕТ СН'!$F$22</f>
        <v>1530.2509043100001</v>
      </c>
      <c r="R22" s="36">
        <f>SUMIFS(СВЦЭМ!$C$39:$C$782,СВЦЭМ!$A$39:$A$782,$A22,СВЦЭМ!$B$39:$B$782,R$11)+'СЕТ СН'!$F$12+СВЦЭМ!$D$10+'СЕТ СН'!$F$6-'СЕТ СН'!$F$22</f>
        <v>1519.5641207000001</v>
      </c>
      <c r="S22" s="36">
        <f>SUMIFS(СВЦЭМ!$C$39:$C$782,СВЦЭМ!$A$39:$A$782,$A22,СВЦЭМ!$B$39:$B$782,S$11)+'СЕТ СН'!$F$12+СВЦЭМ!$D$10+'СЕТ СН'!$F$6-'СЕТ СН'!$F$22</f>
        <v>1502.2632486499999</v>
      </c>
      <c r="T22" s="36">
        <f>SUMIFS(СВЦЭМ!$C$39:$C$782,СВЦЭМ!$A$39:$A$782,$A22,СВЦЭМ!$B$39:$B$782,T$11)+'СЕТ СН'!$F$12+СВЦЭМ!$D$10+'СЕТ СН'!$F$6-'СЕТ СН'!$F$22</f>
        <v>1521.79439884</v>
      </c>
      <c r="U22" s="36">
        <f>SUMIFS(СВЦЭМ!$C$39:$C$782,СВЦЭМ!$A$39:$A$782,$A22,СВЦЭМ!$B$39:$B$782,U$11)+'СЕТ СН'!$F$12+СВЦЭМ!$D$10+'СЕТ СН'!$F$6-'СЕТ СН'!$F$22</f>
        <v>1515.39128536</v>
      </c>
      <c r="V22" s="36">
        <f>SUMIFS(СВЦЭМ!$C$39:$C$782,СВЦЭМ!$A$39:$A$782,$A22,СВЦЭМ!$B$39:$B$782,V$11)+'СЕТ СН'!$F$12+СВЦЭМ!$D$10+'СЕТ СН'!$F$6-'СЕТ СН'!$F$22</f>
        <v>1500.9790486300001</v>
      </c>
      <c r="W22" s="36">
        <f>SUMIFS(СВЦЭМ!$C$39:$C$782,СВЦЭМ!$A$39:$A$782,$A22,СВЦЭМ!$B$39:$B$782,W$11)+'СЕТ СН'!$F$12+СВЦЭМ!$D$10+'СЕТ СН'!$F$6-'СЕТ СН'!$F$22</f>
        <v>1487.04057971</v>
      </c>
      <c r="X22" s="36">
        <f>SUMIFS(СВЦЭМ!$C$39:$C$782,СВЦЭМ!$A$39:$A$782,$A22,СВЦЭМ!$B$39:$B$782,X$11)+'СЕТ СН'!$F$12+СВЦЭМ!$D$10+'СЕТ СН'!$F$6-'СЕТ СН'!$F$22</f>
        <v>1507.8401217400001</v>
      </c>
      <c r="Y22" s="36">
        <f>SUMIFS(СВЦЭМ!$C$39:$C$782,СВЦЭМ!$A$39:$A$782,$A22,СВЦЭМ!$B$39:$B$782,Y$11)+'СЕТ СН'!$F$12+СВЦЭМ!$D$10+'СЕТ СН'!$F$6-'СЕТ СН'!$F$22</f>
        <v>1588.3079670500001</v>
      </c>
    </row>
    <row r="23" spans="1:25" ht="15.75" x14ac:dyDescent="0.2">
      <c r="A23" s="35">
        <f t="shared" si="0"/>
        <v>45089</v>
      </c>
      <c r="B23" s="36">
        <f>SUMIFS(СВЦЭМ!$C$39:$C$782,СВЦЭМ!$A$39:$A$782,$A23,СВЦЭМ!$B$39:$B$782,B$11)+'СЕТ СН'!$F$12+СВЦЭМ!$D$10+'СЕТ СН'!$F$6-'СЕТ СН'!$F$22</f>
        <v>1833.8645881800001</v>
      </c>
      <c r="C23" s="36">
        <f>SUMIFS(СВЦЭМ!$C$39:$C$782,СВЦЭМ!$A$39:$A$782,$A23,СВЦЭМ!$B$39:$B$782,C$11)+'СЕТ СН'!$F$12+СВЦЭМ!$D$10+'СЕТ СН'!$F$6-'СЕТ СН'!$F$22</f>
        <v>1872.3365720199999</v>
      </c>
      <c r="D23" s="36">
        <f>SUMIFS(СВЦЭМ!$C$39:$C$782,СВЦЭМ!$A$39:$A$782,$A23,СВЦЭМ!$B$39:$B$782,D$11)+'СЕТ СН'!$F$12+СВЦЭМ!$D$10+'СЕТ СН'!$F$6-'СЕТ СН'!$F$22</f>
        <v>1943.9803009699999</v>
      </c>
      <c r="E23" s="36">
        <f>SUMIFS(СВЦЭМ!$C$39:$C$782,СВЦЭМ!$A$39:$A$782,$A23,СВЦЭМ!$B$39:$B$782,E$11)+'СЕТ СН'!$F$12+СВЦЭМ!$D$10+'СЕТ СН'!$F$6-'СЕТ СН'!$F$22</f>
        <v>1927.80765045</v>
      </c>
      <c r="F23" s="36">
        <f>SUMIFS(СВЦЭМ!$C$39:$C$782,СВЦЭМ!$A$39:$A$782,$A23,СВЦЭМ!$B$39:$B$782,F$11)+'СЕТ СН'!$F$12+СВЦЭМ!$D$10+'СЕТ СН'!$F$6-'СЕТ СН'!$F$22</f>
        <v>1922.96987416</v>
      </c>
      <c r="G23" s="36">
        <f>SUMIFS(СВЦЭМ!$C$39:$C$782,СВЦЭМ!$A$39:$A$782,$A23,СВЦЭМ!$B$39:$B$782,G$11)+'СЕТ СН'!$F$12+СВЦЭМ!$D$10+'СЕТ СН'!$F$6-'СЕТ СН'!$F$22</f>
        <v>1913.8803309699999</v>
      </c>
      <c r="H23" s="36">
        <f>SUMIFS(СВЦЭМ!$C$39:$C$782,СВЦЭМ!$A$39:$A$782,$A23,СВЦЭМ!$B$39:$B$782,H$11)+'СЕТ СН'!$F$12+СВЦЭМ!$D$10+'СЕТ СН'!$F$6-'СЕТ СН'!$F$22</f>
        <v>1798.84740837</v>
      </c>
      <c r="I23" s="36">
        <f>SUMIFS(СВЦЭМ!$C$39:$C$782,СВЦЭМ!$A$39:$A$782,$A23,СВЦЭМ!$B$39:$B$782,I$11)+'СЕТ СН'!$F$12+СВЦЭМ!$D$10+'СЕТ СН'!$F$6-'СЕТ СН'!$F$22</f>
        <v>1733.9860068</v>
      </c>
      <c r="J23" s="36">
        <f>SUMIFS(СВЦЭМ!$C$39:$C$782,СВЦЭМ!$A$39:$A$782,$A23,СВЦЭМ!$B$39:$B$782,J$11)+'СЕТ СН'!$F$12+СВЦЭМ!$D$10+'СЕТ СН'!$F$6-'СЕТ СН'!$F$22</f>
        <v>1587.614599</v>
      </c>
      <c r="K23" s="36">
        <f>SUMIFS(СВЦЭМ!$C$39:$C$782,СВЦЭМ!$A$39:$A$782,$A23,СВЦЭМ!$B$39:$B$782,K$11)+'СЕТ СН'!$F$12+СВЦЭМ!$D$10+'СЕТ СН'!$F$6-'СЕТ СН'!$F$22</f>
        <v>1573.8343403700001</v>
      </c>
      <c r="L23" s="36">
        <f>SUMIFS(СВЦЭМ!$C$39:$C$782,СВЦЭМ!$A$39:$A$782,$A23,СВЦЭМ!$B$39:$B$782,L$11)+'СЕТ СН'!$F$12+СВЦЭМ!$D$10+'СЕТ СН'!$F$6-'СЕТ СН'!$F$22</f>
        <v>1553.6207525300001</v>
      </c>
      <c r="M23" s="36">
        <f>SUMIFS(СВЦЭМ!$C$39:$C$782,СВЦЭМ!$A$39:$A$782,$A23,СВЦЭМ!$B$39:$B$782,M$11)+'СЕТ СН'!$F$12+СВЦЭМ!$D$10+'СЕТ СН'!$F$6-'СЕТ СН'!$F$22</f>
        <v>1596.97650264</v>
      </c>
      <c r="N23" s="36">
        <f>SUMIFS(СВЦЭМ!$C$39:$C$782,СВЦЭМ!$A$39:$A$782,$A23,СВЦЭМ!$B$39:$B$782,N$11)+'СЕТ СН'!$F$12+СВЦЭМ!$D$10+'СЕТ СН'!$F$6-'СЕТ СН'!$F$22</f>
        <v>1629.2531050800001</v>
      </c>
      <c r="O23" s="36">
        <f>SUMIFS(СВЦЭМ!$C$39:$C$782,СВЦЭМ!$A$39:$A$782,$A23,СВЦЭМ!$B$39:$B$782,O$11)+'СЕТ СН'!$F$12+СВЦЭМ!$D$10+'СЕТ СН'!$F$6-'СЕТ СН'!$F$22</f>
        <v>1661.03551425</v>
      </c>
      <c r="P23" s="36">
        <f>SUMIFS(СВЦЭМ!$C$39:$C$782,СВЦЭМ!$A$39:$A$782,$A23,СВЦЭМ!$B$39:$B$782,P$11)+'СЕТ СН'!$F$12+СВЦЭМ!$D$10+'СЕТ СН'!$F$6-'СЕТ СН'!$F$22</f>
        <v>1681.5648124900001</v>
      </c>
      <c r="Q23" s="36">
        <f>SUMIFS(СВЦЭМ!$C$39:$C$782,СВЦЭМ!$A$39:$A$782,$A23,СВЦЭМ!$B$39:$B$782,Q$11)+'СЕТ СН'!$F$12+СВЦЭМ!$D$10+'СЕТ СН'!$F$6-'СЕТ СН'!$F$22</f>
        <v>1698.47642374</v>
      </c>
      <c r="R23" s="36">
        <f>SUMIFS(СВЦЭМ!$C$39:$C$782,СВЦЭМ!$A$39:$A$782,$A23,СВЦЭМ!$B$39:$B$782,R$11)+'СЕТ СН'!$F$12+СВЦЭМ!$D$10+'СЕТ СН'!$F$6-'СЕТ СН'!$F$22</f>
        <v>1662.2329182999999</v>
      </c>
      <c r="S23" s="36">
        <f>SUMIFS(СВЦЭМ!$C$39:$C$782,СВЦЭМ!$A$39:$A$782,$A23,СВЦЭМ!$B$39:$B$782,S$11)+'СЕТ СН'!$F$12+СВЦЭМ!$D$10+'СЕТ СН'!$F$6-'СЕТ СН'!$F$22</f>
        <v>1639.1074184700001</v>
      </c>
      <c r="T23" s="36">
        <f>SUMIFS(СВЦЭМ!$C$39:$C$782,СВЦЭМ!$A$39:$A$782,$A23,СВЦЭМ!$B$39:$B$782,T$11)+'СЕТ СН'!$F$12+СВЦЭМ!$D$10+'СЕТ СН'!$F$6-'СЕТ СН'!$F$22</f>
        <v>1658.6071311000001</v>
      </c>
      <c r="U23" s="36">
        <f>SUMIFS(СВЦЭМ!$C$39:$C$782,СВЦЭМ!$A$39:$A$782,$A23,СВЦЭМ!$B$39:$B$782,U$11)+'СЕТ СН'!$F$12+СВЦЭМ!$D$10+'СЕТ СН'!$F$6-'СЕТ СН'!$F$22</f>
        <v>1585.37346723</v>
      </c>
      <c r="V23" s="36">
        <f>SUMIFS(СВЦЭМ!$C$39:$C$782,СВЦЭМ!$A$39:$A$782,$A23,СВЦЭМ!$B$39:$B$782,V$11)+'СЕТ СН'!$F$12+СВЦЭМ!$D$10+'СЕТ СН'!$F$6-'СЕТ СН'!$F$22</f>
        <v>1532.1011529499999</v>
      </c>
      <c r="W23" s="36">
        <f>SUMIFS(СВЦЭМ!$C$39:$C$782,СВЦЭМ!$A$39:$A$782,$A23,СВЦЭМ!$B$39:$B$782,W$11)+'СЕТ СН'!$F$12+СВЦЭМ!$D$10+'СЕТ СН'!$F$6-'СЕТ СН'!$F$22</f>
        <v>1537.7885529299999</v>
      </c>
      <c r="X23" s="36">
        <f>SUMIFS(СВЦЭМ!$C$39:$C$782,СВЦЭМ!$A$39:$A$782,$A23,СВЦЭМ!$B$39:$B$782,X$11)+'СЕТ СН'!$F$12+СВЦЭМ!$D$10+'СЕТ СН'!$F$6-'СЕТ СН'!$F$22</f>
        <v>1607.0139839999999</v>
      </c>
      <c r="Y23" s="36">
        <f>SUMIFS(СВЦЭМ!$C$39:$C$782,СВЦЭМ!$A$39:$A$782,$A23,СВЦЭМ!$B$39:$B$782,Y$11)+'СЕТ СН'!$F$12+СВЦЭМ!$D$10+'СЕТ СН'!$F$6-'СЕТ СН'!$F$22</f>
        <v>1683.1088422099999</v>
      </c>
    </row>
    <row r="24" spans="1:25" ht="15.75" x14ac:dyDescent="0.2">
      <c r="A24" s="35">
        <f t="shared" si="0"/>
        <v>45090</v>
      </c>
      <c r="B24" s="36">
        <f>SUMIFS(СВЦЭМ!$C$39:$C$782,СВЦЭМ!$A$39:$A$782,$A24,СВЦЭМ!$B$39:$B$782,B$11)+'СЕТ СН'!$F$12+СВЦЭМ!$D$10+'СЕТ СН'!$F$6-'СЕТ СН'!$F$22</f>
        <v>1748.9069368400001</v>
      </c>
      <c r="C24" s="36">
        <f>SUMIFS(СВЦЭМ!$C$39:$C$782,СВЦЭМ!$A$39:$A$782,$A24,СВЦЭМ!$B$39:$B$782,C$11)+'СЕТ СН'!$F$12+СВЦЭМ!$D$10+'СЕТ СН'!$F$6-'СЕТ СН'!$F$22</f>
        <v>1783.04306879</v>
      </c>
      <c r="D24" s="36">
        <f>SUMIFS(СВЦЭМ!$C$39:$C$782,СВЦЭМ!$A$39:$A$782,$A24,СВЦЭМ!$B$39:$B$782,D$11)+'СЕТ СН'!$F$12+СВЦЭМ!$D$10+'СЕТ СН'!$F$6-'СЕТ СН'!$F$22</f>
        <v>1860.9326446800001</v>
      </c>
      <c r="E24" s="36">
        <f>SUMIFS(СВЦЭМ!$C$39:$C$782,СВЦЭМ!$A$39:$A$782,$A24,СВЦЭМ!$B$39:$B$782,E$11)+'СЕТ СН'!$F$12+СВЦЭМ!$D$10+'СЕТ СН'!$F$6-'СЕТ СН'!$F$22</f>
        <v>1841.3463463099999</v>
      </c>
      <c r="F24" s="36">
        <f>SUMIFS(СВЦЭМ!$C$39:$C$782,СВЦЭМ!$A$39:$A$782,$A24,СВЦЭМ!$B$39:$B$782,F$11)+'СЕТ СН'!$F$12+СВЦЭМ!$D$10+'СЕТ СН'!$F$6-'СЕТ СН'!$F$22</f>
        <v>1838.58228667</v>
      </c>
      <c r="G24" s="36">
        <f>SUMIFS(СВЦЭМ!$C$39:$C$782,СВЦЭМ!$A$39:$A$782,$A24,СВЦЭМ!$B$39:$B$782,G$11)+'СЕТ СН'!$F$12+СВЦЭМ!$D$10+'СЕТ СН'!$F$6-'СЕТ СН'!$F$22</f>
        <v>1901.7674712</v>
      </c>
      <c r="H24" s="36">
        <f>SUMIFS(СВЦЭМ!$C$39:$C$782,СВЦЭМ!$A$39:$A$782,$A24,СВЦЭМ!$B$39:$B$782,H$11)+'СЕТ СН'!$F$12+СВЦЭМ!$D$10+'СЕТ СН'!$F$6-'СЕТ СН'!$F$22</f>
        <v>1811.7047049299999</v>
      </c>
      <c r="I24" s="36">
        <f>SUMIFS(СВЦЭМ!$C$39:$C$782,СВЦЭМ!$A$39:$A$782,$A24,СВЦЭМ!$B$39:$B$782,I$11)+'СЕТ СН'!$F$12+СВЦЭМ!$D$10+'СЕТ СН'!$F$6-'СЕТ СН'!$F$22</f>
        <v>1780.27140583</v>
      </c>
      <c r="J24" s="36">
        <f>SUMIFS(СВЦЭМ!$C$39:$C$782,СВЦЭМ!$A$39:$A$782,$A24,СВЦЭМ!$B$39:$B$782,J$11)+'СЕТ СН'!$F$12+СВЦЭМ!$D$10+'СЕТ СН'!$F$6-'СЕТ СН'!$F$22</f>
        <v>1702.9436739800001</v>
      </c>
      <c r="K24" s="36">
        <f>SUMIFS(СВЦЭМ!$C$39:$C$782,СВЦЭМ!$A$39:$A$782,$A24,СВЦЭМ!$B$39:$B$782,K$11)+'СЕТ СН'!$F$12+СВЦЭМ!$D$10+'СЕТ СН'!$F$6-'СЕТ СН'!$F$22</f>
        <v>1629.5130719900001</v>
      </c>
      <c r="L24" s="36">
        <f>SUMIFS(СВЦЭМ!$C$39:$C$782,СВЦЭМ!$A$39:$A$782,$A24,СВЦЭМ!$B$39:$B$782,L$11)+'СЕТ СН'!$F$12+СВЦЭМ!$D$10+'СЕТ СН'!$F$6-'СЕТ СН'!$F$22</f>
        <v>1645.1899884100001</v>
      </c>
      <c r="M24" s="36">
        <f>SUMIFS(СВЦЭМ!$C$39:$C$782,СВЦЭМ!$A$39:$A$782,$A24,СВЦЭМ!$B$39:$B$782,M$11)+'СЕТ СН'!$F$12+СВЦЭМ!$D$10+'СЕТ СН'!$F$6-'СЕТ СН'!$F$22</f>
        <v>1686.3457940600001</v>
      </c>
      <c r="N24" s="36">
        <f>SUMIFS(СВЦЭМ!$C$39:$C$782,СВЦЭМ!$A$39:$A$782,$A24,СВЦЭМ!$B$39:$B$782,N$11)+'СЕТ СН'!$F$12+СВЦЭМ!$D$10+'СЕТ СН'!$F$6-'СЕТ СН'!$F$22</f>
        <v>1749.42506566</v>
      </c>
      <c r="O24" s="36">
        <f>SUMIFS(СВЦЭМ!$C$39:$C$782,СВЦЭМ!$A$39:$A$782,$A24,СВЦЭМ!$B$39:$B$782,O$11)+'СЕТ СН'!$F$12+СВЦЭМ!$D$10+'СЕТ СН'!$F$6-'СЕТ СН'!$F$22</f>
        <v>1751.2126976</v>
      </c>
      <c r="P24" s="36">
        <f>SUMIFS(СВЦЭМ!$C$39:$C$782,СВЦЭМ!$A$39:$A$782,$A24,СВЦЭМ!$B$39:$B$782,P$11)+'СЕТ СН'!$F$12+СВЦЭМ!$D$10+'СЕТ СН'!$F$6-'СЕТ СН'!$F$22</f>
        <v>1781.1817428500001</v>
      </c>
      <c r="Q24" s="36">
        <f>SUMIFS(СВЦЭМ!$C$39:$C$782,СВЦЭМ!$A$39:$A$782,$A24,СВЦЭМ!$B$39:$B$782,Q$11)+'СЕТ СН'!$F$12+СВЦЭМ!$D$10+'СЕТ СН'!$F$6-'СЕТ СН'!$F$22</f>
        <v>1819.9416719200001</v>
      </c>
      <c r="R24" s="36">
        <f>SUMIFS(СВЦЭМ!$C$39:$C$782,СВЦЭМ!$A$39:$A$782,$A24,СВЦЭМ!$B$39:$B$782,R$11)+'СЕТ СН'!$F$12+СВЦЭМ!$D$10+'СЕТ СН'!$F$6-'СЕТ СН'!$F$22</f>
        <v>1784.1182492600001</v>
      </c>
      <c r="S24" s="36">
        <f>SUMIFS(СВЦЭМ!$C$39:$C$782,СВЦЭМ!$A$39:$A$782,$A24,СВЦЭМ!$B$39:$B$782,S$11)+'СЕТ СН'!$F$12+СВЦЭМ!$D$10+'СЕТ СН'!$F$6-'СЕТ СН'!$F$22</f>
        <v>1765.9935351500001</v>
      </c>
      <c r="T24" s="36">
        <f>SUMIFS(СВЦЭМ!$C$39:$C$782,СВЦЭМ!$A$39:$A$782,$A24,СВЦЭМ!$B$39:$B$782,T$11)+'СЕТ СН'!$F$12+СВЦЭМ!$D$10+'СЕТ СН'!$F$6-'СЕТ СН'!$F$22</f>
        <v>1754.68855839</v>
      </c>
      <c r="U24" s="36">
        <f>SUMIFS(СВЦЭМ!$C$39:$C$782,СВЦЭМ!$A$39:$A$782,$A24,СВЦЭМ!$B$39:$B$782,U$11)+'СЕТ СН'!$F$12+СВЦЭМ!$D$10+'СЕТ СН'!$F$6-'СЕТ СН'!$F$22</f>
        <v>1718.2760009400001</v>
      </c>
      <c r="V24" s="36">
        <f>SUMIFS(СВЦЭМ!$C$39:$C$782,СВЦЭМ!$A$39:$A$782,$A24,СВЦЭМ!$B$39:$B$782,V$11)+'СЕТ СН'!$F$12+СВЦЭМ!$D$10+'СЕТ СН'!$F$6-'СЕТ СН'!$F$22</f>
        <v>1696.28917589</v>
      </c>
      <c r="W24" s="36">
        <f>SUMIFS(СВЦЭМ!$C$39:$C$782,СВЦЭМ!$A$39:$A$782,$A24,СВЦЭМ!$B$39:$B$782,W$11)+'СЕТ СН'!$F$12+СВЦЭМ!$D$10+'СЕТ СН'!$F$6-'СЕТ СН'!$F$22</f>
        <v>1672.6921205400001</v>
      </c>
      <c r="X24" s="36">
        <f>SUMIFS(СВЦЭМ!$C$39:$C$782,СВЦЭМ!$A$39:$A$782,$A24,СВЦЭМ!$B$39:$B$782,X$11)+'СЕТ СН'!$F$12+СВЦЭМ!$D$10+'СЕТ СН'!$F$6-'СЕТ СН'!$F$22</f>
        <v>1723.00686176</v>
      </c>
      <c r="Y24" s="36">
        <f>SUMIFS(СВЦЭМ!$C$39:$C$782,СВЦЭМ!$A$39:$A$782,$A24,СВЦЭМ!$B$39:$B$782,Y$11)+'СЕТ СН'!$F$12+СВЦЭМ!$D$10+'СЕТ СН'!$F$6-'СЕТ СН'!$F$22</f>
        <v>1824.10442012</v>
      </c>
    </row>
    <row r="25" spans="1:25" ht="15.75" x14ac:dyDescent="0.2">
      <c r="A25" s="35">
        <f t="shared" si="0"/>
        <v>45091</v>
      </c>
      <c r="B25" s="36">
        <f>SUMIFS(СВЦЭМ!$C$39:$C$782,СВЦЭМ!$A$39:$A$782,$A25,СВЦЭМ!$B$39:$B$782,B$11)+'СЕТ СН'!$F$12+СВЦЭМ!$D$10+'СЕТ СН'!$F$6-'СЕТ СН'!$F$22</f>
        <v>1870.19722576</v>
      </c>
      <c r="C25" s="36">
        <f>SUMIFS(СВЦЭМ!$C$39:$C$782,СВЦЭМ!$A$39:$A$782,$A25,СВЦЭМ!$B$39:$B$782,C$11)+'СЕТ СН'!$F$12+СВЦЭМ!$D$10+'СЕТ СН'!$F$6-'СЕТ СН'!$F$22</f>
        <v>1960.1396868900001</v>
      </c>
      <c r="D25" s="36">
        <f>SUMIFS(СВЦЭМ!$C$39:$C$782,СВЦЭМ!$A$39:$A$782,$A25,СВЦЭМ!$B$39:$B$782,D$11)+'СЕТ СН'!$F$12+СВЦЭМ!$D$10+'СЕТ СН'!$F$6-'СЕТ СН'!$F$22</f>
        <v>2068.9453761500004</v>
      </c>
      <c r="E25" s="36">
        <f>SUMIFS(СВЦЭМ!$C$39:$C$782,СВЦЭМ!$A$39:$A$782,$A25,СВЦЭМ!$B$39:$B$782,E$11)+'СЕТ СН'!$F$12+СВЦЭМ!$D$10+'СЕТ СН'!$F$6-'СЕТ СН'!$F$22</f>
        <v>2077.9554354900001</v>
      </c>
      <c r="F25" s="36">
        <f>SUMIFS(СВЦЭМ!$C$39:$C$782,СВЦЭМ!$A$39:$A$782,$A25,СВЦЭМ!$B$39:$B$782,F$11)+'СЕТ СН'!$F$12+СВЦЭМ!$D$10+'СЕТ СН'!$F$6-'СЕТ СН'!$F$22</f>
        <v>2089.4018240800001</v>
      </c>
      <c r="G25" s="36">
        <f>SUMIFS(СВЦЭМ!$C$39:$C$782,СВЦЭМ!$A$39:$A$782,$A25,СВЦЭМ!$B$39:$B$782,G$11)+'СЕТ СН'!$F$12+СВЦЭМ!$D$10+'СЕТ СН'!$F$6-'СЕТ СН'!$F$22</f>
        <v>2064.11482024</v>
      </c>
      <c r="H25" s="36">
        <f>SUMIFS(СВЦЭМ!$C$39:$C$782,СВЦЭМ!$A$39:$A$782,$A25,СВЦЭМ!$B$39:$B$782,H$11)+'СЕТ СН'!$F$12+СВЦЭМ!$D$10+'СЕТ СН'!$F$6-'СЕТ СН'!$F$22</f>
        <v>1934.74614707</v>
      </c>
      <c r="I25" s="36">
        <f>SUMIFS(СВЦЭМ!$C$39:$C$782,СВЦЭМ!$A$39:$A$782,$A25,СВЦЭМ!$B$39:$B$782,I$11)+'СЕТ СН'!$F$12+СВЦЭМ!$D$10+'СЕТ СН'!$F$6-'СЕТ СН'!$F$22</f>
        <v>1839.55037659</v>
      </c>
      <c r="J25" s="36">
        <f>SUMIFS(СВЦЭМ!$C$39:$C$782,СВЦЭМ!$A$39:$A$782,$A25,СВЦЭМ!$B$39:$B$782,J$11)+'СЕТ СН'!$F$12+СВЦЭМ!$D$10+'СЕТ СН'!$F$6-'СЕТ СН'!$F$22</f>
        <v>1743.7314035700001</v>
      </c>
      <c r="K25" s="36">
        <f>SUMIFS(СВЦЭМ!$C$39:$C$782,СВЦЭМ!$A$39:$A$782,$A25,СВЦЭМ!$B$39:$B$782,K$11)+'СЕТ СН'!$F$12+СВЦЭМ!$D$10+'СЕТ СН'!$F$6-'СЕТ СН'!$F$22</f>
        <v>1727.32926694</v>
      </c>
      <c r="L25" s="36">
        <f>SUMIFS(СВЦЭМ!$C$39:$C$782,СВЦЭМ!$A$39:$A$782,$A25,СВЦЭМ!$B$39:$B$782,L$11)+'СЕТ СН'!$F$12+СВЦЭМ!$D$10+'СЕТ СН'!$F$6-'СЕТ СН'!$F$22</f>
        <v>1713.5221059800001</v>
      </c>
      <c r="M25" s="36">
        <f>SUMIFS(СВЦЭМ!$C$39:$C$782,СВЦЭМ!$A$39:$A$782,$A25,СВЦЭМ!$B$39:$B$782,M$11)+'СЕТ СН'!$F$12+СВЦЭМ!$D$10+'СЕТ СН'!$F$6-'СЕТ СН'!$F$22</f>
        <v>1764.0516027000001</v>
      </c>
      <c r="N25" s="36">
        <f>SUMIFS(СВЦЭМ!$C$39:$C$782,СВЦЭМ!$A$39:$A$782,$A25,СВЦЭМ!$B$39:$B$782,N$11)+'СЕТ СН'!$F$12+СВЦЭМ!$D$10+'СЕТ СН'!$F$6-'СЕТ СН'!$F$22</f>
        <v>1778.1587326700001</v>
      </c>
      <c r="O25" s="36">
        <f>SUMIFS(СВЦЭМ!$C$39:$C$782,СВЦЭМ!$A$39:$A$782,$A25,СВЦЭМ!$B$39:$B$782,O$11)+'СЕТ СН'!$F$12+СВЦЭМ!$D$10+'СЕТ СН'!$F$6-'СЕТ СН'!$F$22</f>
        <v>1766.6474426100001</v>
      </c>
      <c r="P25" s="36">
        <f>SUMIFS(СВЦЭМ!$C$39:$C$782,СВЦЭМ!$A$39:$A$782,$A25,СВЦЭМ!$B$39:$B$782,P$11)+'СЕТ СН'!$F$12+СВЦЭМ!$D$10+'СЕТ СН'!$F$6-'СЕТ СН'!$F$22</f>
        <v>1781.72745614</v>
      </c>
      <c r="Q25" s="36">
        <f>SUMIFS(СВЦЭМ!$C$39:$C$782,СВЦЭМ!$A$39:$A$782,$A25,СВЦЭМ!$B$39:$B$782,Q$11)+'СЕТ СН'!$F$12+СВЦЭМ!$D$10+'СЕТ СН'!$F$6-'СЕТ СН'!$F$22</f>
        <v>1795.21883093</v>
      </c>
      <c r="R25" s="36">
        <f>SUMIFS(СВЦЭМ!$C$39:$C$782,СВЦЭМ!$A$39:$A$782,$A25,СВЦЭМ!$B$39:$B$782,R$11)+'СЕТ СН'!$F$12+СВЦЭМ!$D$10+'СЕТ СН'!$F$6-'СЕТ СН'!$F$22</f>
        <v>1776.55159308</v>
      </c>
      <c r="S25" s="36">
        <f>SUMIFS(СВЦЭМ!$C$39:$C$782,СВЦЭМ!$A$39:$A$782,$A25,СВЦЭМ!$B$39:$B$782,S$11)+'СЕТ СН'!$F$12+СВЦЭМ!$D$10+'СЕТ СН'!$F$6-'СЕТ СН'!$F$22</f>
        <v>1768.9493360000001</v>
      </c>
      <c r="T25" s="36">
        <f>SUMIFS(СВЦЭМ!$C$39:$C$782,СВЦЭМ!$A$39:$A$782,$A25,СВЦЭМ!$B$39:$B$782,T$11)+'СЕТ СН'!$F$12+СВЦЭМ!$D$10+'СЕТ СН'!$F$6-'СЕТ СН'!$F$22</f>
        <v>1779.40579626</v>
      </c>
      <c r="U25" s="36">
        <f>SUMIFS(СВЦЭМ!$C$39:$C$782,СВЦЭМ!$A$39:$A$782,$A25,СВЦЭМ!$B$39:$B$782,U$11)+'СЕТ СН'!$F$12+СВЦЭМ!$D$10+'СЕТ СН'!$F$6-'СЕТ СН'!$F$22</f>
        <v>1777.4121209100001</v>
      </c>
      <c r="V25" s="36">
        <f>SUMIFS(СВЦЭМ!$C$39:$C$782,СВЦЭМ!$A$39:$A$782,$A25,СВЦЭМ!$B$39:$B$782,V$11)+'СЕТ СН'!$F$12+СВЦЭМ!$D$10+'СЕТ СН'!$F$6-'СЕТ СН'!$F$22</f>
        <v>1763.3233890700001</v>
      </c>
      <c r="W25" s="36">
        <f>SUMIFS(СВЦЭМ!$C$39:$C$782,СВЦЭМ!$A$39:$A$782,$A25,СВЦЭМ!$B$39:$B$782,W$11)+'СЕТ СН'!$F$12+СВЦЭМ!$D$10+'СЕТ СН'!$F$6-'СЕТ СН'!$F$22</f>
        <v>1713.9096908900001</v>
      </c>
      <c r="X25" s="36">
        <f>SUMIFS(СВЦЭМ!$C$39:$C$782,СВЦЭМ!$A$39:$A$782,$A25,СВЦЭМ!$B$39:$B$782,X$11)+'СЕТ СН'!$F$12+СВЦЭМ!$D$10+'СЕТ СН'!$F$6-'СЕТ СН'!$F$22</f>
        <v>1738.8133999500001</v>
      </c>
      <c r="Y25" s="36">
        <f>SUMIFS(СВЦЭМ!$C$39:$C$782,СВЦЭМ!$A$39:$A$782,$A25,СВЦЭМ!$B$39:$B$782,Y$11)+'СЕТ СН'!$F$12+СВЦЭМ!$D$10+'СЕТ СН'!$F$6-'СЕТ СН'!$F$22</f>
        <v>1800.94103432</v>
      </c>
    </row>
    <row r="26" spans="1:25" ht="15.75" x14ac:dyDescent="0.2">
      <c r="A26" s="35">
        <f t="shared" si="0"/>
        <v>45092</v>
      </c>
      <c r="B26" s="36">
        <f>SUMIFS(СВЦЭМ!$C$39:$C$782,СВЦЭМ!$A$39:$A$782,$A26,СВЦЭМ!$B$39:$B$782,B$11)+'СЕТ СН'!$F$12+СВЦЭМ!$D$10+'СЕТ СН'!$F$6-'СЕТ СН'!$F$22</f>
        <v>1668.7207307200001</v>
      </c>
      <c r="C26" s="36">
        <f>SUMIFS(СВЦЭМ!$C$39:$C$782,СВЦЭМ!$A$39:$A$782,$A26,СВЦЭМ!$B$39:$B$782,C$11)+'СЕТ СН'!$F$12+СВЦЭМ!$D$10+'СЕТ СН'!$F$6-'СЕТ СН'!$F$22</f>
        <v>1739.8407486599999</v>
      </c>
      <c r="D26" s="36">
        <f>SUMIFS(СВЦЭМ!$C$39:$C$782,СВЦЭМ!$A$39:$A$782,$A26,СВЦЭМ!$B$39:$B$782,D$11)+'СЕТ СН'!$F$12+СВЦЭМ!$D$10+'СЕТ СН'!$F$6-'СЕТ СН'!$F$22</f>
        <v>1816.6662824300001</v>
      </c>
      <c r="E26" s="36">
        <f>SUMIFS(СВЦЭМ!$C$39:$C$782,СВЦЭМ!$A$39:$A$782,$A26,СВЦЭМ!$B$39:$B$782,E$11)+'СЕТ СН'!$F$12+СВЦЭМ!$D$10+'СЕТ СН'!$F$6-'СЕТ СН'!$F$22</f>
        <v>1823.42347374</v>
      </c>
      <c r="F26" s="36">
        <f>SUMIFS(СВЦЭМ!$C$39:$C$782,СВЦЭМ!$A$39:$A$782,$A26,СВЦЭМ!$B$39:$B$782,F$11)+'СЕТ СН'!$F$12+СВЦЭМ!$D$10+'СЕТ СН'!$F$6-'СЕТ СН'!$F$22</f>
        <v>1801.66905281</v>
      </c>
      <c r="G26" s="36">
        <f>SUMIFS(СВЦЭМ!$C$39:$C$782,СВЦЭМ!$A$39:$A$782,$A26,СВЦЭМ!$B$39:$B$782,G$11)+'СЕТ СН'!$F$12+СВЦЭМ!$D$10+'СЕТ СН'!$F$6-'СЕТ СН'!$F$22</f>
        <v>1799.22731772</v>
      </c>
      <c r="H26" s="36">
        <f>SUMIFS(СВЦЭМ!$C$39:$C$782,СВЦЭМ!$A$39:$A$782,$A26,СВЦЭМ!$B$39:$B$782,H$11)+'СЕТ СН'!$F$12+СВЦЭМ!$D$10+'СЕТ СН'!$F$6-'СЕТ СН'!$F$22</f>
        <v>1669.97385945</v>
      </c>
      <c r="I26" s="36">
        <f>SUMIFS(СВЦЭМ!$C$39:$C$782,СВЦЭМ!$A$39:$A$782,$A26,СВЦЭМ!$B$39:$B$782,I$11)+'СЕТ СН'!$F$12+СВЦЭМ!$D$10+'СЕТ СН'!$F$6-'СЕТ СН'!$F$22</f>
        <v>1551.7181771200001</v>
      </c>
      <c r="J26" s="36">
        <f>SUMIFS(СВЦЭМ!$C$39:$C$782,СВЦЭМ!$A$39:$A$782,$A26,СВЦЭМ!$B$39:$B$782,J$11)+'СЕТ СН'!$F$12+СВЦЭМ!$D$10+'СЕТ СН'!$F$6-'СЕТ СН'!$F$22</f>
        <v>1507.5780941800001</v>
      </c>
      <c r="K26" s="36">
        <f>SUMIFS(СВЦЭМ!$C$39:$C$782,СВЦЭМ!$A$39:$A$782,$A26,СВЦЭМ!$B$39:$B$782,K$11)+'СЕТ СН'!$F$12+СВЦЭМ!$D$10+'СЕТ СН'!$F$6-'СЕТ СН'!$F$22</f>
        <v>1504.0969599299999</v>
      </c>
      <c r="L26" s="36">
        <f>SUMIFS(СВЦЭМ!$C$39:$C$782,СВЦЭМ!$A$39:$A$782,$A26,СВЦЭМ!$B$39:$B$782,L$11)+'СЕТ СН'!$F$12+СВЦЭМ!$D$10+'СЕТ СН'!$F$6-'СЕТ СН'!$F$22</f>
        <v>1474.80655308</v>
      </c>
      <c r="M26" s="36">
        <f>SUMIFS(СВЦЭМ!$C$39:$C$782,СВЦЭМ!$A$39:$A$782,$A26,СВЦЭМ!$B$39:$B$782,M$11)+'СЕТ СН'!$F$12+СВЦЭМ!$D$10+'СЕТ СН'!$F$6-'СЕТ СН'!$F$22</f>
        <v>1490.8535190800001</v>
      </c>
      <c r="N26" s="36">
        <f>SUMIFS(СВЦЭМ!$C$39:$C$782,СВЦЭМ!$A$39:$A$782,$A26,СВЦЭМ!$B$39:$B$782,N$11)+'СЕТ СН'!$F$12+СВЦЭМ!$D$10+'СЕТ СН'!$F$6-'СЕТ СН'!$F$22</f>
        <v>1513.7956460099999</v>
      </c>
      <c r="O26" s="36">
        <f>SUMIFS(СВЦЭМ!$C$39:$C$782,СВЦЭМ!$A$39:$A$782,$A26,СВЦЭМ!$B$39:$B$782,O$11)+'СЕТ СН'!$F$12+СВЦЭМ!$D$10+'СЕТ СН'!$F$6-'СЕТ СН'!$F$22</f>
        <v>1520.2296227300001</v>
      </c>
      <c r="P26" s="36">
        <f>SUMIFS(СВЦЭМ!$C$39:$C$782,СВЦЭМ!$A$39:$A$782,$A26,СВЦЭМ!$B$39:$B$782,P$11)+'СЕТ СН'!$F$12+СВЦЭМ!$D$10+'СЕТ СН'!$F$6-'СЕТ СН'!$F$22</f>
        <v>1538.7114155500001</v>
      </c>
      <c r="Q26" s="36">
        <f>SUMIFS(СВЦЭМ!$C$39:$C$782,СВЦЭМ!$A$39:$A$782,$A26,СВЦЭМ!$B$39:$B$782,Q$11)+'СЕТ СН'!$F$12+СВЦЭМ!$D$10+'СЕТ СН'!$F$6-'СЕТ СН'!$F$22</f>
        <v>1538.5837910600001</v>
      </c>
      <c r="R26" s="36">
        <f>SUMIFS(СВЦЭМ!$C$39:$C$782,СВЦЭМ!$A$39:$A$782,$A26,СВЦЭМ!$B$39:$B$782,R$11)+'СЕТ СН'!$F$12+СВЦЭМ!$D$10+'СЕТ СН'!$F$6-'СЕТ СН'!$F$22</f>
        <v>1494.63424489</v>
      </c>
      <c r="S26" s="36">
        <f>SUMIFS(СВЦЭМ!$C$39:$C$782,СВЦЭМ!$A$39:$A$782,$A26,СВЦЭМ!$B$39:$B$782,S$11)+'СЕТ СН'!$F$12+СВЦЭМ!$D$10+'СЕТ СН'!$F$6-'СЕТ СН'!$F$22</f>
        <v>1505.47241523</v>
      </c>
      <c r="T26" s="36">
        <f>SUMIFS(СВЦЭМ!$C$39:$C$782,СВЦЭМ!$A$39:$A$782,$A26,СВЦЭМ!$B$39:$B$782,T$11)+'СЕТ СН'!$F$12+СВЦЭМ!$D$10+'СЕТ СН'!$F$6-'СЕТ СН'!$F$22</f>
        <v>1510.76763385</v>
      </c>
      <c r="U26" s="36">
        <f>SUMIFS(СВЦЭМ!$C$39:$C$782,СВЦЭМ!$A$39:$A$782,$A26,СВЦЭМ!$B$39:$B$782,U$11)+'СЕТ СН'!$F$12+СВЦЭМ!$D$10+'СЕТ СН'!$F$6-'СЕТ СН'!$F$22</f>
        <v>1510.8975427600001</v>
      </c>
      <c r="V26" s="36">
        <f>SUMIFS(СВЦЭМ!$C$39:$C$782,СВЦЭМ!$A$39:$A$782,$A26,СВЦЭМ!$B$39:$B$782,V$11)+'СЕТ СН'!$F$12+СВЦЭМ!$D$10+'СЕТ СН'!$F$6-'СЕТ СН'!$F$22</f>
        <v>1532.0675294800001</v>
      </c>
      <c r="W26" s="36">
        <f>SUMIFS(СВЦЭМ!$C$39:$C$782,СВЦЭМ!$A$39:$A$782,$A26,СВЦЭМ!$B$39:$B$782,W$11)+'СЕТ СН'!$F$12+СВЦЭМ!$D$10+'СЕТ СН'!$F$6-'СЕТ СН'!$F$22</f>
        <v>1503.8948266499999</v>
      </c>
      <c r="X26" s="36">
        <f>SUMIFS(СВЦЭМ!$C$39:$C$782,СВЦЭМ!$A$39:$A$782,$A26,СВЦЭМ!$B$39:$B$782,X$11)+'СЕТ СН'!$F$12+СВЦЭМ!$D$10+'СЕТ СН'!$F$6-'СЕТ СН'!$F$22</f>
        <v>1530.7947621400001</v>
      </c>
      <c r="Y26" s="36">
        <f>SUMIFS(СВЦЭМ!$C$39:$C$782,СВЦЭМ!$A$39:$A$782,$A26,СВЦЭМ!$B$39:$B$782,Y$11)+'СЕТ СН'!$F$12+СВЦЭМ!$D$10+'СЕТ СН'!$F$6-'СЕТ СН'!$F$22</f>
        <v>1621.7056511800001</v>
      </c>
    </row>
    <row r="27" spans="1:25" ht="15.75" x14ac:dyDescent="0.2">
      <c r="A27" s="35">
        <f t="shared" si="0"/>
        <v>45093</v>
      </c>
      <c r="B27" s="36">
        <f>SUMIFS(СВЦЭМ!$C$39:$C$782,СВЦЭМ!$A$39:$A$782,$A27,СВЦЭМ!$B$39:$B$782,B$11)+'СЕТ СН'!$F$12+СВЦЭМ!$D$10+'СЕТ СН'!$F$6-'СЕТ СН'!$F$22</f>
        <v>1752.1147499200001</v>
      </c>
      <c r="C27" s="36">
        <f>SUMIFS(СВЦЭМ!$C$39:$C$782,СВЦЭМ!$A$39:$A$782,$A27,СВЦЭМ!$B$39:$B$782,C$11)+'СЕТ СН'!$F$12+СВЦЭМ!$D$10+'СЕТ СН'!$F$6-'СЕТ СН'!$F$22</f>
        <v>1810.71917424</v>
      </c>
      <c r="D27" s="36">
        <f>SUMIFS(СВЦЭМ!$C$39:$C$782,СВЦЭМ!$A$39:$A$782,$A27,СВЦЭМ!$B$39:$B$782,D$11)+'СЕТ СН'!$F$12+СВЦЭМ!$D$10+'СЕТ СН'!$F$6-'СЕТ СН'!$F$22</f>
        <v>1907.93777202</v>
      </c>
      <c r="E27" s="36">
        <f>SUMIFS(СВЦЭМ!$C$39:$C$782,СВЦЭМ!$A$39:$A$782,$A27,СВЦЭМ!$B$39:$B$782,E$11)+'СЕТ СН'!$F$12+СВЦЭМ!$D$10+'СЕТ СН'!$F$6-'СЕТ СН'!$F$22</f>
        <v>1919.57140729</v>
      </c>
      <c r="F27" s="36">
        <f>SUMIFS(СВЦЭМ!$C$39:$C$782,СВЦЭМ!$A$39:$A$782,$A27,СВЦЭМ!$B$39:$B$782,F$11)+'СЕТ СН'!$F$12+СВЦЭМ!$D$10+'СЕТ СН'!$F$6-'СЕТ СН'!$F$22</f>
        <v>1923.6074149900001</v>
      </c>
      <c r="G27" s="36">
        <f>SUMIFS(СВЦЭМ!$C$39:$C$782,СВЦЭМ!$A$39:$A$782,$A27,СВЦЭМ!$B$39:$B$782,G$11)+'СЕТ СН'!$F$12+СВЦЭМ!$D$10+'СЕТ СН'!$F$6-'СЕТ СН'!$F$22</f>
        <v>1878.84153752</v>
      </c>
      <c r="H27" s="36">
        <f>SUMIFS(СВЦЭМ!$C$39:$C$782,СВЦЭМ!$A$39:$A$782,$A27,СВЦЭМ!$B$39:$B$782,H$11)+'СЕТ СН'!$F$12+СВЦЭМ!$D$10+'СЕТ СН'!$F$6-'СЕТ СН'!$F$22</f>
        <v>1752.3317192</v>
      </c>
      <c r="I27" s="36">
        <f>SUMIFS(СВЦЭМ!$C$39:$C$782,СВЦЭМ!$A$39:$A$782,$A27,СВЦЭМ!$B$39:$B$782,I$11)+'СЕТ СН'!$F$12+СВЦЭМ!$D$10+'СЕТ СН'!$F$6-'СЕТ СН'!$F$22</f>
        <v>1699.6931216400001</v>
      </c>
      <c r="J27" s="36">
        <f>SUMIFS(СВЦЭМ!$C$39:$C$782,СВЦЭМ!$A$39:$A$782,$A27,СВЦЭМ!$B$39:$B$782,J$11)+'СЕТ СН'!$F$12+СВЦЭМ!$D$10+'СЕТ СН'!$F$6-'СЕТ СН'!$F$22</f>
        <v>1601.55908585</v>
      </c>
      <c r="K27" s="36">
        <f>SUMIFS(СВЦЭМ!$C$39:$C$782,СВЦЭМ!$A$39:$A$782,$A27,СВЦЭМ!$B$39:$B$782,K$11)+'СЕТ СН'!$F$12+СВЦЭМ!$D$10+'СЕТ СН'!$F$6-'СЕТ СН'!$F$22</f>
        <v>1623.61892225</v>
      </c>
      <c r="L27" s="36">
        <f>SUMIFS(СВЦЭМ!$C$39:$C$782,СВЦЭМ!$A$39:$A$782,$A27,СВЦЭМ!$B$39:$B$782,L$11)+'СЕТ СН'!$F$12+СВЦЭМ!$D$10+'СЕТ СН'!$F$6-'СЕТ СН'!$F$22</f>
        <v>1626.5313873699999</v>
      </c>
      <c r="M27" s="36">
        <f>SUMIFS(СВЦЭМ!$C$39:$C$782,СВЦЭМ!$A$39:$A$782,$A27,СВЦЭМ!$B$39:$B$782,M$11)+'СЕТ СН'!$F$12+СВЦЭМ!$D$10+'СЕТ СН'!$F$6-'СЕТ СН'!$F$22</f>
        <v>1657.86002151</v>
      </c>
      <c r="N27" s="36">
        <f>SUMIFS(СВЦЭМ!$C$39:$C$782,СВЦЭМ!$A$39:$A$782,$A27,СВЦЭМ!$B$39:$B$782,N$11)+'СЕТ СН'!$F$12+СВЦЭМ!$D$10+'СЕТ СН'!$F$6-'СЕТ СН'!$F$22</f>
        <v>1689.03202704</v>
      </c>
      <c r="O27" s="36">
        <f>SUMIFS(СВЦЭМ!$C$39:$C$782,СВЦЭМ!$A$39:$A$782,$A27,СВЦЭМ!$B$39:$B$782,O$11)+'СЕТ СН'!$F$12+СВЦЭМ!$D$10+'СЕТ СН'!$F$6-'СЕТ СН'!$F$22</f>
        <v>1697.48747755</v>
      </c>
      <c r="P27" s="36">
        <f>SUMIFS(СВЦЭМ!$C$39:$C$782,СВЦЭМ!$A$39:$A$782,$A27,СВЦЭМ!$B$39:$B$782,P$11)+'СЕТ СН'!$F$12+СВЦЭМ!$D$10+'СЕТ СН'!$F$6-'СЕТ СН'!$F$22</f>
        <v>1705.66079208</v>
      </c>
      <c r="Q27" s="36">
        <f>SUMIFS(СВЦЭМ!$C$39:$C$782,СВЦЭМ!$A$39:$A$782,$A27,СВЦЭМ!$B$39:$B$782,Q$11)+'СЕТ СН'!$F$12+СВЦЭМ!$D$10+'СЕТ СН'!$F$6-'СЕТ СН'!$F$22</f>
        <v>1684.8462880700001</v>
      </c>
      <c r="R27" s="36">
        <f>SUMIFS(СВЦЭМ!$C$39:$C$782,СВЦЭМ!$A$39:$A$782,$A27,СВЦЭМ!$B$39:$B$782,R$11)+'СЕТ СН'!$F$12+СВЦЭМ!$D$10+'СЕТ СН'!$F$6-'СЕТ СН'!$F$22</f>
        <v>1669.0256625700001</v>
      </c>
      <c r="S27" s="36">
        <f>SUMIFS(СВЦЭМ!$C$39:$C$782,СВЦЭМ!$A$39:$A$782,$A27,СВЦЭМ!$B$39:$B$782,S$11)+'СЕТ СН'!$F$12+СВЦЭМ!$D$10+'СЕТ СН'!$F$6-'СЕТ СН'!$F$22</f>
        <v>1647.15017137</v>
      </c>
      <c r="T27" s="36">
        <f>SUMIFS(СВЦЭМ!$C$39:$C$782,СВЦЭМ!$A$39:$A$782,$A27,СВЦЭМ!$B$39:$B$782,T$11)+'СЕТ СН'!$F$12+СВЦЭМ!$D$10+'СЕТ СН'!$F$6-'СЕТ СН'!$F$22</f>
        <v>1645.99817222</v>
      </c>
      <c r="U27" s="36">
        <f>SUMIFS(СВЦЭМ!$C$39:$C$782,СВЦЭМ!$A$39:$A$782,$A27,СВЦЭМ!$B$39:$B$782,U$11)+'СЕТ СН'!$F$12+СВЦЭМ!$D$10+'СЕТ СН'!$F$6-'СЕТ СН'!$F$22</f>
        <v>1646.08351956</v>
      </c>
      <c r="V27" s="36">
        <f>SUMIFS(СВЦЭМ!$C$39:$C$782,СВЦЭМ!$A$39:$A$782,$A27,СВЦЭМ!$B$39:$B$782,V$11)+'СЕТ СН'!$F$12+СВЦЭМ!$D$10+'СЕТ СН'!$F$6-'СЕТ СН'!$F$22</f>
        <v>1628.86283989</v>
      </c>
      <c r="W27" s="36">
        <f>SUMIFS(СВЦЭМ!$C$39:$C$782,СВЦЭМ!$A$39:$A$782,$A27,СВЦЭМ!$B$39:$B$782,W$11)+'СЕТ СН'!$F$12+СВЦЭМ!$D$10+'СЕТ СН'!$F$6-'СЕТ СН'!$F$22</f>
        <v>1589.9594697</v>
      </c>
      <c r="X27" s="36">
        <f>SUMIFS(СВЦЭМ!$C$39:$C$782,СВЦЭМ!$A$39:$A$782,$A27,СВЦЭМ!$B$39:$B$782,X$11)+'СЕТ СН'!$F$12+СВЦЭМ!$D$10+'СЕТ СН'!$F$6-'СЕТ СН'!$F$22</f>
        <v>1643.7662542</v>
      </c>
      <c r="Y27" s="36">
        <f>SUMIFS(СВЦЭМ!$C$39:$C$782,СВЦЭМ!$A$39:$A$782,$A27,СВЦЭМ!$B$39:$B$782,Y$11)+'СЕТ СН'!$F$12+СВЦЭМ!$D$10+'СЕТ СН'!$F$6-'СЕТ СН'!$F$22</f>
        <v>1794.34685481</v>
      </c>
    </row>
    <row r="28" spans="1:25" ht="15.75" x14ac:dyDescent="0.2">
      <c r="A28" s="35">
        <f t="shared" si="0"/>
        <v>45094</v>
      </c>
      <c r="B28" s="36">
        <f>SUMIFS(СВЦЭМ!$C$39:$C$782,СВЦЭМ!$A$39:$A$782,$A28,СВЦЭМ!$B$39:$B$782,B$11)+'СЕТ СН'!$F$12+СВЦЭМ!$D$10+'СЕТ СН'!$F$6-'СЕТ СН'!$F$22</f>
        <v>1646.4282655900001</v>
      </c>
      <c r="C28" s="36">
        <f>SUMIFS(СВЦЭМ!$C$39:$C$782,СВЦЭМ!$A$39:$A$782,$A28,СВЦЭМ!$B$39:$B$782,C$11)+'СЕТ СН'!$F$12+СВЦЭМ!$D$10+'СЕТ СН'!$F$6-'СЕТ СН'!$F$22</f>
        <v>1724.9504280599999</v>
      </c>
      <c r="D28" s="36">
        <f>SUMIFS(СВЦЭМ!$C$39:$C$782,СВЦЭМ!$A$39:$A$782,$A28,СВЦЭМ!$B$39:$B$782,D$11)+'СЕТ СН'!$F$12+СВЦЭМ!$D$10+'СЕТ СН'!$F$6-'СЕТ СН'!$F$22</f>
        <v>1763.8710419199999</v>
      </c>
      <c r="E28" s="36">
        <f>SUMIFS(СВЦЭМ!$C$39:$C$782,СВЦЭМ!$A$39:$A$782,$A28,СВЦЭМ!$B$39:$B$782,E$11)+'СЕТ СН'!$F$12+СВЦЭМ!$D$10+'СЕТ СН'!$F$6-'СЕТ СН'!$F$22</f>
        <v>1750.27273487</v>
      </c>
      <c r="F28" s="36">
        <f>SUMIFS(СВЦЭМ!$C$39:$C$782,СВЦЭМ!$A$39:$A$782,$A28,СВЦЭМ!$B$39:$B$782,F$11)+'СЕТ СН'!$F$12+СВЦЭМ!$D$10+'СЕТ СН'!$F$6-'СЕТ СН'!$F$22</f>
        <v>1755.6981735700001</v>
      </c>
      <c r="G28" s="36">
        <f>SUMIFS(СВЦЭМ!$C$39:$C$782,СВЦЭМ!$A$39:$A$782,$A28,СВЦЭМ!$B$39:$B$782,G$11)+'СЕТ СН'!$F$12+СВЦЭМ!$D$10+'СЕТ СН'!$F$6-'СЕТ СН'!$F$22</f>
        <v>1777.35701898</v>
      </c>
      <c r="H28" s="36">
        <f>SUMIFS(СВЦЭМ!$C$39:$C$782,СВЦЭМ!$A$39:$A$782,$A28,СВЦЭМ!$B$39:$B$782,H$11)+'СЕТ СН'!$F$12+СВЦЭМ!$D$10+'СЕТ СН'!$F$6-'СЕТ СН'!$F$22</f>
        <v>1722.5082961400001</v>
      </c>
      <c r="I28" s="36">
        <f>SUMIFS(СВЦЭМ!$C$39:$C$782,СВЦЭМ!$A$39:$A$782,$A28,СВЦЭМ!$B$39:$B$782,I$11)+'СЕТ СН'!$F$12+СВЦЭМ!$D$10+'СЕТ СН'!$F$6-'СЕТ СН'!$F$22</f>
        <v>1645.0554419299999</v>
      </c>
      <c r="J28" s="36">
        <f>SUMIFS(СВЦЭМ!$C$39:$C$782,СВЦЭМ!$A$39:$A$782,$A28,СВЦЭМ!$B$39:$B$782,J$11)+'СЕТ СН'!$F$12+СВЦЭМ!$D$10+'СЕТ СН'!$F$6-'СЕТ СН'!$F$22</f>
        <v>1521.9469756999999</v>
      </c>
      <c r="K28" s="36">
        <f>SUMIFS(СВЦЭМ!$C$39:$C$782,СВЦЭМ!$A$39:$A$782,$A28,СВЦЭМ!$B$39:$B$782,K$11)+'СЕТ СН'!$F$12+СВЦЭМ!$D$10+'СЕТ СН'!$F$6-'СЕТ СН'!$F$22</f>
        <v>1477.4756732400001</v>
      </c>
      <c r="L28" s="36">
        <f>SUMIFS(СВЦЭМ!$C$39:$C$782,СВЦЭМ!$A$39:$A$782,$A28,СВЦЭМ!$B$39:$B$782,L$11)+'СЕТ СН'!$F$12+СВЦЭМ!$D$10+'СЕТ СН'!$F$6-'СЕТ СН'!$F$22</f>
        <v>1450.24584041</v>
      </c>
      <c r="M28" s="36">
        <f>SUMIFS(СВЦЭМ!$C$39:$C$782,СВЦЭМ!$A$39:$A$782,$A28,СВЦЭМ!$B$39:$B$782,M$11)+'СЕТ СН'!$F$12+СВЦЭМ!$D$10+'СЕТ СН'!$F$6-'СЕТ СН'!$F$22</f>
        <v>1464.5715489300001</v>
      </c>
      <c r="N28" s="36">
        <f>SUMIFS(СВЦЭМ!$C$39:$C$782,СВЦЭМ!$A$39:$A$782,$A28,СВЦЭМ!$B$39:$B$782,N$11)+'СЕТ СН'!$F$12+СВЦЭМ!$D$10+'СЕТ СН'!$F$6-'СЕТ СН'!$F$22</f>
        <v>1494.6799201399999</v>
      </c>
      <c r="O28" s="36">
        <f>SUMIFS(СВЦЭМ!$C$39:$C$782,СВЦЭМ!$A$39:$A$782,$A28,СВЦЭМ!$B$39:$B$782,O$11)+'СЕТ СН'!$F$12+СВЦЭМ!$D$10+'СЕТ СН'!$F$6-'СЕТ СН'!$F$22</f>
        <v>1494.1106936200001</v>
      </c>
      <c r="P28" s="36">
        <f>SUMIFS(СВЦЭМ!$C$39:$C$782,СВЦЭМ!$A$39:$A$782,$A28,СВЦЭМ!$B$39:$B$782,P$11)+'СЕТ СН'!$F$12+СВЦЭМ!$D$10+'СЕТ СН'!$F$6-'СЕТ СН'!$F$22</f>
        <v>1517.59011035</v>
      </c>
      <c r="Q28" s="36">
        <f>SUMIFS(СВЦЭМ!$C$39:$C$782,СВЦЭМ!$A$39:$A$782,$A28,СВЦЭМ!$B$39:$B$782,Q$11)+'СЕТ СН'!$F$12+СВЦЭМ!$D$10+'СЕТ СН'!$F$6-'СЕТ СН'!$F$22</f>
        <v>1530.25246896</v>
      </c>
      <c r="R28" s="36">
        <f>SUMIFS(СВЦЭМ!$C$39:$C$782,СВЦЭМ!$A$39:$A$782,$A28,СВЦЭМ!$B$39:$B$782,R$11)+'СЕТ СН'!$F$12+СВЦЭМ!$D$10+'СЕТ СН'!$F$6-'СЕТ СН'!$F$22</f>
        <v>1519.0413485300001</v>
      </c>
      <c r="S28" s="36">
        <f>SUMIFS(СВЦЭМ!$C$39:$C$782,СВЦЭМ!$A$39:$A$782,$A28,СВЦЭМ!$B$39:$B$782,S$11)+'СЕТ СН'!$F$12+СВЦЭМ!$D$10+'СЕТ СН'!$F$6-'СЕТ СН'!$F$22</f>
        <v>1505.70528945</v>
      </c>
      <c r="T28" s="36">
        <f>SUMIFS(СВЦЭМ!$C$39:$C$782,СВЦЭМ!$A$39:$A$782,$A28,СВЦЭМ!$B$39:$B$782,T$11)+'СЕТ СН'!$F$12+СВЦЭМ!$D$10+'СЕТ СН'!$F$6-'СЕТ СН'!$F$22</f>
        <v>1508.57090558</v>
      </c>
      <c r="U28" s="36">
        <f>SUMIFS(СВЦЭМ!$C$39:$C$782,СВЦЭМ!$A$39:$A$782,$A28,СВЦЭМ!$B$39:$B$782,U$11)+'СЕТ СН'!$F$12+СВЦЭМ!$D$10+'СЕТ СН'!$F$6-'СЕТ СН'!$F$22</f>
        <v>1493.23111526</v>
      </c>
      <c r="V28" s="36">
        <f>SUMIFS(СВЦЭМ!$C$39:$C$782,СВЦЭМ!$A$39:$A$782,$A28,СВЦЭМ!$B$39:$B$782,V$11)+'СЕТ СН'!$F$12+СВЦЭМ!$D$10+'СЕТ СН'!$F$6-'СЕТ СН'!$F$22</f>
        <v>1474.9049073799999</v>
      </c>
      <c r="W28" s="36">
        <f>SUMIFS(СВЦЭМ!$C$39:$C$782,СВЦЭМ!$A$39:$A$782,$A28,СВЦЭМ!$B$39:$B$782,W$11)+'СЕТ СН'!$F$12+СВЦЭМ!$D$10+'СЕТ СН'!$F$6-'СЕТ СН'!$F$22</f>
        <v>1443.8212830300001</v>
      </c>
      <c r="X28" s="36">
        <f>SUMIFS(СВЦЭМ!$C$39:$C$782,СВЦЭМ!$A$39:$A$782,$A28,СВЦЭМ!$B$39:$B$782,X$11)+'СЕТ СН'!$F$12+СВЦЭМ!$D$10+'СЕТ СН'!$F$6-'СЕТ СН'!$F$22</f>
        <v>1502.2198082899999</v>
      </c>
      <c r="Y28" s="36">
        <f>SUMIFS(СВЦЭМ!$C$39:$C$782,СВЦЭМ!$A$39:$A$782,$A28,СВЦЭМ!$B$39:$B$782,Y$11)+'СЕТ СН'!$F$12+СВЦЭМ!$D$10+'СЕТ СН'!$F$6-'СЕТ СН'!$F$22</f>
        <v>1576.9654805</v>
      </c>
    </row>
    <row r="29" spans="1:25" ht="15.75" x14ac:dyDescent="0.2">
      <c r="A29" s="35">
        <f t="shared" si="0"/>
        <v>45095</v>
      </c>
      <c r="B29" s="36">
        <f>SUMIFS(СВЦЭМ!$C$39:$C$782,СВЦЭМ!$A$39:$A$782,$A29,СВЦЭМ!$B$39:$B$782,B$11)+'СЕТ СН'!$F$12+СВЦЭМ!$D$10+'СЕТ СН'!$F$6-'СЕТ СН'!$F$22</f>
        <v>1771.88175237</v>
      </c>
      <c r="C29" s="36">
        <f>SUMIFS(СВЦЭМ!$C$39:$C$782,СВЦЭМ!$A$39:$A$782,$A29,СВЦЭМ!$B$39:$B$782,C$11)+'СЕТ СН'!$F$12+СВЦЭМ!$D$10+'СЕТ СН'!$F$6-'СЕТ СН'!$F$22</f>
        <v>1881.2555864400001</v>
      </c>
      <c r="D29" s="36">
        <f>SUMIFS(СВЦЭМ!$C$39:$C$782,СВЦЭМ!$A$39:$A$782,$A29,СВЦЭМ!$B$39:$B$782,D$11)+'СЕТ СН'!$F$12+СВЦЭМ!$D$10+'СЕТ СН'!$F$6-'СЕТ СН'!$F$22</f>
        <v>1913.7392004800001</v>
      </c>
      <c r="E29" s="36">
        <f>SUMIFS(СВЦЭМ!$C$39:$C$782,СВЦЭМ!$A$39:$A$782,$A29,СВЦЭМ!$B$39:$B$782,E$11)+'СЕТ СН'!$F$12+СВЦЭМ!$D$10+'СЕТ СН'!$F$6-'СЕТ СН'!$F$22</f>
        <v>1936.7216707</v>
      </c>
      <c r="F29" s="36">
        <f>SUMIFS(СВЦЭМ!$C$39:$C$782,СВЦЭМ!$A$39:$A$782,$A29,СВЦЭМ!$B$39:$B$782,F$11)+'СЕТ СН'!$F$12+СВЦЭМ!$D$10+'СЕТ СН'!$F$6-'СЕТ СН'!$F$22</f>
        <v>1965.49712127</v>
      </c>
      <c r="G29" s="36">
        <f>SUMIFS(СВЦЭМ!$C$39:$C$782,СВЦЭМ!$A$39:$A$782,$A29,СВЦЭМ!$B$39:$B$782,G$11)+'СЕТ СН'!$F$12+СВЦЭМ!$D$10+'СЕТ СН'!$F$6-'СЕТ СН'!$F$22</f>
        <v>1957.20677879</v>
      </c>
      <c r="H29" s="36">
        <f>SUMIFS(СВЦЭМ!$C$39:$C$782,СВЦЭМ!$A$39:$A$782,$A29,СВЦЭМ!$B$39:$B$782,H$11)+'СЕТ СН'!$F$12+СВЦЭМ!$D$10+'СЕТ СН'!$F$6-'СЕТ СН'!$F$22</f>
        <v>1912.7057332700001</v>
      </c>
      <c r="I29" s="36">
        <f>SUMIFS(СВЦЭМ!$C$39:$C$782,СВЦЭМ!$A$39:$A$782,$A29,СВЦЭМ!$B$39:$B$782,I$11)+'СЕТ СН'!$F$12+СВЦЭМ!$D$10+'СЕТ СН'!$F$6-'СЕТ СН'!$F$22</f>
        <v>1886.5772727200001</v>
      </c>
      <c r="J29" s="36">
        <f>SUMIFS(СВЦЭМ!$C$39:$C$782,СВЦЭМ!$A$39:$A$782,$A29,СВЦЭМ!$B$39:$B$782,J$11)+'СЕТ СН'!$F$12+СВЦЭМ!$D$10+'СЕТ СН'!$F$6-'СЕТ СН'!$F$22</f>
        <v>1798.0793993300001</v>
      </c>
      <c r="K29" s="36">
        <f>SUMIFS(СВЦЭМ!$C$39:$C$782,СВЦЭМ!$A$39:$A$782,$A29,СВЦЭМ!$B$39:$B$782,K$11)+'СЕТ СН'!$F$12+СВЦЭМ!$D$10+'СЕТ СН'!$F$6-'СЕТ СН'!$F$22</f>
        <v>1759.8702759099999</v>
      </c>
      <c r="L29" s="36">
        <f>SUMIFS(СВЦЭМ!$C$39:$C$782,СВЦЭМ!$A$39:$A$782,$A29,СВЦЭМ!$B$39:$B$782,L$11)+'СЕТ СН'!$F$12+СВЦЭМ!$D$10+'СЕТ СН'!$F$6-'СЕТ СН'!$F$22</f>
        <v>1757.54716674</v>
      </c>
      <c r="M29" s="36">
        <f>SUMIFS(СВЦЭМ!$C$39:$C$782,СВЦЭМ!$A$39:$A$782,$A29,СВЦЭМ!$B$39:$B$782,M$11)+'СЕТ СН'!$F$12+СВЦЭМ!$D$10+'СЕТ СН'!$F$6-'СЕТ СН'!$F$22</f>
        <v>1792.33473996</v>
      </c>
      <c r="N29" s="36">
        <f>SUMIFS(СВЦЭМ!$C$39:$C$782,СВЦЭМ!$A$39:$A$782,$A29,СВЦЭМ!$B$39:$B$782,N$11)+'СЕТ СН'!$F$12+СВЦЭМ!$D$10+'СЕТ СН'!$F$6-'СЕТ СН'!$F$22</f>
        <v>1799.1370384700001</v>
      </c>
      <c r="O29" s="36">
        <f>SUMIFS(СВЦЭМ!$C$39:$C$782,СВЦЭМ!$A$39:$A$782,$A29,СВЦЭМ!$B$39:$B$782,O$11)+'СЕТ СН'!$F$12+СВЦЭМ!$D$10+'СЕТ СН'!$F$6-'СЕТ СН'!$F$22</f>
        <v>1806.92832219</v>
      </c>
      <c r="P29" s="36">
        <f>SUMIFS(СВЦЭМ!$C$39:$C$782,СВЦЭМ!$A$39:$A$782,$A29,СВЦЭМ!$B$39:$B$782,P$11)+'СЕТ СН'!$F$12+СВЦЭМ!$D$10+'СЕТ СН'!$F$6-'СЕТ СН'!$F$22</f>
        <v>1829.45854921</v>
      </c>
      <c r="Q29" s="36">
        <f>SUMIFS(СВЦЭМ!$C$39:$C$782,СВЦЭМ!$A$39:$A$782,$A29,СВЦЭМ!$B$39:$B$782,Q$11)+'СЕТ СН'!$F$12+СВЦЭМ!$D$10+'СЕТ СН'!$F$6-'СЕТ СН'!$F$22</f>
        <v>1831.89569622</v>
      </c>
      <c r="R29" s="36">
        <f>SUMIFS(СВЦЭМ!$C$39:$C$782,СВЦЭМ!$A$39:$A$782,$A29,СВЦЭМ!$B$39:$B$782,R$11)+'СЕТ СН'!$F$12+СВЦЭМ!$D$10+'СЕТ СН'!$F$6-'СЕТ СН'!$F$22</f>
        <v>1819.00592519</v>
      </c>
      <c r="S29" s="36">
        <f>SUMIFS(СВЦЭМ!$C$39:$C$782,СВЦЭМ!$A$39:$A$782,$A29,СВЦЭМ!$B$39:$B$782,S$11)+'СЕТ СН'!$F$12+СВЦЭМ!$D$10+'СЕТ СН'!$F$6-'СЕТ СН'!$F$22</f>
        <v>1798.27689463</v>
      </c>
      <c r="T29" s="36">
        <f>SUMIFS(СВЦЭМ!$C$39:$C$782,СВЦЭМ!$A$39:$A$782,$A29,СВЦЭМ!$B$39:$B$782,T$11)+'СЕТ СН'!$F$12+СВЦЭМ!$D$10+'СЕТ СН'!$F$6-'СЕТ СН'!$F$22</f>
        <v>1782.1053944499999</v>
      </c>
      <c r="U29" s="36">
        <f>SUMIFS(СВЦЭМ!$C$39:$C$782,СВЦЭМ!$A$39:$A$782,$A29,СВЦЭМ!$B$39:$B$782,U$11)+'СЕТ СН'!$F$12+СВЦЭМ!$D$10+'СЕТ СН'!$F$6-'СЕТ СН'!$F$22</f>
        <v>1744.1992127000001</v>
      </c>
      <c r="V29" s="36">
        <f>SUMIFS(СВЦЭМ!$C$39:$C$782,СВЦЭМ!$A$39:$A$782,$A29,СВЦЭМ!$B$39:$B$782,V$11)+'СЕТ СН'!$F$12+СВЦЭМ!$D$10+'СЕТ СН'!$F$6-'СЕТ СН'!$F$22</f>
        <v>1701.7446050400001</v>
      </c>
      <c r="W29" s="36">
        <f>SUMIFS(СВЦЭМ!$C$39:$C$782,СВЦЭМ!$A$39:$A$782,$A29,СВЦЭМ!$B$39:$B$782,W$11)+'СЕТ СН'!$F$12+СВЦЭМ!$D$10+'СЕТ СН'!$F$6-'СЕТ СН'!$F$22</f>
        <v>1709.36759684</v>
      </c>
      <c r="X29" s="36">
        <f>SUMIFS(СВЦЭМ!$C$39:$C$782,СВЦЭМ!$A$39:$A$782,$A29,СВЦЭМ!$B$39:$B$782,X$11)+'СЕТ СН'!$F$12+СВЦЭМ!$D$10+'СЕТ СН'!$F$6-'СЕТ СН'!$F$22</f>
        <v>1733.9401659100001</v>
      </c>
      <c r="Y29" s="36">
        <f>SUMIFS(СВЦЭМ!$C$39:$C$782,СВЦЭМ!$A$39:$A$782,$A29,СВЦЭМ!$B$39:$B$782,Y$11)+'СЕТ СН'!$F$12+СВЦЭМ!$D$10+'СЕТ СН'!$F$6-'СЕТ СН'!$F$22</f>
        <v>1820.92473999</v>
      </c>
    </row>
    <row r="30" spans="1:25" ht="15.75" x14ac:dyDescent="0.2">
      <c r="A30" s="35">
        <f t="shared" si="0"/>
        <v>45096</v>
      </c>
      <c r="B30" s="36">
        <f>SUMIFS(СВЦЭМ!$C$39:$C$782,СВЦЭМ!$A$39:$A$782,$A30,СВЦЭМ!$B$39:$B$782,B$11)+'СЕТ СН'!$F$12+СВЦЭМ!$D$10+'СЕТ СН'!$F$6-'СЕТ СН'!$F$22</f>
        <v>1701.1463022</v>
      </c>
      <c r="C30" s="36">
        <f>SUMIFS(СВЦЭМ!$C$39:$C$782,СВЦЭМ!$A$39:$A$782,$A30,СВЦЭМ!$B$39:$B$782,C$11)+'СЕТ СН'!$F$12+СВЦЭМ!$D$10+'СЕТ СН'!$F$6-'СЕТ СН'!$F$22</f>
        <v>1799.1136858</v>
      </c>
      <c r="D30" s="36">
        <f>SUMIFS(СВЦЭМ!$C$39:$C$782,СВЦЭМ!$A$39:$A$782,$A30,СВЦЭМ!$B$39:$B$782,D$11)+'СЕТ СН'!$F$12+СВЦЭМ!$D$10+'СЕТ СН'!$F$6-'СЕТ СН'!$F$22</f>
        <v>1886.6165425500001</v>
      </c>
      <c r="E30" s="36">
        <f>SUMIFS(СВЦЭМ!$C$39:$C$782,СВЦЭМ!$A$39:$A$782,$A30,СВЦЭМ!$B$39:$B$782,E$11)+'СЕТ СН'!$F$12+СВЦЭМ!$D$10+'СЕТ СН'!$F$6-'СЕТ СН'!$F$22</f>
        <v>1852.4605871799999</v>
      </c>
      <c r="F30" s="36">
        <f>SUMIFS(СВЦЭМ!$C$39:$C$782,СВЦЭМ!$A$39:$A$782,$A30,СВЦЭМ!$B$39:$B$782,F$11)+'СЕТ СН'!$F$12+СВЦЭМ!$D$10+'СЕТ СН'!$F$6-'СЕТ СН'!$F$22</f>
        <v>1897.1390909300001</v>
      </c>
      <c r="G30" s="36">
        <f>SUMIFS(СВЦЭМ!$C$39:$C$782,СВЦЭМ!$A$39:$A$782,$A30,СВЦЭМ!$B$39:$B$782,G$11)+'СЕТ СН'!$F$12+СВЦЭМ!$D$10+'СЕТ СН'!$F$6-'СЕТ СН'!$F$22</f>
        <v>1895.5477194</v>
      </c>
      <c r="H30" s="36">
        <f>SUMIFS(СВЦЭМ!$C$39:$C$782,СВЦЭМ!$A$39:$A$782,$A30,СВЦЭМ!$B$39:$B$782,H$11)+'СЕТ СН'!$F$12+СВЦЭМ!$D$10+'СЕТ СН'!$F$6-'СЕТ СН'!$F$22</f>
        <v>1878.50241151</v>
      </c>
      <c r="I30" s="36">
        <f>SUMIFS(СВЦЭМ!$C$39:$C$782,СВЦЭМ!$A$39:$A$782,$A30,СВЦЭМ!$B$39:$B$782,I$11)+'СЕТ СН'!$F$12+СВЦЭМ!$D$10+'СЕТ СН'!$F$6-'СЕТ СН'!$F$22</f>
        <v>1714.2211220199999</v>
      </c>
      <c r="J30" s="36">
        <f>SUMIFS(СВЦЭМ!$C$39:$C$782,СВЦЭМ!$A$39:$A$782,$A30,СВЦЭМ!$B$39:$B$782,J$11)+'СЕТ СН'!$F$12+СВЦЭМ!$D$10+'СЕТ СН'!$F$6-'СЕТ СН'!$F$22</f>
        <v>1606.1450127200001</v>
      </c>
      <c r="K30" s="36">
        <f>SUMIFS(СВЦЭМ!$C$39:$C$782,СВЦЭМ!$A$39:$A$782,$A30,СВЦЭМ!$B$39:$B$782,K$11)+'СЕТ СН'!$F$12+СВЦЭМ!$D$10+'СЕТ СН'!$F$6-'СЕТ СН'!$F$22</f>
        <v>1579.0764886900001</v>
      </c>
      <c r="L30" s="36">
        <f>SUMIFS(СВЦЭМ!$C$39:$C$782,СВЦЭМ!$A$39:$A$782,$A30,СВЦЭМ!$B$39:$B$782,L$11)+'СЕТ СН'!$F$12+СВЦЭМ!$D$10+'СЕТ СН'!$F$6-'СЕТ СН'!$F$22</f>
        <v>1564.1968755099999</v>
      </c>
      <c r="M30" s="36">
        <f>SUMIFS(СВЦЭМ!$C$39:$C$782,СВЦЭМ!$A$39:$A$782,$A30,СВЦЭМ!$B$39:$B$782,M$11)+'СЕТ СН'!$F$12+СВЦЭМ!$D$10+'СЕТ СН'!$F$6-'СЕТ СН'!$F$22</f>
        <v>1576.54821092</v>
      </c>
      <c r="N30" s="36">
        <f>SUMIFS(СВЦЭМ!$C$39:$C$782,СВЦЭМ!$A$39:$A$782,$A30,СВЦЭМ!$B$39:$B$782,N$11)+'СЕТ СН'!$F$12+СВЦЭМ!$D$10+'СЕТ СН'!$F$6-'СЕТ СН'!$F$22</f>
        <v>1587.4274421600001</v>
      </c>
      <c r="O30" s="36">
        <f>SUMIFS(СВЦЭМ!$C$39:$C$782,СВЦЭМ!$A$39:$A$782,$A30,СВЦЭМ!$B$39:$B$782,O$11)+'СЕТ СН'!$F$12+СВЦЭМ!$D$10+'СЕТ СН'!$F$6-'СЕТ СН'!$F$22</f>
        <v>1611.41679531</v>
      </c>
      <c r="P30" s="36">
        <f>SUMIFS(СВЦЭМ!$C$39:$C$782,СВЦЭМ!$A$39:$A$782,$A30,СВЦЭМ!$B$39:$B$782,P$11)+'СЕТ СН'!$F$12+СВЦЭМ!$D$10+'СЕТ СН'!$F$6-'СЕТ СН'!$F$22</f>
        <v>1606.8067401600001</v>
      </c>
      <c r="Q30" s="36">
        <f>SUMIFS(СВЦЭМ!$C$39:$C$782,СВЦЭМ!$A$39:$A$782,$A30,СВЦЭМ!$B$39:$B$782,Q$11)+'СЕТ СН'!$F$12+СВЦЭМ!$D$10+'СЕТ СН'!$F$6-'СЕТ СН'!$F$22</f>
        <v>1607.50071828</v>
      </c>
      <c r="R30" s="36">
        <f>SUMIFS(СВЦЭМ!$C$39:$C$782,СВЦЭМ!$A$39:$A$782,$A30,СВЦЭМ!$B$39:$B$782,R$11)+'СЕТ СН'!$F$12+СВЦЭМ!$D$10+'СЕТ СН'!$F$6-'СЕТ СН'!$F$22</f>
        <v>1590.5860984400001</v>
      </c>
      <c r="S30" s="36">
        <f>SUMIFS(СВЦЭМ!$C$39:$C$782,СВЦЭМ!$A$39:$A$782,$A30,СВЦЭМ!$B$39:$B$782,S$11)+'СЕТ СН'!$F$12+СВЦЭМ!$D$10+'СЕТ СН'!$F$6-'СЕТ СН'!$F$22</f>
        <v>1574.50675346</v>
      </c>
      <c r="T30" s="36">
        <f>SUMIFS(СВЦЭМ!$C$39:$C$782,СВЦЭМ!$A$39:$A$782,$A30,СВЦЭМ!$B$39:$B$782,T$11)+'СЕТ СН'!$F$12+СВЦЭМ!$D$10+'СЕТ СН'!$F$6-'СЕТ СН'!$F$22</f>
        <v>1575.2061490200001</v>
      </c>
      <c r="U30" s="36">
        <f>SUMIFS(СВЦЭМ!$C$39:$C$782,СВЦЭМ!$A$39:$A$782,$A30,СВЦЭМ!$B$39:$B$782,U$11)+'СЕТ СН'!$F$12+СВЦЭМ!$D$10+'СЕТ СН'!$F$6-'СЕТ СН'!$F$22</f>
        <v>1582.7706236199999</v>
      </c>
      <c r="V30" s="36">
        <f>SUMIFS(СВЦЭМ!$C$39:$C$782,СВЦЭМ!$A$39:$A$782,$A30,СВЦЭМ!$B$39:$B$782,V$11)+'СЕТ СН'!$F$12+СВЦЭМ!$D$10+'СЕТ СН'!$F$6-'СЕТ СН'!$F$22</f>
        <v>1578.99759862</v>
      </c>
      <c r="W30" s="36">
        <f>SUMIFS(СВЦЭМ!$C$39:$C$782,СВЦЭМ!$A$39:$A$782,$A30,СВЦЭМ!$B$39:$B$782,W$11)+'СЕТ СН'!$F$12+СВЦЭМ!$D$10+'СЕТ СН'!$F$6-'СЕТ СН'!$F$22</f>
        <v>1534.68065516</v>
      </c>
      <c r="X30" s="36">
        <f>SUMIFS(СВЦЭМ!$C$39:$C$782,СВЦЭМ!$A$39:$A$782,$A30,СВЦЭМ!$B$39:$B$782,X$11)+'СЕТ СН'!$F$12+СВЦЭМ!$D$10+'СЕТ СН'!$F$6-'СЕТ СН'!$F$22</f>
        <v>1573.08927079</v>
      </c>
      <c r="Y30" s="36">
        <f>SUMIFS(СВЦЭМ!$C$39:$C$782,СВЦЭМ!$A$39:$A$782,$A30,СВЦЭМ!$B$39:$B$782,Y$11)+'СЕТ СН'!$F$12+СВЦЭМ!$D$10+'СЕТ СН'!$F$6-'СЕТ СН'!$F$22</f>
        <v>1638.7988107599999</v>
      </c>
    </row>
    <row r="31" spans="1:25" ht="15.75" x14ac:dyDescent="0.2">
      <c r="A31" s="35">
        <f t="shared" si="0"/>
        <v>45097</v>
      </c>
      <c r="B31" s="36">
        <f>SUMIFS(СВЦЭМ!$C$39:$C$782,СВЦЭМ!$A$39:$A$782,$A31,СВЦЭМ!$B$39:$B$782,B$11)+'СЕТ СН'!$F$12+СВЦЭМ!$D$10+'СЕТ СН'!$F$6-'СЕТ СН'!$F$22</f>
        <v>1752.7993150699999</v>
      </c>
      <c r="C31" s="36">
        <f>SUMIFS(СВЦЭМ!$C$39:$C$782,СВЦЭМ!$A$39:$A$782,$A31,СВЦЭМ!$B$39:$B$782,C$11)+'СЕТ СН'!$F$12+СВЦЭМ!$D$10+'СЕТ СН'!$F$6-'СЕТ СН'!$F$22</f>
        <v>1792.3682982</v>
      </c>
      <c r="D31" s="36">
        <f>SUMIFS(СВЦЭМ!$C$39:$C$782,СВЦЭМ!$A$39:$A$782,$A31,СВЦЭМ!$B$39:$B$782,D$11)+'СЕТ СН'!$F$12+СВЦЭМ!$D$10+'СЕТ СН'!$F$6-'СЕТ СН'!$F$22</f>
        <v>1875.0885150199999</v>
      </c>
      <c r="E31" s="36">
        <f>SUMIFS(СВЦЭМ!$C$39:$C$782,СВЦЭМ!$A$39:$A$782,$A31,СВЦЭМ!$B$39:$B$782,E$11)+'СЕТ СН'!$F$12+СВЦЭМ!$D$10+'СЕТ СН'!$F$6-'СЕТ СН'!$F$22</f>
        <v>1882.97075804</v>
      </c>
      <c r="F31" s="36">
        <f>SUMIFS(СВЦЭМ!$C$39:$C$782,СВЦЭМ!$A$39:$A$782,$A31,СВЦЭМ!$B$39:$B$782,F$11)+'СЕТ СН'!$F$12+СВЦЭМ!$D$10+'СЕТ СН'!$F$6-'СЕТ СН'!$F$22</f>
        <v>1883.8995671499999</v>
      </c>
      <c r="G31" s="36">
        <f>SUMIFS(СВЦЭМ!$C$39:$C$782,СВЦЭМ!$A$39:$A$782,$A31,СВЦЭМ!$B$39:$B$782,G$11)+'СЕТ СН'!$F$12+СВЦЭМ!$D$10+'СЕТ СН'!$F$6-'СЕТ СН'!$F$22</f>
        <v>1862.6086883200001</v>
      </c>
      <c r="H31" s="36">
        <f>SUMIFS(СВЦЭМ!$C$39:$C$782,СВЦЭМ!$A$39:$A$782,$A31,СВЦЭМ!$B$39:$B$782,H$11)+'СЕТ СН'!$F$12+СВЦЭМ!$D$10+'СЕТ СН'!$F$6-'СЕТ СН'!$F$22</f>
        <v>1771.4377931399999</v>
      </c>
      <c r="I31" s="36">
        <f>SUMIFS(СВЦЭМ!$C$39:$C$782,СВЦЭМ!$A$39:$A$782,$A31,СВЦЭМ!$B$39:$B$782,I$11)+'СЕТ СН'!$F$12+СВЦЭМ!$D$10+'СЕТ СН'!$F$6-'СЕТ СН'!$F$22</f>
        <v>1742.83835264</v>
      </c>
      <c r="J31" s="36">
        <f>SUMIFS(СВЦЭМ!$C$39:$C$782,СВЦЭМ!$A$39:$A$782,$A31,СВЦЭМ!$B$39:$B$782,J$11)+'СЕТ СН'!$F$12+СВЦЭМ!$D$10+'СЕТ СН'!$F$6-'СЕТ СН'!$F$22</f>
        <v>1667.3743930400001</v>
      </c>
      <c r="K31" s="36">
        <f>SUMIFS(СВЦЭМ!$C$39:$C$782,СВЦЭМ!$A$39:$A$782,$A31,СВЦЭМ!$B$39:$B$782,K$11)+'СЕТ СН'!$F$12+СВЦЭМ!$D$10+'СЕТ СН'!$F$6-'СЕТ СН'!$F$22</f>
        <v>1594.2858126400001</v>
      </c>
      <c r="L31" s="36">
        <f>SUMIFS(СВЦЭМ!$C$39:$C$782,СВЦЭМ!$A$39:$A$782,$A31,СВЦЭМ!$B$39:$B$782,L$11)+'СЕТ СН'!$F$12+СВЦЭМ!$D$10+'СЕТ СН'!$F$6-'СЕТ СН'!$F$22</f>
        <v>1575.9422715000001</v>
      </c>
      <c r="M31" s="36">
        <f>SUMIFS(СВЦЭМ!$C$39:$C$782,СВЦЭМ!$A$39:$A$782,$A31,СВЦЭМ!$B$39:$B$782,M$11)+'СЕТ СН'!$F$12+СВЦЭМ!$D$10+'СЕТ СН'!$F$6-'СЕТ СН'!$F$22</f>
        <v>1605.42730409</v>
      </c>
      <c r="N31" s="36">
        <f>SUMIFS(СВЦЭМ!$C$39:$C$782,СВЦЭМ!$A$39:$A$782,$A31,СВЦЭМ!$B$39:$B$782,N$11)+'СЕТ СН'!$F$12+СВЦЭМ!$D$10+'СЕТ СН'!$F$6-'СЕТ СН'!$F$22</f>
        <v>1636.7391439800001</v>
      </c>
      <c r="O31" s="36">
        <f>SUMIFS(СВЦЭМ!$C$39:$C$782,СВЦЭМ!$A$39:$A$782,$A31,СВЦЭМ!$B$39:$B$782,O$11)+'СЕТ СН'!$F$12+СВЦЭМ!$D$10+'СЕТ СН'!$F$6-'СЕТ СН'!$F$22</f>
        <v>1654.7792932899999</v>
      </c>
      <c r="P31" s="36">
        <f>SUMIFS(СВЦЭМ!$C$39:$C$782,СВЦЭМ!$A$39:$A$782,$A31,СВЦЭМ!$B$39:$B$782,P$11)+'СЕТ СН'!$F$12+СВЦЭМ!$D$10+'СЕТ СН'!$F$6-'СЕТ СН'!$F$22</f>
        <v>1668.6596337000001</v>
      </c>
      <c r="Q31" s="36">
        <f>SUMIFS(СВЦЭМ!$C$39:$C$782,СВЦЭМ!$A$39:$A$782,$A31,СВЦЭМ!$B$39:$B$782,Q$11)+'СЕТ СН'!$F$12+СВЦЭМ!$D$10+'СЕТ СН'!$F$6-'СЕТ СН'!$F$22</f>
        <v>1681.01991077</v>
      </c>
      <c r="R31" s="36">
        <f>SUMIFS(СВЦЭМ!$C$39:$C$782,СВЦЭМ!$A$39:$A$782,$A31,СВЦЭМ!$B$39:$B$782,R$11)+'СЕТ СН'!$F$12+СВЦЭМ!$D$10+'СЕТ СН'!$F$6-'СЕТ СН'!$F$22</f>
        <v>1652.39771898</v>
      </c>
      <c r="S31" s="36">
        <f>SUMIFS(СВЦЭМ!$C$39:$C$782,СВЦЭМ!$A$39:$A$782,$A31,СВЦЭМ!$B$39:$B$782,S$11)+'СЕТ СН'!$F$12+СВЦЭМ!$D$10+'СЕТ СН'!$F$6-'СЕТ СН'!$F$22</f>
        <v>1652.5595805600001</v>
      </c>
      <c r="T31" s="36">
        <f>SUMIFS(СВЦЭМ!$C$39:$C$782,СВЦЭМ!$A$39:$A$782,$A31,СВЦЭМ!$B$39:$B$782,T$11)+'СЕТ СН'!$F$12+СВЦЭМ!$D$10+'СЕТ СН'!$F$6-'СЕТ СН'!$F$22</f>
        <v>1660.3861135</v>
      </c>
      <c r="U31" s="36">
        <f>SUMIFS(СВЦЭМ!$C$39:$C$782,СВЦЭМ!$A$39:$A$782,$A31,СВЦЭМ!$B$39:$B$782,U$11)+'СЕТ СН'!$F$12+СВЦЭМ!$D$10+'СЕТ СН'!$F$6-'СЕТ СН'!$F$22</f>
        <v>1650.2555247800001</v>
      </c>
      <c r="V31" s="36">
        <f>SUMIFS(СВЦЭМ!$C$39:$C$782,СВЦЭМ!$A$39:$A$782,$A31,СВЦЭМ!$B$39:$B$782,V$11)+'СЕТ СН'!$F$12+СВЦЭМ!$D$10+'СЕТ СН'!$F$6-'СЕТ СН'!$F$22</f>
        <v>1655.29700106</v>
      </c>
      <c r="W31" s="36">
        <f>SUMIFS(СВЦЭМ!$C$39:$C$782,СВЦЭМ!$A$39:$A$782,$A31,СВЦЭМ!$B$39:$B$782,W$11)+'СЕТ СН'!$F$12+СВЦЭМ!$D$10+'СЕТ СН'!$F$6-'СЕТ СН'!$F$22</f>
        <v>1603.29749752</v>
      </c>
      <c r="X31" s="36">
        <f>SUMIFS(СВЦЭМ!$C$39:$C$782,СВЦЭМ!$A$39:$A$782,$A31,СВЦЭМ!$B$39:$B$782,X$11)+'СЕТ СН'!$F$12+СВЦЭМ!$D$10+'СЕТ СН'!$F$6-'СЕТ СН'!$F$22</f>
        <v>1655.0630218700001</v>
      </c>
      <c r="Y31" s="36">
        <f>SUMIFS(СВЦЭМ!$C$39:$C$782,СВЦЭМ!$A$39:$A$782,$A31,СВЦЭМ!$B$39:$B$782,Y$11)+'СЕТ СН'!$F$12+СВЦЭМ!$D$10+'СЕТ СН'!$F$6-'СЕТ СН'!$F$22</f>
        <v>1754.34169797</v>
      </c>
    </row>
    <row r="32" spans="1:25" ht="15.75" x14ac:dyDescent="0.2">
      <c r="A32" s="35">
        <f t="shared" si="0"/>
        <v>45098</v>
      </c>
      <c r="B32" s="36">
        <f>SUMIFS(СВЦЭМ!$C$39:$C$782,СВЦЭМ!$A$39:$A$782,$A32,СВЦЭМ!$B$39:$B$782,B$11)+'СЕТ СН'!$F$12+СВЦЭМ!$D$10+'СЕТ СН'!$F$6-'СЕТ СН'!$F$22</f>
        <v>1772.98738841</v>
      </c>
      <c r="C32" s="36">
        <f>SUMIFS(СВЦЭМ!$C$39:$C$782,СВЦЭМ!$A$39:$A$782,$A32,СВЦЭМ!$B$39:$B$782,C$11)+'СЕТ СН'!$F$12+СВЦЭМ!$D$10+'СЕТ СН'!$F$6-'СЕТ СН'!$F$22</f>
        <v>1890.77547918</v>
      </c>
      <c r="D32" s="36">
        <f>SUMIFS(СВЦЭМ!$C$39:$C$782,СВЦЭМ!$A$39:$A$782,$A32,СВЦЭМ!$B$39:$B$782,D$11)+'СЕТ СН'!$F$12+СВЦЭМ!$D$10+'СЕТ СН'!$F$6-'СЕТ СН'!$F$22</f>
        <v>1993.3486747500001</v>
      </c>
      <c r="E32" s="36">
        <f>SUMIFS(СВЦЭМ!$C$39:$C$782,СВЦЭМ!$A$39:$A$782,$A32,СВЦЭМ!$B$39:$B$782,E$11)+'СЕТ СН'!$F$12+СВЦЭМ!$D$10+'СЕТ СН'!$F$6-'СЕТ СН'!$F$22</f>
        <v>2000.9961027700001</v>
      </c>
      <c r="F32" s="36">
        <f>SUMIFS(СВЦЭМ!$C$39:$C$782,СВЦЭМ!$A$39:$A$782,$A32,СВЦЭМ!$B$39:$B$782,F$11)+'СЕТ СН'!$F$12+СВЦЭМ!$D$10+'СЕТ СН'!$F$6-'СЕТ СН'!$F$22</f>
        <v>2001.7307822</v>
      </c>
      <c r="G32" s="36">
        <f>SUMIFS(СВЦЭМ!$C$39:$C$782,СВЦЭМ!$A$39:$A$782,$A32,СВЦЭМ!$B$39:$B$782,G$11)+'СЕТ СН'!$F$12+СВЦЭМ!$D$10+'СЕТ СН'!$F$6-'СЕТ СН'!$F$22</f>
        <v>1959.14952268</v>
      </c>
      <c r="H32" s="36">
        <f>SUMIFS(СВЦЭМ!$C$39:$C$782,СВЦЭМ!$A$39:$A$782,$A32,СВЦЭМ!$B$39:$B$782,H$11)+'СЕТ СН'!$F$12+СВЦЭМ!$D$10+'СЕТ СН'!$F$6-'СЕТ СН'!$F$22</f>
        <v>1808.3552893599999</v>
      </c>
      <c r="I32" s="36">
        <f>SUMIFS(СВЦЭМ!$C$39:$C$782,СВЦЭМ!$A$39:$A$782,$A32,СВЦЭМ!$B$39:$B$782,I$11)+'СЕТ СН'!$F$12+СВЦЭМ!$D$10+'СЕТ СН'!$F$6-'СЕТ СН'!$F$22</f>
        <v>1748.7545899500001</v>
      </c>
      <c r="J32" s="36">
        <f>SUMIFS(СВЦЭМ!$C$39:$C$782,СВЦЭМ!$A$39:$A$782,$A32,СВЦЭМ!$B$39:$B$782,J$11)+'СЕТ СН'!$F$12+СВЦЭМ!$D$10+'СЕТ СН'!$F$6-'СЕТ СН'!$F$22</f>
        <v>1647.6272443299999</v>
      </c>
      <c r="K32" s="36">
        <f>SUMIFS(СВЦЭМ!$C$39:$C$782,СВЦЭМ!$A$39:$A$782,$A32,СВЦЭМ!$B$39:$B$782,K$11)+'СЕТ СН'!$F$12+СВЦЭМ!$D$10+'СЕТ СН'!$F$6-'СЕТ СН'!$F$22</f>
        <v>1640.3954270500001</v>
      </c>
      <c r="L32" s="36">
        <f>SUMIFS(СВЦЭМ!$C$39:$C$782,СВЦЭМ!$A$39:$A$782,$A32,СВЦЭМ!$B$39:$B$782,L$11)+'СЕТ СН'!$F$12+СВЦЭМ!$D$10+'СЕТ СН'!$F$6-'СЕТ СН'!$F$22</f>
        <v>1672.4738590100001</v>
      </c>
      <c r="M32" s="36">
        <f>SUMIFS(СВЦЭМ!$C$39:$C$782,СВЦЭМ!$A$39:$A$782,$A32,СВЦЭМ!$B$39:$B$782,M$11)+'СЕТ СН'!$F$12+СВЦЭМ!$D$10+'СЕТ СН'!$F$6-'СЕТ СН'!$F$22</f>
        <v>1698.83012067</v>
      </c>
      <c r="N32" s="36">
        <f>SUMIFS(СВЦЭМ!$C$39:$C$782,СВЦЭМ!$A$39:$A$782,$A32,СВЦЭМ!$B$39:$B$782,N$11)+'СЕТ СН'!$F$12+СВЦЭМ!$D$10+'СЕТ СН'!$F$6-'СЕТ СН'!$F$22</f>
        <v>1746.68003161</v>
      </c>
      <c r="O32" s="36">
        <f>SUMIFS(СВЦЭМ!$C$39:$C$782,СВЦЭМ!$A$39:$A$782,$A32,СВЦЭМ!$B$39:$B$782,O$11)+'СЕТ СН'!$F$12+СВЦЭМ!$D$10+'СЕТ СН'!$F$6-'СЕТ СН'!$F$22</f>
        <v>1705.45316383</v>
      </c>
      <c r="P32" s="36">
        <f>SUMIFS(СВЦЭМ!$C$39:$C$782,СВЦЭМ!$A$39:$A$782,$A32,СВЦЭМ!$B$39:$B$782,P$11)+'СЕТ СН'!$F$12+СВЦЭМ!$D$10+'СЕТ СН'!$F$6-'СЕТ СН'!$F$22</f>
        <v>1724.81450273</v>
      </c>
      <c r="Q32" s="36">
        <f>SUMIFS(СВЦЭМ!$C$39:$C$782,СВЦЭМ!$A$39:$A$782,$A32,СВЦЭМ!$B$39:$B$782,Q$11)+'СЕТ СН'!$F$12+СВЦЭМ!$D$10+'СЕТ СН'!$F$6-'СЕТ СН'!$F$22</f>
        <v>1725.9440100300001</v>
      </c>
      <c r="R32" s="36">
        <f>SUMIFS(СВЦЭМ!$C$39:$C$782,СВЦЭМ!$A$39:$A$782,$A32,СВЦЭМ!$B$39:$B$782,R$11)+'СЕТ СН'!$F$12+СВЦЭМ!$D$10+'СЕТ СН'!$F$6-'СЕТ СН'!$F$22</f>
        <v>1716.5374256699999</v>
      </c>
      <c r="S32" s="36">
        <f>SUMIFS(СВЦЭМ!$C$39:$C$782,СВЦЭМ!$A$39:$A$782,$A32,СВЦЭМ!$B$39:$B$782,S$11)+'СЕТ СН'!$F$12+СВЦЭМ!$D$10+'СЕТ СН'!$F$6-'СЕТ СН'!$F$22</f>
        <v>1693.49380787</v>
      </c>
      <c r="T32" s="36">
        <f>SUMIFS(СВЦЭМ!$C$39:$C$782,СВЦЭМ!$A$39:$A$782,$A32,СВЦЭМ!$B$39:$B$782,T$11)+'СЕТ СН'!$F$12+СВЦЭМ!$D$10+'СЕТ СН'!$F$6-'СЕТ СН'!$F$22</f>
        <v>1713.3272414200001</v>
      </c>
      <c r="U32" s="36">
        <f>SUMIFS(СВЦЭМ!$C$39:$C$782,СВЦЭМ!$A$39:$A$782,$A32,СВЦЭМ!$B$39:$B$782,U$11)+'СЕТ СН'!$F$12+СВЦЭМ!$D$10+'СЕТ СН'!$F$6-'СЕТ СН'!$F$22</f>
        <v>1702.45265328</v>
      </c>
      <c r="V32" s="36">
        <f>SUMIFS(СВЦЭМ!$C$39:$C$782,СВЦЭМ!$A$39:$A$782,$A32,СВЦЭМ!$B$39:$B$782,V$11)+'СЕТ СН'!$F$12+СВЦЭМ!$D$10+'СЕТ СН'!$F$6-'СЕТ СН'!$F$22</f>
        <v>1679.69630233</v>
      </c>
      <c r="W32" s="36">
        <f>SUMIFS(СВЦЭМ!$C$39:$C$782,СВЦЭМ!$A$39:$A$782,$A32,СВЦЭМ!$B$39:$B$782,W$11)+'СЕТ СН'!$F$12+СВЦЭМ!$D$10+'СЕТ СН'!$F$6-'СЕТ СН'!$F$22</f>
        <v>1694.9961047500001</v>
      </c>
      <c r="X32" s="36">
        <f>SUMIFS(СВЦЭМ!$C$39:$C$782,СВЦЭМ!$A$39:$A$782,$A32,СВЦЭМ!$B$39:$B$782,X$11)+'СЕТ СН'!$F$12+СВЦЭМ!$D$10+'СЕТ СН'!$F$6-'СЕТ СН'!$F$22</f>
        <v>1750.2263547299999</v>
      </c>
      <c r="Y32" s="36">
        <f>SUMIFS(СВЦЭМ!$C$39:$C$782,СВЦЭМ!$A$39:$A$782,$A32,СВЦЭМ!$B$39:$B$782,Y$11)+'СЕТ СН'!$F$12+СВЦЭМ!$D$10+'СЕТ СН'!$F$6-'СЕТ СН'!$F$22</f>
        <v>1872.75159386</v>
      </c>
    </row>
    <row r="33" spans="1:25" ht="15.75" x14ac:dyDescent="0.2">
      <c r="A33" s="35">
        <f t="shared" si="0"/>
        <v>45099</v>
      </c>
      <c r="B33" s="36">
        <f>SUMIFS(СВЦЭМ!$C$39:$C$782,СВЦЭМ!$A$39:$A$782,$A33,СВЦЭМ!$B$39:$B$782,B$11)+'СЕТ СН'!$F$12+СВЦЭМ!$D$10+'СЕТ СН'!$F$6-'СЕТ СН'!$F$22</f>
        <v>1883.0206510800001</v>
      </c>
      <c r="C33" s="36">
        <f>SUMIFS(СВЦЭМ!$C$39:$C$782,СВЦЭМ!$A$39:$A$782,$A33,СВЦЭМ!$B$39:$B$782,C$11)+'СЕТ СН'!$F$12+СВЦЭМ!$D$10+'СЕТ СН'!$F$6-'СЕТ СН'!$F$22</f>
        <v>1962.61596102</v>
      </c>
      <c r="D33" s="36">
        <f>SUMIFS(СВЦЭМ!$C$39:$C$782,СВЦЭМ!$A$39:$A$782,$A33,СВЦЭМ!$B$39:$B$782,D$11)+'СЕТ СН'!$F$12+СВЦЭМ!$D$10+'СЕТ СН'!$F$6-'СЕТ СН'!$F$22</f>
        <v>1981.7498534700001</v>
      </c>
      <c r="E33" s="36">
        <f>SUMIFS(СВЦЭМ!$C$39:$C$782,СВЦЭМ!$A$39:$A$782,$A33,СВЦЭМ!$B$39:$B$782,E$11)+'СЕТ СН'!$F$12+СВЦЭМ!$D$10+'СЕТ СН'!$F$6-'СЕТ СН'!$F$22</f>
        <v>1947.59450333</v>
      </c>
      <c r="F33" s="36">
        <f>SUMIFS(СВЦЭМ!$C$39:$C$782,СВЦЭМ!$A$39:$A$782,$A33,СВЦЭМ!$B$39:$B$782,F$11)+'СЕТ СН'!$F$12+СВЦЭМ!$D$10+'СЕТ СН'!$F$6-'СЕТ СН'!$F$22</f>
        <v>1956.95038499</v>
      </c>
      <c r="G33" s="36">
        <f>SUMIFS(СВЦЭМ!$C$39:$C$782,СВЦЭМ!$A$39:$A$782,$A33,СВЦЭМ!$B$39:$B$782,G$11)+'СЕТ СН'!$F$12+СВЦЭМ!$D$10+'СЕТ СН'!$F$6-'СЕТ СН'!$F$22</f>
        <v>1962.17906447</v>
      </c>
      <c r="H33" s="36">
        <f>SUMIFS(СВЦЭМ!$C$39:$C$782,СВЦЭМ!$A$39:$A$782,$A33,СВЦЭМ!$B$39:$B$782,H$11)+'СЕТ СН'!$F$12+СВЦЭМ!$D$10+'СЕТ СН'!$F$6-'СЕТ СН'!$F$22</f>
        <v>1780.63818236</v>
      </c>
      <c r="I33" s="36">
        <f>SUMIFS(СВЦЭМ!$C$39:$C$782,СВЦЭМ!$A$39:$A$782,$A33,СВЦЭМ!$B$39:$B$782,I$11)+'СЕТ СН'!$F$12+СВЦЭМ!$D$10+'СЕТ СН'!$F$6-'СЕТ СН'!$F$22</f>
        <v>1757.2265801400001</v>
      </c>
      <c r="J33" s="36">
        <f>SUMIFS(СВЦЭМ!$C$39:$C$782,СВЦЭМ!$A$39:$A$782,$A33,СВЦЭМ!$B$39:$B$782,J$11)+'СЕТ СН'!$F$12+СВЦЭМ!$D$10+'СЕТ СН'!$F$6-'СЕТ СН'!$F$22</f>
        <v>1668.17306493</v>
      </c>
      <c r="K33" s="36">
        <f>SUMIFS(СВЦЭМ!$C$39:$C$782,СВЦЭМ!$A$39:$A$782,$A33,СВЦЭМ!$B$39:$B$782,K$11)+'СЕТ СН'!$F$12+СВЦЭМ!$D$10+'СЕТ СН'!$F$6-'СЕТ СН'!$F$22</f>
        <v>1651.85186871</v>
      </c>
      <c r="L33" s="36">
        <f>SUMIFS(СВЦЭМ!$C$39:$C$782,СВЦЭМ!$A$39:$A$782,$A33,СВЦЭМ!$B$39:$B$782,L$11)+'СЕТ СН'!$F$12+СВЦЭМ!$D$10+'СЕТ СН'!$F$6-'СЕТ СН'!$F$22</f>
        <v>1652.96134536</v>
      </c>
      <c r="M33" s="36">
        <f>SUMIFS(СВЦЭМ!$C$39:$C$782,СВЦЭМ!$A$39:$A$782,$A33,СВЦЭМ!$B$39:$B$782,M$11)+'СЕТ СН'!$F$12+СВЦЭМ!$D$10+'СЕТ СН'!$F$6-'СЕТ СН'!$F$22</f>
        <v>1693.4510990700001</v>
      </c>
      <c r="N33" s="36">
        <f>SUMIFS(СВЦЭМ!$C$39:$C$782,СВЦЭМ!$A$39:$A$782,$A33,СВЦЭМ!$B$39:$B$782,N$11)+'СЕТ СН'!$F$12+СВЦЭМ!$D$10+'СЕТ СН'!$F$6-'СЕТ СН'!$F$22</f>
        <v>1734.81967629</v>
      </c>
      <c r="O33" s="36">
        <f>SUMIFS(СВЦЭМ!$C$39:$C$782,СВЦЭМ!$A$39:$A$782,$A33,СВЦЭМ!$B$39:$B$782,O$11)+'СЕТ СН'!$F$12+СВЦЭМ!$D$10+'СЕТ СН'!$F$6-'СЕТ СН'!$F$22</f>
        <v>1738.21109976</v>
      </c>
      <c r="P33" s="36">
        <f>SUMIFS(СВЦЭМ!$C$39:$C$782,СВЦЭМ!$A$39:$A$782,$A33,СВЦЭМ!$B$39:$B$782,P$11)+'СЕТ СН'!$F$12+СВЦЭМ!$D$10+'СЕТ СН'!$F$6-'СЕТ СН'!$F$22</f>
        <v>1736.81544687</v>
      </c>
      <c r="Q33" s="36">
        <f>SUMIFS(СВЦЭМ!$C$39:$C$782,СВЦЭМ!$A$39:$A$782,$A33,СВЦЭМ!$B$39:$B$782,Q$11)+'СЕТ СН'!$F$12+СВЦЭМ!$D$10+'СЕТ СН'!$F$6-'СЕТ СН'!$F$22</f>
        <v>1734.51898532</v>
      </c>
      <c r="R33" s="36">
        <f>SUMIFS(СВЦЭМ!$C$39:$C$782,СВЦЭМ!$A$39:$A$782,$A33,СВЦЭМ!$B$39:$B$782,R$11)+'СЕТ СН'!$F$12+СВЦЭМ!$D$10+'СЕТ СН'!$F$6-'СЕТ СН'!$F$22</f>
        <v>1719.8884021000001</v>
      </c>
      <c r="S33" s="36">
        <f>SUMIFS(СВЦЭМ!$C$39:$C$782,СВЦЭМ!$A$39:$A$782,$A33,СВЦЭМ!$B$39:$B$782,S$11)+'СЕТ СН'!$F$12+СВЦЭМ!$D$10+'СЕТ СН'!$F$6-'СЕТ СН'!$F$22</f>
        <v>1686.98586813</v>
      </c>
      <c r="T33" s="36">
        <f>SUMIFS(СВЦЭМ!$C$39:$C$782,СВЦЭМ!$A$39:$A$782,$A33,СВЦЭМ!$B$39:$B$782,T$11)+'СЕТ СН'!$F$12+СВЦЭМ!$D$10+'СЕТ СН'!$F$6-'СЕТ СН'!$F$22</f>
        <v>1727.1801795900001</v>
      </c>
      <c r="U33" s="36">
        <f>SUMIFS(СВЦЭМ!$C$39:$C$782,СВЦЭМ!$A$39:$A$782,$A33,СВЦЭМ!$B$39:$B$782,U$11)+'СЕТ СН'!$F$12+СВЦЭМ!$D$10+'СЕТ СН'!$F$6-'СЕТ СН'!$F$22</f>
        <v>1700.88434411</v>
      </c>
      <c r="V33" s="36">
        <f>SUMIFS(СВЦЭМ!$C$39:$C$782,СВЦЭМ!$A$39:$A$782,$A33,СВЦЭМ!$B$39:$B$782,V$11)+'СЕТ СН'!$F$12+СВЦЭМ!$D$10+'СЕТ СН'!$F$6-'СЕТ СН'!$F$22</f>
        <v>1649.3062479299999</v>
      </c>
      <c r="W33" s="36">
        <f>SUMIFS(СВЦЭМ!$C$39:$C$782,СВЦЭМ!$A$39:$A$782,$A33,СВЦЭМ!$B$39:$B$782,W$11)+'СЕТ СН'!$F$12+СВЦЭМ!$D$10+'СЕТ СН'!$F$6-'СЕТ СН'!$F$22</f>
        <v>1683.8020086199999</v>
      </c>
      <c r="X33" s="36">
        <f>SUMIFS(СВЦЭМ!$C$39:$C$782,СВЦЭМ!$A$39:$A$782,$A33,СВЦЭМ!$B$39:$B$782,X$11)+'СЕТ СН'!$F$12+СВЦЭМ!$D$10+'СЕТ СН'!$F$6-'СЕТ СН'!$F$22</f>
        <v>1749.81121822</v>
      </c>
      <c r="Y33" s="36">
        <f>SUMIFS(СВЦЭМ!$C$39:$C$782,СВЦЭМ!$A$39:$A$782,$A33,СВЦЭМ!$B$39:$B$782,Y$11)+'СЕТ СН'!$F$12+СВЦЭМ!$D$10+'СЕТ СН'!$F$6-'СЕТ СН'!$F$22</f>
        <v>1842.8382246400001</v>
      </c>
    </row>
    <row r="34" spans="1:25" ht="15.75" x14ac:dyDescent="0.2">
      <c r="A34" s="35">
        <f t="shared" si="0"/>
        <v>45100</v>
      </c>
      <c r="B34" s="36">
        <f>SUMIFS(СВЦЭМ!$C$39:$C$782,СВЦЭМ!$A$39:$A$782,$A34,СВЦЭМ!$B$39:$B$782,B$11)+'СЕТ СН'!$F$12+СВЦЭМ!$D$10+'СЕТ СН'!$F$6-'СЕТ СН'!$F$22</f>
        <v>1858.4549289500001</v>
      </c>
      <c r="C34" s="36">
        <f>SUMIFS(СВЦЭМ!$C$39:$C$782,СВЦЭМ!$A$39:$A$782,$A34,СВЦЭМ!$B$39:$B$782,C$11)+'СЕТ СН'!$F$12+СВЦЭМ!$D$10+'СЕТ СН'!$F$6-'СЕТ СН'!$F$22</f>
        <v>1983.4250286199999</v>
      </c>
      <c r="D34" s="36">
        <f>SUMIFS(СВЦЭМ!$C$39:$C$782,СВЦЭМ!$A$39:$A$782,$A34,СВЦЭМ!$B$39:$B$782,D$11)+'СЕТ СН'!$F$12+СВЦЭМ!$D$10+'СЕТ СН'!$F$6-'СЕТ СН'!$F$22</f>
        <v>2053.4221238100004</v>
      </c>
      <c r="E34" s="36">
        <f>SUMIFS(СВЦЭМ!$C$39:$C$782,СВЦЭМ!$A$39:$A$782,$A34,СВЦЭМ!$B$39:$B$782,E$11)+'СЕТ СН'!$F$12+СВЦЭМ!$D$10+'СЕТ СН'!$F$6-'СЕТ СН'!$F$22</f>
        <v>2026.2336242599999</v>
      </c>
      <c r="F34" s="36">
        <f>SUMIFS(СВЦЭМ!$C$39:$C$782,СВЦЭМ!$A$39:$A$782,$A34,СВЦЭМ!$B$39:$B$782,F$11)+'СЕТ СН'!$F$12+СВЦЭМ!$D$10+'СЕТ СН'!$F$6-'СЕТ СН'!$F$22</f>
        <v>2014.9886719799999</v>
      </c>
      <c r="G34" s="36">
        <f>SUMIFS(СВЦЭМ!$C$39:$C$782,СВЦЭМ!$A$39:$A$782,$A34,СВЦЭМ!$B$39:$B$782,G$11)+'СЕТ СН'!$F$12+СВЦЭМ!$D$10+'СЕТ СН'!$F$6-'СЕТ СН'!$F$22</f>
        <v>1918.0849057099999</v>
      </c>
      <c r="H34" s="36">
        <f>SUMIFS(СВЦЭМ!$C$39:$C$782,СВЦЭМ!$A$39:$A$782,$A34,СВЦЭМ!$B$39:$B$782,H$11)+'СЕТ СН'!$F$12+СВЦЭМ!$D$10+'СЕТ СН'!$F$6-'СЕТ СН'!$F$22</f>
        <v>1789.3812781500001</v>
      </c>
      <c r="I34" s="36">
        <f>SUMIFS(СВЦЭМ!$C$39:$C$782,СВЦЭМ!$A$39:$A$782,$A34,СВЦЭМ!$B$39:$B$782,I$11)+'СЕТ СН'!$F$12+СВЦЭМ!$D$10+'СЕТ СН'!$F$6-'СЕТ СН'!$F$22</f>
        <v>1663.8795542</v>
      </c>
      <c r="J34" s="36">
        <f>SUMIFS(СВЦЭМ!$C$39:$C$782,СВЦЭМ!$A$39:$A$782,$A34,СВЦЭМ!$B$39:$B$782,J$11)+'СЕТ СН'!$F$12+СВЦЭМ!$D$10+'СЕТ СН'!$F$6-'СЕТ СН'!$F$22</f>
        <v>1590.7794619200001</v>
      </c>
      <c r="K34" s="36">
        <f>SUMIFS(СВЦЭМ!$C$39:$C$782,СВЦЭМ!$A$39:$A$782,$A34,СВЦЭМ!$B$39:$B$782,K$11)+'СЕТ СН'!$F$12+СВЦЭМ!$D$10+'СЕТ СН'!$F$6-'СЕТ СН'!$F$22</f>
        <v>1532.05740788</v>
      </c>
      <c r="L34" s="36">
        <f>SUMIFS(СВЦЭМ!$C$39:$C$782,СВЦЭМ!$A$39:$A$782,$A34,СВЦЭМ!$B$39:$B$782,L$11)+'СЕТ СН'!$F$12+СВЦЭМ!$D$10+'СЕТ СН'!$F$6-'СЕТ СН'!$F$22</f>
        <v>1481.13900842</v>
      </c>
      <c r="M34" s="36">
        <f>SUMIFS(СВЦЭМ!$C$39:$C$782,СВЦЭМ!$A$39:$A$782,$A34,СВЦЭМ!$B$39:$B$782,M$11)+'СЕТ СН'!$F$12+СВЦЭМ!$D$10+'СЕТ СН'!$F$6-'СЕТ СН'!$F$22</f>
        <v>1502.5260811800001</v>
      </c>
      <c r="N34" s="36">
        <f>SUMIFS(СВЦЭМ!$C$39:$C$782,СВЦЭМ!$A$39:$A$782,$A34,СВЦЭМ!$B$39:$B$782,N$11)+'СЕТ СН'!$F$12+СВЦЭМ!$D$10+'СЕТ СН'!$F$6-'СЕТ СН'!$F$22</f>
        <v>1534.70766761</v>
      </c>
      <c r="O34" s="36">
        <f>SUMIFS(СВЦЭМ!$C$39:$C$782,СВЦЭМ!$A$39:$A$782,$A34,СВЦЭМ!$B$39:$B$782,O$11)+'СЕТ СН'!$F$12+СВЦЭМ!$D$10+'СЕТ СН'!$F$6-'СЕТ СН'!$F$22</f>
        <v>1566.02758941</v>
      </c>
      <c r="P34" s="36">
        <f>SUMIFS(СВЦЭМ!$C$39:$C$782,СВЦЭМ!$A$39:$A$782,$A34,СВЦЭМ!$B$39:$B$782,P$11)+'СЕТ СН'!$F$12+СВЦЭМ!$D$10+'СЕТ СН'!$F$6-'СЕТ СН'!$F$22</f>
        <v>1576.93024818</v>
      </c>
      <c r="Q34" s="36">
        <f>SUMIFS(СВЦЭМ!$C$39:$C$782,СВЦЭМ!$A$39:$A$782,$A34,СВЦЭМ!$B$39:$B$782,Q$11)+'СЕТ СН'!$F$12+СВЦЭМ!$D$10+'СЕТ СН'!$F$6-'СЕТ СН'!$F$22</f>
        <v>1593.4052225400001</v>
      </c>
      <c r="R34" s="36">
        <f>SUMIFS(СВЦЭМ!$C$39:$C$782,СВЦЭМ!$A$39:$A$782,$A34,СВЦЭМ!$B$39:$B$782,R$11)+'СЕТ СН'!$F$12+СВЦЭМ!$D$10+'СЕТ СН'!$F$6-'СЕТ СН'!$F$22</f>
        <v>1558.12501026</v>
      </c>
      <c r="S34" s="36">
        <f>SUMIFS(СВЦЭМ!$C$39:$C$782,СВЦЭМ!$A$39:$A$782,$A34,СВЦЭМ!$B$39:$B$782,S$11)+'СЕТ СН'!$F$12+СВЦЭМ!$D$10+'СЕТ СН'!$F$6-'СЕТ СН'!$F$22</f>
        <v>1549.7395252000001</v>
      </c>
      <c r="T34" s="36">
        <f>SUMIFS(СВЦЭМ!$C$39:$C$782,СВЦЭМ!$A$39:$A$782,$A34,СВЦЭМ!$B$39:$B$782,T$11)+'СЕТ СН'!$F$12+СВЦЭМ!$D$10+'СЕТ СН'!$F$6-'СЕТ СН'!$F$22</f>
        <v>1561.5741320500001</v>
      </c>
      <c r="U34" s="36">
        <f>SUMIFS(СВЦЭМ!$C$39:$C$782,СВЦЭМ!$A$39:$A$782,$A34,СВЦЭМ!$B$39:$B$782,U$11)+'СЕТ СН'!$F$12+СВЦЭМ!$D$10+'СЕТ СН'!$F$6-'СЕТ СН'!$F$22</f>
        <v>1566.79465749</v>
      </c>
      <c r="V34" s="36">
        <f>SUMIFS(СВЦЭМ!$C$39:$C$782,СВЦЭМ!$A$39:$A$782,$A34,СВЦЭМ!$B$39:$B$782,V$11)+'СЕТ СН'!$F$12+СВЦЭМ!$D$10+'СЕТ СН'!$F$6-'СЕТ СН'!$F$22</f>
        <v>1566.4382667300001</v>
      </c>
      <c r="W34" s="36">
        <f>SUMIFS(СВЦЭМ!$C$39:$C$782,СВЦЭМ!$A$39:$A$782,$A34,СВЦЭМ!$B$39:$B$782,W$11)+'СЕТ СН'!$F$12+СВЦЭМ!$D$10+'СЕТ СН'!$F$6-'СЕТ СН'!$F$22</f>
        <v>1545.0210597600001</v>
      </c>
      <c r="X34" s="36">
        <f>SUMIFS(СВЦЭМ!$C$39:$C$782,СВЦЭМ!$A$39:$A$782,$A34,СВЦЭМ!$B$39:$B$782,X$11)+'СЕТ СН'!$F$12+СВЦЭМ!$D$10+'СЕТ СН'!$F$6-'СЕТ СН'!$F$22</f>
        <v>1579.08161243</v>
      </c>
      <c r="Y34" s="36">
        <f>SUMIFS(СВЦЭМ!$C$39:$C$782,СВЦЭМ!$A$39:$A$782,$A34,СВЦЭМ!$B$39:$B$782,Y$11)+'СЕТ СН'!$F$12+СВЦЭМ!$D$10+'СЕТ СН'!$F$6-'СЕТ СН'!$F$22</f>
        <v>1739.7958394</v>
      </c>
    </row>
    <row r="35" spans="1:25" ht="15.75" x14ac:dyDescent="0.2">
      <c r="A35" s="35">
        <f t="shared" si="0"/>
        <v>45101</v>
      </c>
      <c r="B35" s="36">
        <f>SUMIFS(СВЦЭМ!$C$39:$C$782,СВЦЭМ!$A$39:$A$782,$A35,СВЦЭМ!$B$39:$B$782,B$11)+'СЕТ СН'!$F$12+СВЦЭМ!$D$10+'СЕТ СН'!$F$6-'СЕТ СН'!$F$22</f>
        <v>1701.35506781</v>
      </c>
      <c r="C35" s="36">
        <f>SUMIFS(СВЦЭМ!$C$39:$C$782,СВЦЭМ!$A$39:$A$782,$A35,СВЦЭМ!$B$39:$B$782,C$11)+'СЕТ СН'!$F$12+СВЦЭМ!$D$10+'СЕТ СН'!$F$6-'СЕТ СН'!$F$22</f>
        <v>1798.1608675100001</v>
      </c>
      <c r="D35" s="36">
        <f>SUMIFS(СВЦЭМ!$C$39:$C$782,СВЦЭМ!$A$39:$A$782,$A35,СВЦЭМ!$B$39:$B$782,D$11)+'СЕТ СН'!$F$12+СВЦЭМ!$D$10+'СЕТ СН'!$F$6-'СЕТ СН'!$F$22</f>
        <v>1887.25276323</v>
      </c>
      <c r="E35" s="36">
        <f>SUMIFS(СВЦЭМ!$C$39:$C$782,СВЦЭМ!$A$39:$A$782,$A35,СВЦЭМ!$B$39:$B$782,E$11)+'СЕТ СН'!$F$12+СВЦЭМ!$D$10+'СЕТ СН'!$F$6-'СЕТ СН'!$F$22</f>
        <v>1883.5676892399999</v>
      </c>
      <c r="F35" s="36">
        <f>SUMIFS(СВЦЭМ!$C$39:$C$782,СВЦЭМ!$A$39:$A$782,$A35,СВЦЭМ!$B$39:$B$782,F$11)+'СЕТ СН'!$F$12+СВЦЭМ!$D$10+'СЕТ СН'!$F$6-'СЕТ СН'!$F$22</f>
        <v>1884.0510305600001</v>
      </c>
      <c r="G35" s="36">
        <f>SUMIFS(СВЦЭМ!$C$39:$C$782,СВЦЭМ!$A$39:$A$782,$A35,СВЦЭМ!$B$39:$B$782,G$11)+'СЕТ СН'!$F$12+СВЦЭМ!$D$10+'СЕТ СН'!$F$6-'СЕТ СН'!$F$22</f>
        <v>1882.1650562100001</v>
      </c>
      <c r="H35" s="36">
        <f>SUMIFS(СВЦЭМ!$C$39:$C$782,СВЦЭМ!$A$39:$A$782,$A35,СВЦЭМ!$B$39:$B$782,H$11)+'СЕТ СН'!$F$12+СВЦЭМ!$D$10+'СЕТ СН'!$F$6-'СЕТ СН'!$F$22</f>
        <v>1845.3921946200001</v>
      </c>
      <c r="I35" s="36">
        <f>SUMIFS(СВЦЭМ!$C$39:$C$782,СВЦЭМ!$A$39:$A$782,$A35,СВЦЭМ!$B$39:$B$782,I$11)+'СЕТ СН'!$F$12+СВЦЭМ!$D$10+'СЕТ СН'!$F$6-'СЕТ СН'!$F$22</f>
        <v>1794.9256420199999</v>
      </c>
      <c r="J35" s="36">
        <f>SUMIFS(СВЦЭМ!$C$39:$C$782,СВЦЭМ!$A$39:$A$782,$A35,СВЦЭМ!$B$39:$B$782,J$11)+'СЕТ СН'!$F$12+СВЦЭМ!$D$10+'СЕТ СН'!$F$6-'СЕТ СН'!$F$22</f>
        <v>1671.23634345</v>
      </c>
      <c r="K35" s="36">
        <f>SUMIFS(СВЦЭМ!$C$39:$C$782,СВЦЭМ!$A$39:$A$782,$A35,СВЦЭМ!$B$39:$B$782,K$11)+'СЕТ СН'!$F$12+СВЦЭМ!$D$10+'СЕТ СН'!$F$6-'СЕТ СН'!$F$22</f>
        <v>1595.53758894</v>
      </c>
      <c r="L35" s="36">
        <f>SUMIFS(СВЦЭМ!$C$39:$C$782,СВЦЭМ!$A$39:$A$782,$A35,СВЦЭМ!$B$39:$B$782,L$11)+'СЕТ СН'!$F$12+СВЦЭМ!$D$10+'СЕТ СН'!$F$6-'СЕТ СН'!$F$22</f>
        <v>1579.44109635</v>
      </c>
      <c r="M35" s="36">
        <f>SUMIFS(СВЦЭМ!$C$39:$C$782,СВЦЭМ!$A$39:$A$782,$A35,СВЦЭМ!$B$39:$B$782,M$11)+'СЕТ СН'!$F$12+СВЦЭМ!$D$10+'СЕТ СН'!$F$6-'СЕТ СН'!$F$22</f>
        <v>1608.7047195499999</v>
      </c>
      <c r="N35" s="36">
        <f>SUMIFS(СВЦЭМ!$C$39:$C$782,СВЦЭМ!$A$39:$A$782,$A35,СВЦЭМ!$B$39:$B$782,N$11)+'СЕТ СН'!$F$12+СВЦЭМ!$D$10+'СЕТ СН'!$F$6-'СЕТ СН'!$F$22</f>
        <v>1672.2425814000001</v>
      </c>
      <c r="O35" s="36">
        <f>SUMIFS(СВЦЭМ!$C$39:$C$782,СВЦЭМ!$A$39:$A$782,$A35,СВЦЭМ!$B$39:$B$782,O$11)+'СЕТ СН'!$F$12+СВЦЭМ!$D$10+'СЕТ СН'!$F$6-'СЕТ СН'!$F$22</f>
        <v>1710.22722978</v>
      </c>
      <c r="P35" s="36">
        <f>SUMIFS(СВЦЭМ!$C$39:$C$782,СВЦЭМ!$A$39:$A$782,$A35,СВЦЭМ!$B$39:$B$782,P$11)+'СЕТ СН'!$F$12+СВЦЭМ!$D$10+'СЕТ СН'!$F$6-'СЕТ СН'!$F$22</f>
        <v>1718.7567562300001</v>
      </c>
      <c r="Q35" s="36">
        <f>SUMIFS(СВЦЭМ!$C$39:$C$782,СВЦЭМ!$A$39:$A$782,$A35,СВЦЭМ!$B$39:$B$782,Q$11)+'СЕТ СН'!$F$12+СВЦЭМ!$D$10+'СЕТ СН'!$F$6-'СЕТ СН'!$F$22</f>
        <v>1734.4763112099999</v>
      </c>
      <c r="R35" s="36">
        <f>SUMIFS(СВЦЭМ!$C$39:$C$782,СВЦЭМ!$A$39:$A$782,$A35,СВЦЭМ!$B$39:$B$782,R$11)+'СЕТ СН'!$F$12+СВЦЭМ!$D$10+'СЕТ СН'!$F$6-'СЕТ СН'!$F$22</f>
        <v>1709.6803757299999</v>
      </c>
      <c r="S35" s="36">
        <f>SUMIFS(СВЦЭМ!$C$39:$C$782,СВЦЭМ!$A$39:$A$782,$A35,СВЦЭМ!$B$39:$B$782,S$11)+'СЕТ СН'!$F$12+СВЦЭМ!$D$10+'СЕТ СН'!$F$6-'СЕТ СН'!$F$22</f>
        <v>1695.5003952899999</v>
      </c>
      <c r="T35" s="36">
        <f>SUMIFS(СВЦЭМ!$C$39:$C$782,СВЦЭМ!$A$39:$A$782,$A35,СВЦЭМ!$B$39:$B$782,T$11)+'СЕТ СН'!$F$12+СВЦЭМ!$D$10+'СЕТ СН'!$F$6-'СЕТ СН'!$F$22</f>
        <v>1728.03878259</v>
      </c>
      <c r="U35" s="36">
        <f>SUMIFS(СВЦЭМ!$C$39:$C$782,СВЦЭМ!$A$39:$A$782,$A35,СВЦЭМ!$B$39:$B$782,U$11)+'СЕТ СН'!$F$12+СВЦЭМ!$D$10+'СЕТ СН'!$F$6-'СЕТ СН'!$F$22</f>
        <v>1744.16083471</v>
      </c>
      <c r="V35" s="36">
        <f>SUMIFS(СВЦЭМ!$C$39:$C$782,СВЦЭМ!$A$39:$A$782,$A35,СВЦЭМ!$B$39:$B$782,V$11)+'СЕТ СН'!$F$12+СВЦЭМ!$D$10+'СЕТ СН'!$F$6-'СЕТ СН'!$F$22</f>
        <v>1738.92317686</v>
      </c>
      <c r="W35" s="36">
        <f>SUMIFS(СВЦЭМ!$C$39:$C$782,СВЦЭМ!$A$39:$A$782,$A35,СВЦЭМ!$B$39:$B$782,W$11)+'СЕТ СН'!$F$12+СВЦЭМ!$D$10+'СЕТ СН'!$F$6-'СЕТ СН'!$F$22</f>
        <v>1697.9792634600001</v>
      </c>
      <c r="X35" s="36">
        <f>SUMIFS(СВЦЭМ!$C$39:$C$782,СВЦЭМ!$A$39:$A$782,$A35,СВЦЭМ!$B$39:$B$782,X$11)+'СЕТ СН'!$F$12+СВЦЭМ!$D$10+'СЕТ СН'!$F$6-'СЕТ СН'!$F$22</f>
        <v>1729.8514402800001</v>
      </c>
      <c r="Y35" s="36">
        <f>SUMIFS(СВЦЭМ!$C$39:$C$782,СВЦЭМ!$A$39:$A$782,$A35,СВЦЭМ!$B$39:$B$782,Y$11)+'СЕТ СН'!$F$12+СВЦЭМ!$D$10+'СЕТ СН'!$F$6-'СЕТ СН'!$F$22</f>
        <v>1817.2106395400001</v>
      </c>
    </row>
    <row r="36" spans="1:25" ht="15.75" x14ac:dyDescent="0.2">
      <c r="A36" s="35">
        <f t="shared" si="0"/>
        <v>45102</v>
      </c>
      <c r="B36" s="36">
        <f>SUMIFS(СВЦЭМ!$C$39:$C$782,СВЦЭМ!$A$39:$A$782,$A36,СВЦЭМ!$B$39:$B$782,B$11)+'СЕТ СН'!$F$12+СВЦЭМ!$D$10+'СЕТ СН'!$F$6-'СЕТ СН'!$F$22</f>
        <v>1815.9991064400001</v>
      </c>
      <c r="C36" s="36">
        <f>SUMIFS(СВЦЭМ!$C$39:$C$782,СВЦЭМ!$A$39:$A$782,$A36,СВЦЭМ!$B$39:$B$782,C$11)+'СЕТ СН'!$F$12+СВЦЭМ!$D$10+'СЕТ СН'!$F$6-'СЕТ СН'!$F$22</f>
        <v>1890.8615927000001</v>
      </c>
      <c r="D36" s="36">
        <f>SUMIFS(СВЦЭМ!$C$39:$C$782,СВЦЭМ!$A$39:$A$782,$A36,СВЦЭМ!$B$39:$B$782,D$11)+'СЕТ СН'!$F$12+СВЦЭМ!$D$10+'СЕТ СН'!$F$6-'СЕТ СН'!$F$22</f>
        <v>1939.2155509700001</v>
      </c>
      <c r="E36" s="36">
        <f>SUMIFS(СВЦЭМ!$C$39:$C$782,СВЦЭМ!$A$39:$A$782,$A36,СВЦЭМ!$B$39:$B$782,E$11)+'СЕТ СН'!$F$12+СВЦЭМ!$D$10+'СЕТ СН'!$F$6-'СЕТ СН'!$F$22</f>
        <v>2012.57914368</v>
      </c>
      <c r="F36" s="36">
        <f>SUMIFS(СВЦЭМ!$C$39:$C$782,СВЦЭМ!$A$39:$A$782,$A36,СВЦЭМ!$B$39:$B$782,F$11)+'СЕТ СН'!$F$12+СВЦЭМ!$D$10+'СЕТ СН'!$F$6-'СЕТ СН'!$F$22</f>
        <v>2024.9103863099999</v>
      </c>
      <c r="G36" s="36">
        <f>SUMIFS(СВЦЭМ!$C$39:$C$782,СВЦЭМ!$A$39:$A$782,$A36,СВЦЭМ!$B$39:$B$782,G$11)+'СЕТ СН'!$F$12+СВЦЭМ!$D$10+'СЕТ СН'!$F$6-'СЕТ СН'!$F$22</f>
        <v>1903.1848577999999</v>
      </c>
      <c r="H36" s="36">
        <f>SUMIFS(СВЦЭМ!$C$39:$C$782,СВЦЭМ!$A$39:$A$782,$A36,СВЦЭМ!$B$39:$B$782,H$11)+'СЕТ СН'!$F$12+СВЦЭМ!$D$10+'СЕТ СН'!$F$6-'СЕТ СН'!$F$22</f>
        <v>1837.5948547600001</v>
      </c>
      <c r="I36" s="36">
        <f>SUMIFS(СВЦЭМ!$C$39:$C$782,СВЦЭМ!$A$39:$A$782,$A36,СВЦЭМ!$B$39:$B$782,I$11)+'СЕТ СН'!$F$12+СВЦЭМ!$D$10+'СЕТ СН'!$F$6-'СЕТ СН'!$F$22</f>
        <v>1816.3979640800001</v>
      </c>
      <c r="J36" s="36">
        <f>SUMIFS(СВЦЭМ!$C$39:$C$782,СВЦЭМ!$A$39:$A$782,$A36,СВЦЭМ!$B$39:$B$782,J$11)+'СЕТ СН'!$F$12+СВЦЭМ!$D$10+'СЕТ СН'!$F$6-'СЕТ СН'!$F$22</f>
        <v>1773.9529845899999</v>
      </c>
      <c r="K36" s="36">
        <f>SUMIFS(СВЦЭМ!$C$39:$C$782,СВЦЭМ!$A$39:$A$782,$A36,СВЦЭМ!$B$39:$B$782,K$11)+'СЕТ СН'!$F$12+СВЦЭМ!$D$10+'СЕТ СН'!$F$6-'СЕТ СН'!$F$22</f>
        <v>1694.16851096</v>
      </c>
      <c r="L36" s="36">
        <f>SUMIFS(СВЦЭМ!$C$39:$C$782,СВЦЭМ!$A$39:$A$782,$A36,СВЦЭМ!$B$39:$B$782,L$11)+'СЕТ СН'!$F$12+СВЦЭМ!$D$10+'СЕТ СН'!$F$6-'СЕТ СН'!$F$22</f>
        <v>1599.8719164500001</v>
      </c>
      <c r="M36" s="36">
        <f>SUMIFS(СВЦЭМ!$C$39:$C$782,СВЦЭМ!$A$39:$A$782,$A36,СВЦЭМ!$B$39:$B$782,M$11)+'СЕТ СН'!$F$12+СВЦЭМ!$D$10+'СЕТ СН'!$F$6-'СЕТ СН'!$F$22</f>
        <v>1627.0288254100001</v>
      </c>
      <c r="N36" s="36">
        <f>SUMIFS(СВЦЭМ!$C$39:$C$782,СВЦЭМ!$A$39:$A$782,$A36,СВЦЭМ!$B$39:$B$782,N$11)+'СЕТ СН'!$F$12+СВЦЭМ!$D$10+'СЕТ СН'!$F$6-'СЕТ СН'!$F$22</f>
        <v>1624.2651662800001</v>
      </c>
      <c r="O36" s="36">
        <f>SUMIFS(СВЦЭМ!$C$39:$C$782,СВЦЭМ!$A$39:$A$782,$A36,СВЦЭМ!$B$39:$B$782,O$11)+'СЕТ СН'!$F$12+СВЦЭМ!$D$10+'СЕТ СН'!$F$6-'СЕТ СН'!$F$22</f>
        <v>1630.51190748</v>
      </c>
      <c r="P36" s="36">
        <f>SUMIFS(СВЦЭМ!$C$39:$C$782,СВЦЭМ!$A$39:$A$782,$A36,СВЦЭМ!$B$39:$B$782,P$11)+'СЕТ СН'!$F$12+СВЦЭМ!$D$10+'СЕТ СН'!$F$6-'СЕТ СН'!$F$22</f>
        <v>1650.95687636</v>
      </c>
      <c r="Q36" s="36">
        <f>SUMIFS(СВЦЭМ!$C$39:$C$782,СВЦЭМ!$A$39:$A$782,$A36,СВЦЭМ!$B$39:$B$782,Q$11)+'СЕТ СН'!$F$12+СВЦЭМ!$D$10+'СЕТ СН'!$F$6-'СЕТ СН'!$F$22</f>
        <v>1658.79874786</v>
      </c>
      <c r="R36" s="36">
        <f>SUMIFS(СВЦЭМ!$C$39:$C$782,СВЦЭМ!$A$39:$A$782,$A36,СВЦЭМ!$B$39:$B$782,R$11)+'СЕТ СН'!$F$12+СВЦЭМ!$D$10+'СЕТ СН'!$F$6-'СЕТ СН'!$F$22</f>
        <v>1644.1608583</v>
      </c>
      <c r="S36" s="36">
        <f>SUMIFS(СВЦЭМ!$C$39:$C$782,СВЦЭМ!$A$39:$A$782,$A36,СВЦЭМ!$B$39:$B$782,S$11)+'СЕТ СН'!$F$12+СВЦЭМ!$D$10+'СЕТ СН'!$F$6-'СЕТ СН'!$F$22</f>
        <v>1643.8506827000001</v>
      </c>
      <c r="T36" s="36">
        <f>SUMIFS(СВЦЭМ!$C$39:$C$782,СВЦЭМ!$A$39:$A$782,$A36,СВЦЭМ!$B$39:$B$782,T$11)+'СЕТ СН'!$F$12+СВЦЭМ!$D$10+'СЕТ СН'!$F$6-'СЕТ СН'!$F$22</f>
        <v>1640.3857949600001</v>
      </c>
      <c r="U36" s="36">
        <f>SUMIFS(СВЦЭМ!$C$39:$C$782,СВЦЭМ!$A$39:$A$782,$A36,СВЦЭМ!$B$39:$B$782,U$11)+'СЕТ СН'!$F$12+СВЦЭМ!$D$10+'СЕТ СН'!$F$6-'СЕТ СН'!$F$22</f>
        <v>1638.6299388699999</v>
      </c>
      <c r="V36" s="36">
        <f>SUMIFS(СВЦЭМ!$C$39:$C$782,СВЦЭМ!$A$39:$A$782,$A36,СВЦЭМ!$B$39:$B$782,V$11)+'СЕТ СН'!$F$12+СВЦЭМ!$D$10+'СЕТ СН'!$F$6-'СЕТ СН'!$F$22</f>
        <v>1659.1652811900001</v>
      </c>
      <c r="W36" s="36">
        <f>SUMIFS(СВЦЭМ!$C$39:$C$782,СВЦЭМ!$A$39:$A$782,$A36,СВЦЭМ!$B$39:$B$782,W$11)+'СЕТ СН'!$F$12+СВЦЭМ!$D$10+'СЕТ СН'!$F$6-'СЕТ СН'!$F$22</f>
        <v>1618.5965033</v>
      </c>
      <c r="X36" s="36">
        <f>SUMIFS(СВЦЭМ!$C$39:$C$782,СВЦЭМ!$A$39:$A$782,$A36,СВЦЭМ!$B$39:$B$782,X$11)+'СЕТ СН'!$F$12+СВЦЭМ!$D$10+'СЕТ СН'!$F$6-'СЕТ СН'!$F$22</f>
        <v>1648.68019413</v>
      </c>
      <c r="Y36" s="36">
        <f>SUMIFS(СВЦЭМ!$C$39:$C$782,СВЦЭМ!$A$39:$A$782,$A36,СВЦЭМ!$B$39:$B$782,Y$11)+'СЕТ СН'!$F$12+СВЦЭМ!$D$10+'СЕТ СН'!$F$6-'СЕТ СН'!$F$22</f>
        <v>1803.5558481099999</v>
      </c>
    </row>
    <row r="37" spans="1:25" ht="15.75" x14ac:dyDescent="0.2">
      <c r="A37" s="35">
        <f t="shared" si="0"/>
        <v>45103</v>
      </c>
      <c r="B37" s="36">
        <f>SUMIFS(СВЦЭМ!$C$39:$C$782,СВЦЭМ!$A$39:$A$782,$A37,СВЦЭМ!$B$39:$B$782,B$11)+'СЕТ СН'!$F$12+СВЦЭМ!$D$10+'СЕТ СН'!$F$6-'СЕТ СН'!$F$22</f>
        <v>1918.0967540900001</v>
      </c>
      <c r="C37" s="36">
        <f>SUMIFS(СВЦЭМ!$C$39:$C$782,СВЦЭМ!$A$39:$A$782,$A37,СВЦЭМ!$B$39:$B$782,C$11)+'СЕТ СН'!$F$12+СВЦЭМ!$D$10+'СЕТ СН'!$F$6-'СЕТ СН'!$F$22</f>
        <v>2005.51154612</v>
      </c>
      <c r="D37" s="36">
        <f>SUMIFS(СВЦЭМ!$C$39:$C$782,СВЦЭМ!$A$39:$A$782,$A37,СВЦЭМ!$B$39:$B$782,D$11)+'СЕТ СН'!$F$12+СВЦЭМ!$D$10+'СЕТ СН'!$F$6-'СЕТ СН'!$F$22</f>
        <v>2052.6911707500003</v>
      </c>
      <c r="E37" s="36">
        <f>SUMIFS(СВЦЭМ!$C$39:$C$782,СВЦЭМ!$A$39:$A$782,$A37,СВЦЭМ!$B$39:$B$782,E$11)+'СЕТ СН'!$F$12+СВЦЭМ!$D$10+'СЕТ СН'!$F$6-'СЕТ СН'!$F$22</f>
        <v>2026.24801652</v>
      </c>
      <c r="F37" s="36">
        <f>SUMIFS(СВЦЭМ!$C$39:$C$782,СВЦЭМ!$A$39:$A$782,$A37,СВЦЭМ!$B$39:$B$782,F$11)+'СЕТ СН'!$F$12+СВЦЭМ!$D$10+'СЕТ СН'!$F$6-'СЕТ СН'!$F$22</f>
        <v>2026.63035984</v>
      </c>
      <c r="G37" s="36">
        <f>SUMIFS(СВЦЭМ!$C$39:$C$782,СВЦЭМ!$A$39:$A$782,$A37,СВЦЭМ!$B$39:$B$782,G$11)+'СЕТ СН'!$F$12+СВЦЭМ!$D$10+'СЕТ СН'!$F$6-'СЕТ СН'!$F$22</f>
        <v>2022.68852651</v>
      </c>
      <c r="H37" s="36">
        <f>SUMIFS(СВЦЭМ!$C$39:$C$782,СВЦЭМ!$A$39:$A$782,$A37,СВЦЭМ!$B$39:$B$782,H$11)+'СЕТ СН'!$F$12+СВЦЭМ!$D$10+'СЕТ СН'!$F$6-'СЕТ СН'!$F$22</f>
        <v>1894.6225906899999</v>
      </c>
      <c r="I37" s="36">
        <f>SUMIFS(СВЦЭМ!$C$39:$C$782,СВЦЭМ!$A$39:$A$782,$A37,СВЦЭМ!$B$39:$B$782,I$11)+'СЕТ СН'!$F$12+СВЦЭМ!$D$10+'СЕТ СН'!$F$6-'СЕТ СН'!$F$22</f>
        <v>1693.95050636</v>
      </c>
      <c r="J37" s="36">
        <f>SUMIFS(СВЦЭМ!$C$39:$C$782,СВЦЭМ!$A$39:$A$782,$A37,СВЦЭМ!$B$39:$B$782,J$11)+'СЕТ СН'!$F$12+СВЦЭМ!$D$10+'СЕТ СН'!$F$6-'СЕТ СН'!$F$22</f>
        <v>1588.37910876</v>
      </c>
      <c r="K37" s="36">
        <f>SUMIFS(СВЦЭМ!$C$39:$C$782,СВЦЭМ!$A$39:$A$782,$A37,СВЦЭМ!$B$39:$B$782,K$11)+'СЕТ СН'!$F$12+СВЦЭМ!$D$10+'СЕТ СН'!$F$6-'СЕТ СН'!$F$22</f>
        <v>1550.64509533</v>
      </c>
      <c r="L37" s="36">
        <f>SUMIFS(СВЦЭМ!$C$39:$C$782,СВЦЭМ!$A$39:$A$782,$A37,СВЦЭМ!$B$39:$B$782,L$11)+'СЕТ СН'!$F$12+СВЦЭМ!$D$10+'СЕТ СН'!$F$6-'СЕТ СН'!$F$22</f>
        <v>1527.6196995400001</v>
      </c>
      <c r="M37" s="36">
        <f>SUMIFS(СВЦЭМ!$C$39:$C$782,СВЦЭМ!$A$39:$A$782,$A37,СВЦЭМ!$B$39:$B$782,M$11)+'СЕТ СН'!$F$12+СВЦЭМ!$D$10+'СЕТ СН'!$F$6-'СЕТ СН'!$F$22</f>
        <v>1547.8512840400001</v>
      </c>
      <c r="N37" s="36">
        <f>SUMIFS(СВЦЭМ!$C$39:$C$782,СВЦЭМ!$A$39:$A$782,$A37,СВЦЭМ!$B$39:$B$782,N$11)+'СЕТ СН'!$F$12+СВЦЭМ!$D$10+'СЕТ СН'!$F$6-'СЕТ СН'!$F$22</f>
        <v>1571.3396870300001</v>
      </c>
      <c r="O37" s="36">
        <f>SUMIFS(СВЦЭМ!$C$39:$C$782,СВЦЭМ!$A$39:$A$782,$A37,СВЦЭМ!$B$39:$B$782,O$11)+'СЕТ СН'!$F$12+СВЦЭМ!$D$10+'СЕТ СН'!$F$6-'СЕТ СН'!$F$22</f>
        <v>1568.24894004</v>
      </c>
      <c r="P37" s="36">
        <f>SUMIFS(СВЦЭМ!$C$39:$C$782,СВЦЭМ!$A$39:$A$782,$A37,СВЦЭМ!$B$39:$B$782,P$11)+'СЕТ СН'!$F$12+СВЦЭМ!$D$10+'СЕТ СН'!$F$6-'СЕТ СН'!$F$22</f>
        <v>1575.5304075900001</v>
      </c>
      <c r="Q37" s="36">
        <f>SUMIFS(СВЦЭМ!$C$39:$C$782,СВЦЭМ!$A$39:$A$782,$A37,СВЦЭМ!$B$39:$B$782,Q$11)+'СЕТ СН'!$F$12+СВЦЭМ!$D$10+'СЕТ СН'!$F$6-'СЕТ СН'!$F$22</f>
        <v>1586.5854450500001</v>
      </c>
      <c r="R37" s="36">
        <f>SUMIFS(СВЦЭМ!$C$39:$C$782,СВЦЭМ!$A$39:$A$782,$A37,СВЦЭМ!$B$39:$B$782,R$11)+'СЕТ СН'!$F$12+СВЦЭМ!$D$10+'СЕТ СН'!$F$6-'СЕТ СН'!$F$22</f>
        <v>1570.5650497199999</v>
      </c>
      <c r="S37" s="36">
        <f>SUMIFS(СВЦЭМ!$C$39:$C$782,СВЦЭМ!$A$39:$A$782,$A37,СВЦЭМ!$B$39:$B$782,S$11)+'СЕТ СН'!$F$12+СВЦЭМ!$D$10+'СЕТ СН'!$F$6-'СЕТ СН'!$F$22</f>
        <v>1563.09729057</v>
      </c>
      <c r="T37" s="36">
        <f>SUMIFS(СВЦЭМ!$C$39:$C$782,СВЦЭМ!$A$39:$A$782,$A37,СВЦЭМ!$B$39:$B$782,T$11)+'СЕТ СН'!$F$12+СВЦЭМ!$D$10+'СЕТ СН'!$F$6-'СЕТ СН'!$F$22</f>
        <v>1563.39682492</v>
      </c>
      <c r="U37" s="36">
        <f>SUMIFS(СВЦЭМ!$C$39:$C$782,СВЦЭМ!$A$39:$A$782,$A37,СВЦЭМ!$B$39:$B$782,U$11)+'СЕТ СН'!$F$12+СВЦЭМ!$D$10+'СЕТ СН'!$F$6-'СЕТ СН'!$F$22</f>
        <v>1548.8761666600001</v>
      </c>
      <c r="V37" s="36">
        <f>SUMIFS(СВЦЭМ!$C$39:$C$782,СВЦЭМ!$A$39:$A$782,$A37,СВЦЭМ!$B$39:$B$782,V$11)+'СЕТ СН'!$F$12+СВЦЭМ!$D$10+'СЕТ СН'!$F$6-'СЕТ СН'!$F$22</f>
        <v>1552.44384913</v>
      </c>
      <c r="W37" s="36">
        <f>SUMIFS(СВЦЭМ!$C$39:$C$782,СВЦЭМ!$A$39:$A$782,$A37,СВЦЭМ!$B$39:$B$782,W$11)+'СЕТ СН'!$F$12+СВЦЭМ!$D$10+'СЕТ СН'!$F$6-'СЕТ СН'!$F$22</f>
        <v>1517.33794936</v>
      </c>
      <c r="X37" s="36">
        <f>SUMIFS(СВЦЭМ!$C$39:$C$782,СВЦЭМ!$A$39:$A$782,$A37,СВЦЭМ!$B$39:$B$782,X$11)+'СЕТ СН'!$F$12+СВЦЭМ!$D$10+'СЕТ СН'!$F$6-'СЕТ СН'!$F$22</f>
        <v>1575.3867051899999</v>
      </c>
      <c r="Y37" s="36">
        <f>SUMIFS(СВЦЭМ!$C$39:$C$782,СВЦЭМ!$A$39:$A$782,$A37,СВЦЭМ!$B$39:$B$782,Y$11)+'СЕТ СН'!$F$12+СВЦЭМ!$D$10+'СЕТ СН'!$F$6-'СЕТ СН'!$F$22</f>
        <v>1652.98020253</v>
      </c>
    </row>
    <row r="38" spans="1:25" ht="15.75" x14ac:dyDescent="0.2">
      <c r="A38" s="35">
        <f t="shared" si="0"/>
        <v>45104</v>
      </c>
      <c r="B38" s="36">
        <f>SUMIFS(СВЦЭМ!$C$39:$C$782,СВЦЭМ!$A$39:$A$782,$A38,СВЦЭМ!$B$39:$B$782,B$11)+'СЕТ СН'!$F$12+СВЦЭМ!$D$10+'СЕТ СН'!$F$6-'СЕТ СН'!$F$22</f>
        <v>1728.45411741</v>
      </c>
      <c r="C38" s="36">
        <f>SUMIFS(СВЦЭМ!$C$39:$C$782,СВЦЭМ!$A$39:$A$782,$A38,СВЦЭМ!$B$39:$B$782,C$11)+'СЕТ СН'!$F$12+СВЦЭМ!$D$10+'СЕТ СН'!$F$6-'СЕТ СН'!$F$22</f>
        <v>1774.0624505800001</v>
      </c>
      <c r="D38" s="36">
        <f>SUMIFS(СВЦЭМ!$C$39:$C$782,СВЦЭМ!$A$39:$A$782,$A38,СВЦЭМ!$B$39:$B$782,D$11)+'СЕТ СН'!$F$12+СВЦЭМ!$D$10+'СЕТ СН'!$F$6-'СЕТ СН'!$F$22</f>
        <v>1869.94258079</v>
      </c>
      <c r="E38" s="36">
        <f>SUMIFS(СВЦЭМ!$C$39:$C$782,СВЦЭМ!$A$39:$A$782,$A38,СВЦЭМ!$B$39:$B$782,E$11)+'СЕТ СН'!$F$12+СВЦЭМ!$D$10+'СЕТ СН'!$F$6-'СЕТ СН'!$F$22</f>
        <v>1844.9501973000001</v>
      </c>
      <c r="F38" s="36">
        <f>SUMIFS(СВЦЭМ!$C$39:$C$782,СВЦЭМ!$A$39:$A$782,$A38,СВЦЭМ!$B$39:$B$782,F$11)+'СЕТ СН'!$F$12+СВЦЭМ!$D$10+'СЕТ СН'!$F$6-'СЕТ СН'!$F$22</f>
        <v>1846.50962968</v>
      </c>
      <c r="G38" s="36">
        <f>SUMIFS(СВЦЭМ!$C$39:$C$782,СВЦЭМ!$A$39:$A$782,$A38,СВЦЭМ!$B$39:$B$782,G$11)+'СЕТ СН'!$F$12+СВЦЭМ!$D$10+'СЕТ СН'!$F$6-'СЕТ СН'!$F$22</f>
        <v>1839.06983128</v>
      </c>
      <c r="H38" s="36">
        <f>SUMIFS(СВЦЭМ!$C$39:$C$782,СВЦЭМ!$A$39:$A$782,$A38,СВЦЭМ!$B$39:$B$782,H$11)+'СЕТ СН'!$F$12+СВЦЭМ!$D$10+'СЕТ СН'!$F$6-'СЕТ СН'!$F$22</f>
        <v>1755.3852192900001</v>
      </c>
      <c r="I38" s="36">
        <f>SUMIFS(СВЦЭМ!$C$39:$C$782,СВЦЭМ!$A$39:$A$782,$A38,СВЦЭМ!$B$39:$B$782,I$11)+'СЕТ СН'!$F$12+СВЦЭМ!$D$10+'СЕТ СН'!$F$6-'СЕТ СН'!$F$22</f>
        <v>1633.4297134799999</v>
      </c>
      <c r="J38" s="36">
        <f>SUMIFS(СВЦЭМ!$C$39:$C$782,СВЦЭМ!$A$39:$A$782,$A38,СВЦЭМ!$B$39:$B$782,J$11)+'СЕТ СН'!$F$12+СВЦЭМ!$D$10+'СЕТ СН'!$F$6-'СЕТ СН'!$F$22</f>
        <v>1535.43347436</v>
      </c>
      <c r="K38" s="36">
        <f>SUMIFS(СВЦЭМ!$C$39:$C$782,СВЦЭМ!$A$39:$A$782,$A38,СВЦЭМ!$B$39:$B$782,K$11)+'СЕТ СН'!$F$12+СВЦЭМ!$D$10+'СЕТ СН'!$F$6-'СЕТ СН'!$F$22</f>
        <v>1478.03660524</v>
      </c>
      <c r="L38" s="36">
        <f>SUMIFS(СВЦЭМ!$C$39:$C$782,СВЦЭМ!$A$39:$A$782,$A38,СВЦЭМ!$B$39:$B$782,L$11)+'СЕТ СН'!$F$12+СВЦЭМ!$D$10+'СЕТ СН'!$F$6-'СЕТ СН'!$F$22</f>
        <v>1449.7852887700001</v>
      </c>
      <c r="M38" s="36">
        <f>SUMIFS(СВЦЭМ!$C$39:$C$782,СВЦЭМ!$A$39:$A$782,$A38,СВЦЭМ!$B$39:$B$782,M$11)+'СЕТ СН'!$F$12+СВЦЭМ!$D$10+'СЕТ СН'!$F$6-'СЕТ СН'!$F$22</f>
        <v>1456.2389242500001</v>
      </c>
      <c r="N38" s="36">
        <f>SUMIFS(СВЦЭМ!$C$39:$C$782,СВЦЭМ!$A$39:$A$782,$A38,СВЦЭМ!$B$39:$B$782,N$11)+'СЕТ СН'!$F$12+СВЦЭМ!$D$10+'СЕТ СН'!$F$6-'СЕТ СН'!$F$22</f>
        <v>1469.8532434200001</v>
      </c>
      <c r="O38" s="36">
        <f>SUMIFS(СВЦЭМ!$C$39:$C$782,СВЦЭМ!$A$39:$A$782,$A38,СВЦЭМ!$B$39:$B$782,O$11)+'СЕТ СН'!$F$12+СВЦЭМ!$D$10+'СЕТ СН'!$F$6-'СЕТ СН'!$F$22</f>
        <v>1468.5593687200001</v>
      </c>
      <c r="P38" s="36">
        <f>SUMIFS(СВЦЭМ!$C$39:$C$782,СВЦЭМ!$A$39:$A$782,$A38,СВЦЭМ!$B$39:$B$782,P$11)+'СЕТ СН'!$F$12+СВЦЭМ!$D$10+'СЕТ СН'!$F$6-'СЕТ СН'!$F$22</f>
        <v>1468.1488494099999</v>
      </c>
      <c r="Q38" s="36">
        <f>SUMIFS(СВЦЭМ!$C$39:$C$782,СВЦЭМ!$A$39:$A$782,$A38,СВЦЭМ!$B$39:$B$782,Q$11)+'СЕТ СН'!$F$12+СВЦЭМ!$D$10+'СЕТ СН'!$F$6-'СЕТ СН'!$F$22</f>
        <v>1460.14531747</v>
      </c>
      <c r="R38" s="36">
        <f>SUMIFS(СВЦЭМ!$C$39:$C$782,СВЦЭМ!$A$39:$A$782,$A38,СВЦЭМ!$B$39:$B$782,R$11)+'СЕТ СН'!$F$12+СВЦЭМ!$D$10+'СЕТ СН'!$F$6-'СЕТ СН'!$F$22</f>
        <v>1446.8438398200001</v>
      </c>
      <c r="S38" s="36">
        <f>SUMIFS(СВЦЭМ!$C$39:$C$782,СВЦЭМ!$A$39:$A$782,$A38,СВЦЭМ!$B$39:$B$782,S$11)+'СЕТ СН'!$F$12+СВЦЭМ!$D$10+'СЕТ СН'!$F$6-'СЕТ СН'!$F$22</f>
        <v>1451.62129869</v>
      </c>
      <c r="T38" s="36">
        <f>SUMIFS(СВЦЭМ!$C$39:$C$782,СВЦЭМ!$A$39:$A$782,$A38,СВЦЭМ!$B$39:$B$782,T$11)+'СЕТ СН'!$F$12+СВЦЭМ!$D$10+'СЕТ СН'!$F$6-'СЕТ СН'!$F$22</f>
        <v>1458.49360553</v>
      </c>
      <c r="U38" s="36">
        <f>SUMIFS(СВЦЭМ!$C$39:$C$782,СВЦЭМ!$A$39:$A$782,$A38,СВЦЭМ!$B$39:$B$782,U$11)+'СЕТ СН'!$F$12+СВЦЭМ!$D$10+'СЕТ СН'!$F$6-'СЕТ СН'!$F$22</f>
        <v>1461.3875848499999</v>
      </c>
      <c r="V38" s="36">
        <f>SUMIFS(СВЦЭМ!$C$39:$C$782,СВЦЭМ!$A$39:$A$782,$A38,СВЦЭМ!$B$39:$B$782,V$11)+'СЕТ СН'!$F$12+СВЦЭМ!$D$10+'СЕТ СН'!$F$6-'СЕТ СН'!$F$22</f>
        <v>1462.8859437200001</v>
      </c>
      <c r="W38" s="36">
        <f>SUMIFS(СВЦЭМ!$C$39:$C$782,СВЦЭМ!$A$39:$A$782,$A38,СВЦЭМ!$B$39:$B$782,W$11)+'СЕТ СН'!$F$12+СВЦЭМ!$D$10+'СЕТ СН'!$F$6-'СЕТ СН'!$F$22</f>
        <v>1414.7104171799999</v>
      </c>
      <c r="X38" s="36">
        <f>SUMIFS(СВЦЭМ!$C$39:$C$782,СВЦЭМ!$A$39:$A$782,$A38,СВЦЭМ!$B$39:$B$782,X$11)+'СЕТ СН'!$F$12+СВЦЭМ!$D$10+'СЕТ СН'!$F$6-'СЕТ СН'!$F$22</f>
        <v>1459.16223627</v>
      </c>
      <c r="Y38" s="36">
        <f>SUMIFS(СВЦЭМ!$C$39:$C$782,СВЦЭМ!$A$39:$A$782,$A38,СВЦЭМ!$B$39:$B$782,Y$11)+'СЕТ СН'!$F$12+СВЦЭМ!$D$10+'СЕТ СН'!$F$6-'СЕТ СН'!$F$22</f>
        <v>1557.75658393</v>
      </c>
    </row>
    <row r="39" spans="1:25" ht="15.75" x14ac:dyDescent="0.2">
      <c r="A39" s="35">
        <f t="shared" si="0"/>
        <v>45105</v>
      </c>
      <c r="B39" s="36">
        <f>SUMIFS(СВЦЭМ!$C$39:$C$782,СВЦЭМ!$A$39:$A$782,$A39,СВЦЭМ!$B$39:$B$782,B$11)+'СЕТ СН'!$F$12+СВЦЭМ!$D$10+'СЕТ СН'!$F$6-'СЕТ СН'!$F$22</f>
        <v>1642.5584203000001</v>
      </c>
      <c r="C39" s="36">
        <f>SUMIFS(СВЦЭМ!$C$39:$C$782,СВЦЭМ!$A$39:$A$782,$A39,СВЦЭМ!$B$39:$B$782,C$11)+'СЕТ СН'!$F$12+СВЦЭМ!$D$10+'СЕТ СН'!$F$6-'СЕТ СН'!$F$22</f>
        <v>1732.9460695800001</v>
      </c>
      <c r="D39" s="36">
        <f>SUMIFS(СВЦЭМ!$C$39:$C$782,СВЦЭМ!$A$39:$A$782,$A39,СВЦЭМ!$B$39:$B$782,D$11)+'СЕТ СН'!$F$12+СВЦЭМ!$D$10+'СЕТ СН'!$F$6-'СЕТ СН'!$F$22</f>
        <v>1824.3619744</v>
      </c>
      <c r="E39" s="36">
        <f>SUMIFS(СВЦЭМ!$C$39:$C$782,СВЦЭМ!$A$39:$A$782,$A39,СВЦЭМ!$B$39:$B$782,E$11)+'СЕТ СН'!$F$12+СВЦЭМ!$D$10+'СЕТ СН'!$F$6-'СЕТ СН'!$F$22</f>
        <v>1839.6422074899999</v>
      </c>
      <c r="F39" s="36">
        <f>SUMIFS(СВЦЭМ!$C$39:$C$782,СВЦЭМ!$A$39:$A$782,$A39,СВЦЭМ!$B$39:$B$782,F$11)+'СЕТ СН'!$F$12+СВЦЭМ!$D$10+'СЕТ СН'!$F$6-'СЕТ СН'!$F$22</f>
        <v>1841.8601676800001</v>
      </c>
      <c r="G39" s="36">
        <f>SUMIFS(СВЦЭМ!$C$39:$C$782,СВЦЭМ!$A$39:$A$782,$A39,СВЦЭМ!$B$39:$B$782,G$11)+'СЕТ СН'!$F$12+СВЦЭМ!$D$10+'СЕТ СН'!$F$6-'СЕТ СН'!$F$22</f>
        <v>1808.95569434</v>
      </c>
      <c r="H39" s="36">
        <f>SUMIFS(СВЦЭМ!$C$39:$C$782,СВЦЭМ!$A$39:$A$782,$A39,СВЦЭМ!$B$39:$B$782,H$11)+'СЕТ СН'!$F$12+СВЦЭМ!$D$10+'СЕТ СН'!$F$6-'СЕТ СН'!$F$22</f>
        <v>1700.5238694700001</v>
      </c>
      <c r="I39" s="36">
        <f>SUMIFS(СВЦЭМ!$C$39:$C$782,СВЦЭМ!$A$39:$A$782,$A39,СВЦЭМ!$B$39:$B$782,I$11)+'СЕТ СН'!$F$12+СВЦЭМ!$D$10+'СЕТ СН'!$F$6-'СЕТ СН'!$F$22</f>
        <v>1562.16493767</v>
      </c>
      <c r="J39" s="36">
        <f>SUMIFS(СВЦЭМ!$C$39:$C$782,СВЦЭМ!$A$39:$A$782,$A39,СВЦЭМ!$B$39:$B$782,J$11)+'СЕТ СН'!$F$12+СВЦЭМ!$D$10+'СЕТ СН'!$F$6-'СЕТ СН'!$F$22</f>
        <v>1479.98248362</v>
      </c>
      <c r="K39" s="36">
        <f>SUMIFS(СВЦЭМ!$C$39:$C$782,СВЦЭМ!$A$39:$A$782,$A39,СВЦЭМ!$B$39:$B$782,K$11)+'СЕТ СН'!$F$12+СВЦЭМ!$D$10+'СЕТ СН'!$F$6-'СЕТ СН'!$F$22</f>
        <v>1425.527403</v>
      </c>
      <c r="L39" s="36">
        <f>SUMIFS(СВЦЭМ!$C$39:$C$782,СВЦЭМ!$A$39:$A$782,$A39,СВЦЭМ!$B$39:$B$782,L$11)+'СЕТ СН'!$F$12+СВЦЭМ!$D$10+'СЕТ СН'!$F$6-'СЕТ СН'!$F$22</f>
        <v>1430.2168293899999</v>
      </c>
      <c r="M39" s="36">
        <f>SUMIFS(СВЦЭМ!$C$39:$C$782,СВЦЭМ!$A$39:$A$782,$A39,СВЦЭМ!$B$39:$B$782,M$11)+'СЕТ СН'!$F$12+СВЦЭМ!$D$10+'СЕТ СН'!$F$6-'СЕТ СН'!$F$22</f>
        <v>1455.6136895100001</v>
      </c>
      <c r="N39" s="36">
        <f>SUMIFS(СВЦЭМ!$C$39:$C$782,СВЦЭМ!$A$39:$A$782,$A39,СВЦЭМ!$B$39:$B$782,N$11)+'СЕТ СН'!$F$12+СВЦЭМ!$D$10+'СЕТ СН'!$F$6-'СЕТ СН'!$F$22</f>
        <v>1497.5070114100001</v>
      </c>
      <c r="O39" s="36">
        <f>SUMIFS(СВЦЭМ!$C$39:$C$782,СВЦЭМ!$A$39:$A$782,$A39,СВЦЭМ!$B$39:$B$782,O$11)+'СЕТ СН'!$F$12+СВЦЭМ!$D$10+'СЕТ СН'!$F$6-'СЕТ СН'!$F$22</f>
        <v>1494.43639409</v>
      </c>
      <c r="P39" s="36">
        <f>SUMIFS(СВЦЭМ!$C$39:$C$782,СВЦЭМ!$A$39:$A$782,$A39,СВЦЭМ!$B$39:$B$782,P$11)+'СЕТ СН'!$F$12+СВЦЭМ!$D$10+'СЕТ СН'!$F$6-'СЕТ СН'!$F$22</f>
        <v>1474.8292868599999</v>
      </c>
      <c r="Q39" s="36">
        <f>SUMIFS(СВЦЭМ!$C$39:$C$782,СВЦЭМ!$A$39:$A$782,$A39,СВЦЭМ!$B$39:$B$782,Q$11)+'СЕТ СН'!$F$12+СВЦЭМ!$D$10+'СЕТ СН'!$F$6-'СЕТ СН'!$F$22</f>
        <v>1480.23482334</v>
      </c>
      <c r="R39" s="36">
        <f>SUMIFS(СВЦЭМ!$C$39:$C$782,СВЦЭМ!$A$39:$A$782,$A39,СВЦЭМ!$B$39:$B$782,R$11)+'СЕТ СН'!$F$12+СВЦЭМ!$D$10+'СЕТ СН'!$F$6-'СЕТ СН'!$F$22</f>
        <v>1451.9863783200001</v>
      </c>
      <c r="S39" s="36">
        <f>SUMIFS(СВЦЭМ!$C$39:$C$782,СВЦЭМ!$A$39:$A$782,$A39,СВЦЭМ!$B$39:$B$782,S$11)+'СЕТ СН'!$F$12+СВЦЭМ!$D$10+'СЕТ СН'!$F$6-'СЕТ СН'!$F$22</f>
        <v>1450.8272447700001</v>
      </c>
      <c r="T39" s="36">
        <f>SUMIFS(СВЦЭМ!$C$39:$C$782,СВЦЭМ!$A$39:$A$782,$A39,СВЦЭМ!$B$39:$B$782,T$11)+'СЕТ СН'!$F$12+СВЦЭМ!$D$10+'СЕТ СН'!$F$6-'СЕТ СН'!$F$22</f>
        <v>1463.69426703</v>
      </c>
      <c r="U39" s="36">
        <f>SUMIFS(СВЦЭМ!$C$39:$C$782,СВЦЭМ!$A$39:$A$782,$A39,СВЦЭМ!$B$39:$B$782,U$11)+'СЕТ СН'!$F$12+СВЦЭМ!$D$10+'СЕТ СН'!$F$6-'СЕТ СН'!$F$22</f>
        <v>1495.41979855</v>
      </c>
      <c r="V39" s="36">
        <f>SUMIFS(СВЦЭМ!$C$39:$C$782,СВЦЭМ!$A$39:$A$782,$A39,СВЦЭМ!$B$39:$B$782,V$11)+'СЕТ СН'!$F$12+СВЦЭМ!$D$10+'СЕТ СН'!$F$6-'СЕТ СН'!$F$22</f>
        <v>1488.75500074</v>
      </c>
      <c r="W39" s="36">
        <f>SUMIFS(СВЦЭМ!$C$39:$C$782,СВЦЭМ!$A$39:$A$782,$A39,СВЦЭМ!$B$39:$B$782,W$11)+'СЕТ СН'!$F$12+СВЦЭМ!$D$10+'СЕТ СН'!$F$6-'СЕТ СН'!$F$22</f>
        <v>1463.75724541</v>
      </c>
      <c r="X39" s="36">
        <f>SUMIFS(СВЦЭМ!$C$39:$C$782,СВЦЭМ!$A$39:$A$782,$A39,СВЦЭМ!$B$39:$B$782,X$11)+'СЕТ СН'!$F$12+СВЦЭМ!$D$10+'СЕТ СН'!$F$6-'СЕТ СН'!$F$22</f>
        <v>1489.58080651</v>
      </c>
      <c r="Y39" s="36">
        <f>SUMIFS(СВЦЭМ!$C$39:$C$782,СВЦЭМ!$A$39:$A$782,$A39,СВЦЭМ!$B$39:$B$782,Y$11)+'СЕТ СН'!$F$12+СВЦЭМ!$D$10+'СЕТ СН'!$F$6-'СЕТ СН'!$F$22</f>
        <v>1609.6215744000001</v>
      </c>
    </row>
    <row r="40" spans="1:25" ht="15.75" x14ac:dyDescent="0.2">
      <c r="A40" s="35">
        <f t="shared" si="0"/>
        <v>45106</v>
      </c>
      <c r="B40" s="36">
        <f>SUMIFS(СВЦЭМ!$C$39:$C$782,СВЦЭМ!$A$39:$A$782,$A40,СВЦЭМ!$B$39:$B$782,B$11)+'СЕТ СН'!$F$12+СВЦЭМ!$D$10+'СЕТ СН'!$F$6-'СЕТ СН'!$F$22</f>
        <v>1743.4555019700001</v>
      </c>
      <c r="C40" s="36">
        <f>SUMIFS(СВЦЭМ!$C$39:$C$782,СВЦЭМ!$A$39:$A$782,$A40,СВЦЭМ!$B$39:$B$782,C$11)+'СЕТ СН'!$F$12+СВЦЭМ!$D$10+'СЕТ СН'!$F$6-'СЕТ СН'!$F$22</f>
        <v>1803.5667869599999</v>
      </c>
      <c r="D40" s="36">
        <f>SUMIFS(СВЦЭМ!$C$39:$C$782,СВЦЭМ!$A$39:$A$782,$A40,СВЦЭМ!$B$39:$B$782,D$11)+'СЕТ СН'!$F$12+СВЦЭМ!$D$10+'СЕТ СН'!$F$6-'СЕТ СН'!$F$22</f>
        <v>1856.8478463500001</v>
      </c>
      <c r="E40" s="36">
        <f>SUMIFS(СВЦЭМ!$C$39:$C$782,СВЦЭМ!$A$39:$A$782,$A40,СВЦЭМ!$B$39:$B$782,E$11)+'СЕТ СН'!$F$12+СВЦЭМ!$D$10+'СЕТ СН'!$F$6-'СЕТ СН'!$F$22</f>
        <v>1861.65915905</v>
      </c>
      <c r="F40" s="36">
        <f>SUMIFS(СВЦЭМ!$C$39:$C$782,СВЦЭМ!$A$39:$A$782,$A40,СВЦЭМ!$B$39:$B$782,F$11)+'СЕТ СН'!$F$12+СВЦЭМ!$D$10+'СЕТ СН'!$F$6-'СЕТ СН'!$F$22</f>
        <v>1852.2404130899999</v>
      </c>
      <c r="G40" s="36">
        <f>SUMIFS(СВЦЭМ!$C$39:$C$782,СВЦЭМ!$A$39:$A$782,$A40,СВЦЭМ!$B$39:$B$782,G$11)+'СЕТ СН'!$F$12+СВЦЭМ!$D$10+'СЕТ СН'!$F$6-'СЕТ СН'!$F$22</f>
        <v>1855.37054005</v>
      </c>
      <c r="H40" s="36">
        <f>SUMIFS(СВЦЭМ!$C$39:$C$782,СВЦЭМ!$A$39:$A$782,$A40,СВЦЭМ!$B$39:$B$782,H$11)+'СЕТ СН'!$F$12+СВЦЭМ!$D$10+'СЕТ СН'!$F$6-'СЕТ СН'!$F$22</f>
        <v>1795.0995696</v>
      </c>
      <c r="I40" s="36">
        <f>SUMIFS(СВЦЭМ!$C$39:$C$782,СВЦЭМ!$A$39:$A$782,$A40,СВЦЭМ!$B$39:$B$782,I$11)+'СЕТ СН'!$F$12+СВЦЭМ!$D$10+'СЕТ СН'!$F$6-'СЕТ СН'!$F$22</f>
        <v>1693.5403199</v>
      </c>
      <c r="J40" s="36">
        <f>SUMIFS(СВЦЭМ!$C$39:$C$782,СВЦЭМ!$A$39:$A$782,$A40,СВЦЭМ!$B$39:$B$782,J$11)+'СЕТ СН'!$F$12+СВЦЭМ!$D$10+'СЕТ СН'!$F$6-'СЕТ СН'!$F$22</f>
        <v>1580.39853184</v>
      </c>
      <c r="K40" s="36">
        <f>SUMIFS(СВЦЭМ!$C$39:$C$782,СВЦЭМ!$A$39:$A$782,$A40,СВЦЭМ!$B$39:$B$782,K$11)+'СЕТ СН'!$F$12+СВЦЭМ!$D$10+'СЕТ СН'!$F$6-'СЕТ СН'!$F$22</f>
        <v>1531.9872566500001</v>
      </c>
      <c r="L40" s="36">
        <f>SUMIFS(СВЦЭМ!$C$39:$C$782,СВЦЭМ!$A$39:$A$782,$A40,СВЦЭМ!$B$39:$B$782,L$11)+'СЕТ СН'!$F$12+СВЦЭМ!$D$10+'СЕТ СН'!$F$6-'СЕТ СН'!$F$22</f>
        <v>1518.2901943900001</v>
      </c>
      <c r="M40" s="36">
        <f>SUMIFS(СВЦЭМ!$C$39:$C$782,СВЦЭМ!$A$39:$A$782,$A40,СВЦЭМ!$B$39:$B$782,M$11)+'СЕТ СН'!$F$12+СВЦЭМ!$D$10+'СЕТ СН'!$F$6-'СЕТ СН'!$F$22</f>
        <v>1511.53930909</v>
      </c>
      <c r="N40" s="36">
        <f>SUMIFS(СВЦЭМ!$C$39:$C$782,СВЦЭМ!$A$39:$A$782,$A40,СВЦЭМ!$B$39:$B$782,N$11)+'СЕТ СН'!$F$12+СВЦЭМ!$D$10+'СЕТ СН'!$F$6-'СЕТ СН'!$F$22</f>
        <v>1523.2472931699999</v>
      </c>
      <c r="O40" s="36">
        <f>SUMIFS(СВЦЭМ!$C$39:$C$782,СВЦЭМ!$A$39:$A$782,$A40,СВЦЭМ!$B$39:$B$782,O$11)+'СЕТ СН'!$F$12+СВЦЭМ!$D$10+'СЕТ СН'!$F$6-'СЕТ СН'!$F$22</f>
        <v>1527.4374899700001</v>
      </c>
      <c r="P40" s="36">
        <f>SUMIFS(СВЦЭМ!$C$39:$C$782,СВЦЭМ!$A$39:$A$782,$A40,СВЦЭМ!$B$39:$B$782,P$11)+'СЕТ СН'!$F$12+СВЦЭМ!$D$10+'СЕТ СН'!$F$6-'СЕТ СН'!$F$22</f>
        <v>1538.7330682700001</v>
      </c>
      <c r="Q40" s="36">
        <f>SUMIFS(СВЦЭМ!$C$39:$C$782,СВЦЭМ!$A$39:$A$782,$A40,СВЦЭМ!$B$39:$B$782,Q$11)+'СЕТ СН'!$F$12+СВЦЭМ!$D$10+'СЕТ СН'!$F$6-'СЕТ СН'!$F$22</f>
        <v>1538.01817052</v>
      </c>
      <c r="R40" s="36">
        <f>SUMIFS(СВЦЭМ!$C$39:$C$782,СВЦЭМ!$A$39:$A$782,$A40,СВЦЭМ!$B$39:$B$782,R$11)+'СЕТ СН'!$F$12+СВЦЭМ!$D$10+'СЕТ СН'!$F$6-'СЕТ СН'!$F$22</f>
        <v>1524.3693780200001</v>
      </c>
      <c r="S40" s="36">
        <f>SUMIFS(СВЦЭМ!$C$39:$C$782,СВЦЭМ!$A$39:$A$782,$A40,СВЦЭМ!$B$39:$B$782,S$11)+'СЕТ СН'!$F$12+СВЦЭМ!$D$10+'СЕТ СН'!$F$6-'СЕТ СН'!$F$22</f>
        <v>1515.97128269</v>
      </c>
      <c r="T40" s="36">
        <f>SUMIFS(СВЦЭМ!$C$39:$C$782,СВЦЭМ!$A$39:$A$782,$A40,СВЦЭМ!$B$39:$B$782,T$11)+'СЕТ СН'!$F$12+СВЦЭМ!$D$10+'СЕТ СН'!$F$6-'СЕТ СН'!$F$22</f>
        <v>1529.0191418100001</v>
      </c>
      <c r="U40" s="36">
        <f>SUMIFS(СВЦЭМ!$C$39:$C$782,СВЦЭМ!$A$39:$A$782,$A40,СВЦЭМ!$B$39:$B$782,U$11)+'СЕТ СН'!$F$12+СВЦЭМ!$D$10+'СЕТ СН'!$F$6-'СЕТ СН'!$F$22</f>
        <v>1530.5807886299999</v>
      </c>
      <c r="V40" s="36">
        <f>SUMIFS(СВЦЭМ!$C$39:$C$782,СВЦЭМ!$A$39:$A$782,$A40,СВЦЭМ!$B$39:$B$782,V$11)+'СЕТ СН'!$F$12+СВЦЭМ!$D$10+'СЕТ СН'!$F$6-'СЕТ СН'!$F$22</f>
        <v>1548.97710469</v>
      </c>
      <c r="W40" s="36">
        <f>SUMIFS(СВЦЭМ!$C$39:$C$782,СВЦЭМ!$A$39:$A$782,$A40,СВЦЭМ!$B$39:$B$782,W$11)+'СЕТ СН'!$F$12+СВЦЭМ!$D$10+'СЕТ СН'!$F$6-'СЕТ СН'!$F$22</f>
        <v>1531.16581651</v>
      </c>
      <c r="X40" s="36">
        <f>SUMIFS(СВЦЭМ!$C$39:$C$782,СВЦЭМ!$A$39:$A$782,$A40,СВЦЭМ!$B$39:$B$782,X$11)+'СЕТ СН'!$F$12+СВЦЭМ!$D$10+'СЕТ СН'!$F$6-'СЕТ СН'!$F$22</f>
        <v>1552.30185076</v>
      </c>
      <c r="Y40" s="36">
        <f>SUMIFS(СВЦЭМ!$C$39:$C$782,СВЦЭМ!$A$39:$A$782,$A40,СВЦЭМ!$B$39:$B$782,Y$11)+'СЕТ СН'!$F$12+СВЦЭМ!$D$10+'СЕТ СН'!$F$6-'СЕТ СН'!$F$22</f>
        <v>1688.4117534700001</v>
      </c>
    </row>
    <row r="41" spans="1:25" ht="15.75" x14ac:dyDescent="0.2">
      <c r="A41" s="35">
        <f t="shared" si="0"/>
        <v>45107</v>
      </c>
      <c r="B41" s="36">
        <f>SUMIFS(СВЦЭМ!$C$39:$C$782,СВЦЭМ!$A$39:$A$782,$A41,СВЦЭМ!$B$39:$B$782,B$11)+'СЕТ СН'!$F$12+СВЦЭМ!$D$10+'СЕТ СН'!$F$6-'СЕТ СН'!$F$22</f>
        <v>1729.7483019200001</v>
      </c>
      <c r="C41" s="36">
        <f>SUMIFS(СВЦЭМ!$C$39:$C$782,СВЦЭМ!$A$39:$A$782,$A41,СВЦЭМ!$B$39:$B$782,C$11)+'СЕТ СН'!$F$12+СВЦЭМ!$D$10+'СЕТ СН'!$F$6-'СЕТ СН'!$F$22</f>
        <v>1784.5271358100001</v>
      </c>
      <c r="D41" s="36">
        <f>SUMIFS(СВЦЭМ!$C$39:$C$782,СВЦЭМ!$A$39:$A$782,$A41,СВЦЭМ!$B$39:$B$782,D$11)+'СЕТ СН'!$F$12+СВЦЭМ!$D$10+'СЕТ СН'!$F$6-'СЕТ СН'!$F$22</f>
        <v>1878.1786853900001</v>
      </c>
      <c r="E41" s="36">
        <f>SUMIFS(СВЦЭМ!$C$39:$C$782,СВЦЭМ!$A$39:$A$782,$A41,СВЦЭМ!$B$39:$B$782,E$11)+'СЕТ СН'!$F$12+СВЦЭМ!$D$10+'СЕТ СН'!$F$6-'СЕТ СН'!$F$22</f>
        <v>1890.9728209800001</v>
      </c>
      <c r="F41" s="36">
        <f>SUMIFS(СВЦЭМ!$C$39:$C$782,СВЦЭМ!$A$39:$A$782,$A41,СВЦЭМ!$B$39:$B$782,F$11)+'СЕТ СН'!$F$12+СВЦЭМ!$D$10+'СЕТ СН'!$F$6-'СЕТ СН'!$F$22</f>
        <v>1936.0561560200001</v>
      </c>
      <c r="G41" s="36">
        <f>SUMIFS(СВЦЭМ!$C$39:$C$782,СВЦЭМ!$A$39:$A$782,$A41,СВЦЭМ!$B$39:$B$782,G$11)+'СЕТ СН'!$F$12+СВЦЭМ!$D$10+'СЕТ СН'!$F$6-'СЕТ СН'!$F$22</f>
        <v>1957.92626071</v>
      </c>
      <c r="H41" s="36">
        <f>SUMIFS(СВЦЭМ!$C$39:$C$782,СВЦЭМ!$A$39:$A$782,$A41,СВЦЭМ!$B$39:$B$782,H$11)+'СЕТ СН'!$F$12+СВЦЭМ!$D$10+'СЕТ СН'!$F$6-'СЕТ СН'!$F$22</f>
        <v>1862.80460238</v>
      </c>
      <c r="I41" s="36">
        <f>SUMIFS(СВЦЭМ!$C$39:$C$782,СВЦЭМ!$A$39:$A$782,$A41,СВЦЭМ!$B$39:$B$782,I$11)+'СЕТ СН'!$F$12+СВЦЭМ!$D$10+'СЕТ СН'!$F$6-'СЕТ СН'!$F$22</f>
        <v>1755.2383962399999</v>
      </c>
      <c r="J41" s="36">
        <f>SUMIFS(СВЦЭМ!$C$39:$C$782,СВЦЭМ!$A$39:$A$782,$A41,СВЦЭМ!$B$39:$B$782,J$11)+'СЕТ СН'!$F$12+СВЦЭМ!$D$10+'СЕТ СН'!$F$6-'СЕТ СН'!$F$22</f>
        <v>1660.9814982299999</v>
      </c>
      <c r="K41" s="36">
        <f>SUMIFS(СВЦЭМ!$C$39:$C$782,СВЦЭМ!$A$39:$A$782,$A41,СВЦЭМ!$B$39:$B$782,K$11)+'СЕТ СН'!$F$12+СВЦЭМ!$D$10+'СЕТ СН'!$F$6-'СЕТ СН'!$F$22</f>
        <v>1593.2810586400001</v>
      </c>
      <c r="L41" s="36">
        <f>SUMIFS(СВЦЭМ!$C$39:$C$782,СВЦЭМ!$A$39:$A$782,$A41,СВЦЭМ!$B$39:$B$782,L$11)+'СЕТ СН'!$F$12+СВЦЭМ!$D$10+'СЕТ СН'!$F$6-'СЕТ СН'!$F$22</f>
        <v>1554.45270041</v>
      </c>
      <c r="M41" s="36">
        <f>SUMIFS(СВЦЭМ!$C$39:$C$782,СВЦЭМ!$A$39:$A$782,$A41,СВЦЭМ!$B$39:$B$782,M$11)+'СЕТ СН'!$F$12+СВЦЭМ!$D$10+'СЕТ СН'!$F$6-'СЕТ СН'!$F$22</f>
        <v>1524.36461244</v>
      </c>
      <c r="N41" s="36">
        <f>SUMIFS(СВЦЭМ!$C$39:$C$782,СВЦЭМ!$A$39:$A$782,$A41,СВЦЭМ!$B$39:$B$782,N$11)+'СЕТ СН'!$F$12+СВЦЭМ!$D$10+'СЕТ СН'!$F$6-'СЕТ СН'!$F$22</f>
        <v>1562.28450441</v>
      </c>
      <c r="O41" s="36">
        <f>SUMIFS(СВЦЭМ!$C$39:$C$782,СВЦЭМ!$A$39:$A$782,$A41,СВЦЭМ!$B$39:$B$782,O$11)+'СЕТ СН'!$F$12+СВЦЭМ!$D$10+'СЕТ СН'!$F$6-'СЕТ СН'!$F$22</f>
        <v>1551.0309742900001</v>
      </c>
      <c r="P41" s="36">
        <f>SUMIFS(СВЦЭМ!$C$39:$C$782,СВЦЭМ!$A$39:$A$782,$A41,СВЦЭМ!$B$39:$B$782,P$11)+'СЕТ СН'!$F$12+СВЦЭМ!$D$10+'СЕТ СН'!$F$6-'СЕТ СН'!$F$22</f>
        <v>1558.5213088600001</v>
      </c>
      <c r="Q41" s="36">
        <f>SUMIFS(СВЦЭМ!$C$39:$C$782,СВЦЭМ!$A$39:$A$782,$A41,СВЦЭМ!$B$39:$B$782,Q$11)+'СЕТ СН'!$F$12+СВЦЭМ!$D$10+'СЕТ СН'!$F$6-'СЕТ СН'!$F$22</f>
        <v>1563.60596882</v>
      </c>
      <c r="R41" s="36">
        <f>SUMIFS(СВЦЭМ!$C$39:$C$782,СВЦЭМ!$A$39:$A$782,$A41,СВЦЭМ!$B$39:$B$782,R$11)+'СЕТ СН'!$F$12+СВЦЭМ!$D$10+'СЕТ СН'!$F$6-'СЕТ СН'!$F$22</f>
        <v>1553.09818294</v>
      </c>
      <c r="S41" s="36">
        <f>SUMIFS(СВЦЭМ!$C$39:$C$782,СВЦЭМ!$A$39:$A$782,$A41,СВЦЭМ!$B$39:$B$782,S$11)+'СЕТ СН'!$F$12+СВЦЭМ!$D$10+'СЕТ СН'!$F$6-'СЕТ СН'!$F$22</f>
        <v>1540.47411831</v>
      </c>
      <c r="T41" s="36">
        <f>SUMIFS(СВЦЭМ!$C$39:$C$782,СВЦЭМ!$A$39:$A$782,$A41,СВЦЭМ!$B$39:$B$782,T$11)+'СЕТ СН'!$F$12+СВЦЭМ!$D$10+'СЕТ СН'!$F$6-'СЕТ СН'!$F$22</f>
        <v>1545.7842269299999</v>
      </c>
      <c r="U41" s="36">
        <f>SUMIFS(СВЦЭМ!$C$39:$C$782,СВЦЭМ!$A$39:$A$782,$A41,СВЦЭМ!$B$39:$B$782,U$11)+'СЕТ СН'!$F$12+СВЦЭМ!$D$10+'СЕТ СН'!$F$6-'СЕТ СН'!$F$22</f>
        <v>1552.67277941</v>
      </c>
      <c r="V41" s="36">
        <f>SUMIFS(СВЦЭМ!$C$39:$C$782,СВЦЭМ!$A$39:$A$782,$A41,СВЦЭМ!$B$39:$B$782,V$11)+'СЕТ СН'!$F$12+СВЦЭМ!$D$10+'СЕТ СН'!$F$6-'СЕТ СН'!$F$22</f>
        <v>1576.6669034399999</v>
      </c>
      <c r="W41" s="36">
        <f>SUMIFS(СВЦЭМ!$C$39:$C$782,СВЦЭМ!$A$39:$A$782,$A41,СВЦЭМ!$B$39:$B$782,W$11)+'СЕТ СН'!$F$12+СВЦЭМ!$D$10+'СЕТ СН'!$F$6-'СЕТ СН'!$F$22</f>
        <v>1539.0542112200001</v>
      </c>
      <c r="X41" s="36">
        <f>SUMIFS(СВЦЭМ!$C$39:$C$782,СВЦЭМ!$A$39:$A$782,$A41,СВЦЭМ!$B$39:$B$782,X$11)+'СЕТ СН'!$F$12+СВЦЭМ!$D$10+'СЕТ СН'!$F$6-'СЕТ СН'!$F$22</f>
        <v>1583.3525752099999</v>
      </c>
      <c r="Y41" s="36">
        <f>SUMIFS(СВЦЭМ!$C$39:$C$782,СВЦЭМ!$A$39:$A$782,$A41,СВЦЭМ!$B$39:$B$782,Y$11)+'СЕТ СН'!$F$12+СВЦЭМ!$D$10+'СЕТ СН'!$F$6-'СЕТ СН'!$F$22</f>
        <v>1674.41149086</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01.06.2023</v>
      </c>
      <c r="B48" s="36">
        <f>SUMIFS(СВЦЭМ!$C$39:$C$782,СВЦЭМ!$A$39:$A$782,$A48,СВЦЭМ!$B$39:$B$782,B$47)+'СЕТ СН'!$G$12+СВЦЭМ!$D$10+'СЕТ СН'!$G$6-'СЕТ СН'!$G$22</f>
        <v>2015.6229864100001</v>
      </c>
      <c r="C48" s="36">
        <f>SUMIFS(СВЦЭМ!$C$39:$C$782,СВЦЭМ!$A$39:$A$782,$A48,СВЦЭМ!$B$39:$B$782,C$47)+'СЕТ СН'!$G$12+СВЦЭМ!$D$10+'СЕТ СН'!$G$6-'СЕТ СН'!$G$22</f>
        <v>2099.4736992600001</v>
      </c>
      <c r="D48" s="36">
        <f>SUMIFS(СВЦЭМ!$C$39:$C$782,СВЦЭМ!$A$39:$A$782,$A48,СВЦЭМ!$B$39:$B$782,D$47)+'СЕТ СН'!$G$12+СВЦЭМ!$D$10+'СЕТ СН'!$G$6-'СЕТ СН'!$G$22</f>
        <v>2147.1619169000001</v>
      </c>
      <c r="E48" s="36">
        <f>SUMIFS(СВЦЭМ!$C$39:$C$782,СВЦЭМ!$A$39:$A$782,$A48,СВЦЭМ!$B$39:$B$782,E$47)+'СЕТ СН'!$G$12+СВЦЭМ!$D$10+'СЕТ СН'!$G$6-'СЕТ СН'!$G$22</f>
        <v>2182.91430988</v>
      </c>
      <c r="F48" s="36">
        <f>SUMIFS(СВЦЭМ!$C$39:$C$782,СВЦЭМ!$A$39:$A$782,$A48,СВЦЭМ!$B$39:$B$782,F$47)+'СЕТ СН'!$G$12+СВЦЭМ!$D$10+'СЕТ СН'!$G$6-'СЕТ СН'!$G$22</f>
        <v>2182.4728771200002</v>
      </c>
      <c r="G48" s="36">
        <f>SUMIFS(СВЦЭМ!$C$39:$C$782,СВЦЭМ!$A$39:$A$782,$A48,СВЦЭМ!$B$39:$B$782,G$47)+'СЕТ СН'!$G$12+СВЦЭМ!$D$10+'СЕТ СН'!$G$6-'СЕТ СН'!$G$22</f>
        <v>2169.6230441000002</v>
      </c>
      <c r="H48" s="36">
        <f>SUMIFS(СВЦЭМ!$C$39:$C$782,СВЦЭМ!$A$39:$A$782,$A48,СВЦЭМ!$B$39:$B$782,H$47)+'СЕТ СН'!$G$12+СВЦЭМ!$D$10+'СЕТ СН'!$G$6-'СЕТ СН'!$G$22</f>
        <v>2032.0747096300001</v>
      </c>
      <c r="I48" s="36">
        <f>SUMIFS(СВЦЭМ!$C$39:$C$782,СВЦЭМ!$A$39:$A$782,$A48,СВЦЭМ!$B$39:$B$782,I$47)+'СЕТ СН'!$G$12+СВЦЭМ!$D$10+'СЕТ СН'!$G$6-'СЕТ СН'!$G$22</f>
        <v>1955.6703298500001</v>
      </c>
      <c r="J48" s="36">
        <f>SUMIFS(СВЦЭМ!$C$39:$C$782,СВЦЭМ!$A$39:$A$782,$A48,СВЦЭМ!$B$39:$B$782,J$47)+'СЕТ СН'!$G$12+СВЦЭМ!$D$10+'СЕТ СН'!$G$6-'СЕТ СН'!$G$22</f>
        <v>1894.0548518099999</v>
      </c>
      <c r="K48" s="36">
        <f>SUMIFS(СВЦЭМ!$C$39:$C$782,СВЦЭМ!$A$39:$A$782,$A48,СВЦЭМ!$B$39:$B$782,K$47)+'СЕТ СН'!$G$12+СВЦЭМ!$D$10+'СЕТ СН'!$G$6-'СЕТ СН'!$G$22</f>
        <v>1898.3228986399999</v>
      </c>
      <c r="L48" s="36">
        <f>SUMIFS(СВЦЭМ!$C$39:$C$782,СВЦЭМ!$A$39:$A$782,$A48,СВЦЭМ!$B$39:$B$782,L$47)+'СЕТ СН'!$G$12+СВЦЭМ!$D$10+'СЕТ СН'!$G$6-'СЕТ СН'!$G$22</f>
        <v>1895.4711580399999</v>
      </c>
      <c r="M48" s="36">
        <f>SUMIFS(СВЦЭМ!$C$39:$C$782,СВЦЭМ!$A$39:$A$782,$A48,СВЦЭМ!$B$39:$B$782,M$47)+'СЕТ СН'!$G$12+СВЦЭМ!$D$10+'СЕТ СН'!$G$6-'СЕТ СН'!$G$22</f>
        <v>1920.4873649199999</v>
      </c>
      <c r="N48" s="36">
        <f>SUMIFS(СВЦЭМ!$C$39:$C$782,СВЦЭМ!$A$39:$A$782,$A48,СВЦЭМ!$B$39:$B$782,N$47)+'СЕТ СН'!$G$12+СВЦЭМ!$D$10+'СЕТ СН'!$G$6-'СЕТ СН'!$G$22</f>
        <v>1941.6718231600003</v>
      </c>
      <c r="O48" s="36">
        <f>SUMIFS(СВЦЭМ!$C$39:$C$782,СВЦЭМ!$A$39:$A$782,$A48,СВЦЭМ!$B$39:$B$782,O$47)+'СЕТ СН'!$G$12+СВЦЭМ!$D$10+'СЕТ СН'!$G$6-'СЕТ СН'!$G$22</f>
        <v>1938.2116873</v>
      </c>
      <c r="P48" s="36">
        <f>SUMIFS(СВЦЭМ!$C$39:$C$782,СВЦЭМ!$A$39:$A$782,$A48,СВЦЭМ!$B$39:$B$782,P$47)+'СЕТ СН'!$G$12+СВЦЭМ!$D$10+'СЕТ СН'!$G$6-'СЕТ СН'!$G$22</f>
        <v>1954.5964050600001</v>
      </c>
      <c r="Q48" s="36">
        <f>SUMIFS(СВЦЭМ!$C$39:$C$782,СВЦЭМ!$A$39:$A$782,$A48,СВЦЭМ!$B$39:$B$782,Q$47)+'СЕТ СН'!$G$12+СВЦЭМ!$D$10+'СЕТ СН'!$G$6-'СЕТ СН'!$G$22</f>
        <v>1967.4337649499998</v>
      </c>
      <c r="R48" s="36">
        <f>SUMIFS(СВЦЭМ!$C$39:$C$782,СВЦЭМ!$A$39:$A$782,$A48,СВЦЭМ!$B$39:$B$782,R$47)+'СЕТ СН'!$G$12+СВЦЭМ!$D$10+'СЕТ СН'!$G$6-'СЕТ СН'!$G$22</f>
        <v>1954.9255435999999</v>
      </c>
      <c r="S48" s="36">
        <f>SUMIFS(СВЦЭМ!$C$39:$C$782,СВЦЭМ!$A$39:$A$782,$A48,СВЦЭМ!$B$39:$B$782,S$47)+'СЕТ СН'!$G$12+СВЦЭМ!$D$10+'СЕТ СН'!$G$6-'СЕТ СН'!$G$22</f>
        <v>1934.91419335</v>
      </c>
      <c r="T48" s="36">
        <f>SUMIFS(СВЦЭМ!$C$39:$C$782,СВЦЭМ!$A$39:$A$782,$A48,СВЦЭМ!$B$39:$B$782,T$47)+'СЕТ СН'!$G$12+СВЦЭМ!$D$10+'СЕТ СН'!$G$6-'СЕТ СН'!$G$22</f>
        <v>1926.1307117000001</v>
      </c>
      <c r="U48" s="36">
        <f>SUMIFS(СВЦЭМ!$C$39:$C$782,СВЦЭМ!$A$39:$A$782,$A48,СВЦЭМ!$B$39:$B$782,U$47)+'СЕТ СН'!$G$12+СВЦЭМ!$D$10+'СЕТ СН'!$G$6-'СЕТ СН'!$G$22</f>
        <v>1911.1005911000002</v>
      </c>
      <c r="V48" s="36">
        <f>SUMIFS(СВЦЭМ!$C$39:$C$782,СВЦЭМ!$A$39:$A$782,$A48,СВЦЭМ!$B$39:$B$782,V$47)+'СЕТ СН'!$G$12+СВЦЭМ!$D$10+'СЕТ СН'!$G$6-'СЕТ СН'!$G$22</f>
        <v>1920.0531012599999</v>
      </c>
      <c r="W48" s="36">
        <f>SUMIFS(СВЦЭМ!$C$39:$C$782,СВЦЭМ!$A$39:$A$782,$A48,СВЦЭМ!$B$39:$B$782,W$47)+'СЕТ СН'!$G$12+СВЦЭМ!$D$10+'СЕТ СН'!$G$6-'СЕТ СН'!$G$22</f>
        <v>1861.1431057700001</v>
      </c>
      <c r="X48" s="36">
        <f>SUMIFS(СВЦЭМ!$C$39:$C$782,СВЦЭМ!$A$39:$A$782,$A48,СВЦЭМ!$B$39:$B$782,X$47)+'СЕТ СН'!$G$12+СВЦЭМ!$D$10+'СЕТ СН'!$G$6-'СЕТ СН'!$G$22</f>
        <v>1912.6460463900003</v>
      </c>
      <c r="Y48" s="36">
        <f>SUMIFS(СВЦЭМ!$C$39:$C$782,СВЦЭМ!$A$39:$A$782,$A48,СВЦЭМ!$B$39:$B$782,Y$47)+'СЕТ СН'!$G$12+СВЦЭМ!$D$10+'СЕТ СН'!$G$6-'СЕТ СН'!$G$22</f>
        <v>1952.8306203900001</v>
      </c>
    </row>
    <row r="49" spans="1:25" ht="15.75" x14ac:dyDescent="0.2">
      <c r="A49" s="35">
        <f>A48+1</f>
        <v>45079</v>
      </c>
      <c r="B49" s="36">
        <f>SUMIFS(СВЦЭМ!$C$39:$C$782,СВЦЭМ!$A$39:$A$782,$A49,СВЦЭМ!$B$39:$B$782,B$47)+'СЕТ СН'!$G$12+СВЦЭМ!$D$10+'СЕТ СН'!$G$6-'СЕТ СН'!$G$22</f>
        <v>2048.2429261500001</v>
      </c>
      <c r="C49" s="36">
        <f>SUMIFS(СВЦЭМ!$C$39:$C$782,СВЦЭМ!$A$39:$A$782,$A49,СВЦЭМ!$B$39:$B$782,C$47)+'СЕТ СН'!$G$12+СВЦЭМ!$D$10+'СЕТ СН'!$G$6-'СЕТ СН'!$G$22</f>
        <v>2080.6039967900001</v>
      </c>
      <c r="D49" s="36">
        <f>SUMIFS(СВЦЭМ!$C$39:$C$782,СВЦЭМ!$A$39:$A$782,$A49,СВЦЭМ!$B$39:$B$782,D$47)+'СЕТ СН'!$G$12+СВЦЭМ!$D$10+'СЕТ СН'!$G$6-'СЕТ СН'!$G$22</f>
        <v>2126.4806133299999</v>
      </c>
      <c r="E49" s="36">
        <f>SUMIFS(СВЦЭМ!$C$39:$C$782,СВЦЭМ!$A$39:$A$782,$A49,СВЦЭМ!$B$39:$B$782,E$47)+'СЕТ СН'!$G$12+СВЦЭМ!$D$10+'СЕТ СН'!$G$6-'СЕТ СН'!$G$22</f>
        <v>2129.62134483</v>
      </c>
      <c r="F49" s="36">
        <f>SUMIFS(СВЦЭМ!$C$39:$C$782,СВЦЭМ!$A$39:$A$782,$A49,СВЦЭМ!$B$39:$B$782,F$47)+'СЕТ СН'!$G$12+СВЦЭМ!$D$10+'СЕТ СН'!$G$6-'СЕТ СН'!$G$22</f>
        <v>2116.7067041099999</v>
      </c>
      <c r="G49" s="36">
        <f>SUMIFS(СВЦЭМ!$C$39:$C$782,СВЦЭМ!$A$39:$A$782,$A49,СВЦЭМ!$B$39:$B$782,G$47)+'СЕТ СН'!$G$12+СВЦЭМ!$D$10+'СЕТ СН'!$G$6-'СЕТ СН'!$G$22</f>
        <v>2077.6975862700001</v>
      </c>
      <c r="H49" s="36">
        <f>SUMIFS(СВЦЭМ!$C$39:$C$782,СВЦЭМ!$A$39:$A$782,$A49,СВЦЭМ!$B$39:$B$782,H$47)+'СЕТ СН'!$G$12+СВЦЭМ!$D$10+'СЕТ СН'!$G$6-'СЕТ СН'!$G$22</f>
        <v>1918.10811749</v>
      </c>
      <c r="I49" s="36">
        <f>SUMIFS(СВЦЭМ!$C$39:$C$782,СВЦЭМ!$A$39:$A$782,$A49,СВЦЭМ!$B$39:$B$782,I$47)+'СЕТ СН'!$G$12+СВЦЭМ!$D$10+'СЕТ СН'!$G$6-'СЕТ СН'!$G$22</f>
        <v>1965.8420670300002</v>
      </c>
      <c r="J49" s="36">
        <f>SUMIFS(СВЦЭМ!$C$39:$C$782,СВЦЭМ!$A$39:$A$782,$A49,СВЦЭМ!$B$39:$B$782,J$47)+'СЕТ СН'!$G$12+СВЦЭМ!$D$10+'СЕТ СН'!$G$6-'СЕТ СН'!$G$22</f>
        <v>1935.1440253700002</v>
      </c>
      <c r="K49" s="36">
        <f>SUMIFS(СВЦЭМ!$C$39:$C$782,СВЦЭМ!$A$39:$A$782,$A49,СВЦЭМ!$B$39:$B$782,K$47)+'СЕТ СН'!$G$12+СВЦЭМ!$D$10+'СЕТ СН'!$G$6-'СЕТ СН'!$G$22</f>
        <v>1903.4597759900003</v>
      </c>
      <c r="L49" s="36">
        <f>SUMIFS(СВЦЭМ!$C$39:$C$782,СВЦЭМ!$A$39:$A$782,$A49,СВЦЭМ!$B$39:$B$782,L$47)+'СЕТ СН'!$G$12+СВЦЭМ!$D$10+'СЕТ СН'!$G$6-'СЕТ СН'!$G$22</f>
        <v>1892.60748509</v>
      </c>
      <c r="M49" s="36">
        <f>SUMIFS(СВЦЭМ!$C$39:$C$782,СВЦЭМ!$A$39:$A$782,$A49,СВЦЭМ!$B$39:$B$782,M$47)+'СЕТ СН'!$G$12+СВЦЭМ!$D$10+'СЕТ СН'!$G$6-'СЕТ СН'!$G$22</f>
        <v>1918.9078447800002</v>
      </c>
      <c r="N49" s="36">
        <f>SUMIFS(СВЦЭМ!$C$39:$C$782,СВЦЭМ!$A$39:$A$782,$A49,СВЦЭМ!$B$39:$B$782,N$47)+'СЕТ СН'!$G$12+СВЦЭМ!$D$10+'СЕТ СН'!$G$6-'СЕТ СН'!$G$22</f>
        <v>1953.3707819800002</v>
      </c>
      <c r="O49" s="36">
        <f>SUMIFS(СВЦЭМ!$C$39:$C$782,СВЦЭМ!$A$39:$A$782,$A49,СВЦЭМ!$B$39:$B$782,O$47)+'СЕТ СН'!$G$12+СВЦЭМ!$D$10+'СЕТ СН'!$G$6-'СЕТ СН'!$G$22</f>
        <v>1947.6372808900001</v>
      </c>
      <c r="P49" s="36">
        <f>SUMIFS(СВЦЭМ!$C$39:$C$782,СВЦЭМ!$A$39:$A$782,$A49,СВЦЭМ!$B$39:$B$782,P$47)+'СЕТ СН'!$G$12+СВЦЭМ!$D$10+'СЕТ СН'!$G$6-'СЕТ СН'!$G$22</f>
        <v>1953.13558573</v>
      </c>
      <c r="Q49" s="36">
        <f>SUMIFS(СВЦЭМ!$C$39:$C$782,СВЦЭМ!$A$39:$A$782,$A49,СВЦЭМ!$B$39:$B$782,Q$47)+'СЕТ СН'!$G$12+СВЦЭМ!$D$10+'СЕТ СН'!$G$6-'СЕТ СН'!$G$22</f>
        <v>1965.2576266400001</v>
      </c>
      <c r="R49" s="36">
        <f>SUMIFS(СВЦЭМ!$C$39:$C$782,СВЦЭМ!$A$39:$A$782,$A49,СВЦЭМ!$B$39:$B$782,R$47)+'СЕТ СН'!$G$12+СВЦЭМ!$D$10+'СЕТ СН'!$G$6-'СЕТ СН'!$G$22</f>
        <v>1950.8200353000002</v>
      </c>
      <c r="S49" s="36">
        <f>SUMIFS(СВЦЭМ!$C$39:$C$782,СВЦЭМ!$A$39:$A$782,$A49,СВЦЭМ!$B$39:$B$782,S$47)+'СЕТ СН'!$G$12+СВЦЭМ!$D$10+'СЕТ СН'!$G$6-'СЕТ СН'!$G$22</f>
        <v>1939.0495383800003</v>
      </c>
      <c r="T49" s="36">
        <f>SUMIFS(СВЦЭМ!$C$39:$C$782,СВЦЭМ!$A$39:$A$782,$A49,СВЦЭМ!$B$39:$B$782,T$47)+'СЕТ СН'!$G$12+СВЦЭМ!$D$10+'СЕТ СН'!$G$6-'СЕТ СН'!$G$22</f>
        <v>1937.3878659000002</v>
      </c>
      <c r="U49" s="36">
        <f>SUMIFS(СВЦЭМ!$C$39:$C$782,СВЦЭМ!$A$39:$A$782,$A49,СВЦЭМ!$B$39:$B$782,U$47)+'СЕТ СН'!$G$12+СВЦЭМ!$D$10+'СЕТ СН'!$G$6-'СЕТ СН'!$G$22</f>
        <v>1875.6763457000002</v>
      </c>
      <c r="V49" s="36">
        <f>SUMIFS(СВЦЭМ!$C$39:$C$782,СВЦЭМ!$A$39:$A$782,$A49,СВЦЭМ!$B$39:$B$782,V$47)+'СЕТ СН'!$G$12+СВЦЭМ!$D$10+'СЕТ СН'!$G$6-'СЕТ СН'!$G$22</f>
        <v>1837.7422999599999</v>
      </c>
      <c r="W49" s="36">
        <f>SUMIFS(СВЦЭМ!$C$39:$C$782,СВЦЭМ!$A$39:$A$782,$A49,СВЦЭМ!$B$39:$B$782,W$47)+'СЕТ СН'!$G$12+СВЦЭМ!$D$10+'СЕТ СН'!$G$6-'СЕТ СН'!$G$22</f>
        <v>1846.7239181</v>
      </c>
      <c r="X49" s="36">
        <f>SUMIFS(СВЦЭМ!$C$39:$C$782,СВЦЭМ!$A$39:$A$782,$A49,СВЦЭМ!$B$39:$B$782,X$47)+'СЕТ СН'!$G$12+СВЦЭМ!$D$10+'СЕТ СН'!$G$6-'СЕТ СН'!$G$22</f>
        <v>1890.6867643599999</v>
      </c>
      <c r="Y49" s="36">
        <f>SUMIFS(СВЦЭМ!$C$39:$C$782,СВЦЭМ!$A$39:$A$782,$A49,СВЦЭМ!$B$39:$B$782,Y$47)+'СЕТ СН'!$G$12+СВЦЭМ!$D$10+'СЕТ СН'!$G$6-'СЕТ СН'!$G$22</f>
        <v>1935.9068799300003</v>
      </c>
    </row>
    <row r="50" spans="1:25" ht="15.75" x14ac:dyDescent="0.2">
      <c r="A50" s="35">
        <f t="shared" ref="A50:A77" si="1">A49+1</f>
        <v>45080</v>
      </c>
      <c r="B50" s="36">
        <f>SUMIFS(СВЦЭМ!$C$39:$C$782,СВЦЭМ!$A$39:$A$782,$A50,СВЦЭМ!$B$39:$B$782,B$47)+'СЕТ СН'!$G$12+СВЦЭМ!$D$10+'СЕТ СН'!$G$6-'СЕТ СН'!$G$22</f>
        <v>1972.4659445299999</v>
      </c>
      <c r="C50" s="36">
        <f>SUMIFS(СВЦЭМ!$C$39:$C$782,СВЦЭМ!$A$39:$A$782,$A50,СВЦЭМ!$B$39:$B$782,C$47)+'СЕТ СН'!$G$12+СВЦЭМ!$D$10+'СЕТ СН'!$G$6-'СЕТ СН'!$G$22</f>
        <v>2020.6086126499999</v>
      </c>
      <c r="D50" s="36">
        <f>SUMIFS(СВЦЭМ!$C$39:$C$782,СВЦЭМ!$A$39:$A$782,$A50,СВЦЭМ!$B$39:$B$782,D$47)+'СЕТ СН'!$G$12+СВЦЭМ!$D$10+'СЕТ СН'!$G$6-'СЕТ СН'!$G$22</f>
        <v>2126.1485579499999</v>
      </c>
      <c r="E50" s="36">
        <f>SUMIFS(СВЦЭМ!$C$39:$C$782,СВЦЭМ!$A$39:$A$782,$A50,СВЦЭМ!$B$39:$B$782,E$47)+'СЕТ СН'!$G$12+СВЦЭМ!$D$10+'СЕТ СН'!$G$6-'СЕТ СН'!$G$22</f>
        <v>2196.25258037</v>
      </c>
      <c r="F50" s="36">
        <f>SUMIFS(СВЦЭМ!$C$39:$C$782,СВЦЭМ!$A$39:$A$782,$A50,СВЦЭМ!$B$39:$B$782,F$47)+'СЕТ СН'!$G$12+СВЦЭМ!$D$10+'СЕТ СН'!$G$6-'СЕТ СН'!$G$22</f>
        <v>2150.1266107500001</v>
      </c>
      <c r="G50" s="36">
        <f>SUMIFS(СВЦЭМ!$C$39:$C$782,СВЦЭМ!$A$39:$A$782,$A50,СВЦЭМ!$B$39:$B$782,G$47)+'СЕТ СН'!$G$12+СВЦЭМ!$D$10+'СЕТ СН'!$G$6-'СЕТ СН'!$G$22</f>
        <v>2152.2759740199999</v>
      </c>
      <c r="H50" s="36">
        <f>SUMIFS(СВЦЭМ!$C$39:$C$782,СВЦЭМ!$A$39:$A$782,$A50,СВЦЭМ!$B$39:$B$782,H$47)+'СЕТ СН'!$G$12+СВЦЭМ!$D$10+'СЕТ СН'!$G$6-'СЕТ СН'!$G$22</f>
        <v>2062.41003155</v>
      </c>
      <c r="I50" s="36">
        <f>SUMIFS(СВЦЭМ!$C$39:$C$782,СВЦЭМ!$A$39:$A$782,$A50,СВЦЭМ!$B$39:$B$782,I$47)+'СЕТ СН'!$G$12+СВЦЭМ!$D$10+'СЕТ СН'!$G$6-'СЕТ СН'!$G$22</f>
        <v>1957.8628618100001</v>
      </c>
      <c r="J50" s="36">
        <f>SUMIFS(СВЦЭМ!$C$39:$C$782,СВЦЭМ!$A$39:$A$782,$A50,СВЦЭМ!$B$39:$B$782,J$47)+'СЕТ СН'!$G$12+СВЦЭМ!$D$10+'СЕТ СН'!$G$6-'СЕТ СН'!$G$22</f>
        <v>1847.4036316300003</v>
      </c>
      <c r="K50" s="36">
        <f>SUMIFS(СВЦЭМ!$C$39:$C$782,СВЦЭМ!$A$39:$A$782,$A50,СВЦЭМ!$B$39:$B$782,K$47)+'СЕТ СН'!$G$12+СВЦЭМ!$D$10+'СЕТ СН'!$G$6-'СЕТ СН'!$G$22</f>
        <v>1793.2753244999999</v>
      </c>
      <c r="L50" s="36">
        <f>SUMIFS(СВЦЭМ!$C$39:$C$782,СВЦЭМ!$A$39:$A$782,$A50,СВЦЭМ!$B$39:$B$782,L$47)+'СЕТ СН'!$G$12+СВЦЭМ!$D$10+'СЕТ СН'!$G$6-'СЕТ СН'!$G$22</f>
        <v>1782.4897169700002</v>
      </c>
      <c r="M50" s="36">
        <f>SUMIFS(СВЦЭМ!$C$39:$C$782,СВЦЭМ!$A$39:$A$782,$A50,СВЦЭМ!$B$39:$B$782,M$47)+'СЕТ СН'!$G$12+СВЦЭМ!$D$10+'СЕТ СН'!$G$6-'СЕТ СН'!$G$22</f>
        <v>1799.1970798699999</v>
      </c>
      <c r="N50" s="36">
        <f>SUMIFS(СВЦЭМ!$C$39:$C$782,СВЦЭМ!$A$39:$A$782,$A50,СВЦЭМ!$B$39:$B$782,N$47)+'СЕТ СН'!$G$12+СВЦЭМ!$D$10+'СЕТ СН'!$G$6-'СЕТ СН'!$G$22</f>
        <v>1813.42538792</v>
      </c>
      <c r="O50" s="36">
        <f>SUMIFS(СВЦЭМ!$C$39:$C$782,СВЦЭМ!$A$39:$A$782,$A50,СВЦЭМ!$B$39:$B$782,O$47)+'СЕТ СН'!$G$12+СВЦЭМ!$D$10+'СЕТ СН'!$G$6-'СЕТ СН'!$G$22</f>
        <v>1814.4091577700001</v>
      </c>
      <c r="P50" s="36">
        <f>SUMIFS(СВЦЭМ!$C$39:$C$782,СВЦЭМ!$A$39:$A$782,$A50,СВЦЭМ!$B$39:$B$782,P$47)+'СЕТ СН'!$G$12+СВЦЭМ!$D$10+'СЕТ СН'!$G$6-'СЕТ СН'!$G$22</f>
        <v>1823.0018174900001</v>
      </c>
      <c r="Q50" s="36">
        <f>SUMIFS(СВЦЭМ!$C$39:$C$782,СВЦЭМ!$A$39:$A$782,$A50,СВЦЭМ!$B$39:$B$782,Q$47)+'СЕТ СН'!$G$12+СВЦЭМ!$D$10+'СЕТ СН'!$G$6-'СЕТ СН'!$G$22</f>
        <v>1864.9985198600002</v>
      </c>
      <c r="R50" s="36">
        <f>SUMIFS(СВЦЭМ!$C$39:$C$782,СВЦЭМ!$A$39:$A$782,$A50,СВЦЭМ!$B$39:$B$782,R$47)+'СЕТ СН'!$G$12+СВЦЭМ!$D$10+'СЕТ СН'!$G$6-'СЕТ СН'!$G$22</f>
        <v>1842.8390041500002</v>
      </c>
      <c r="S50" s="36">
        <f>SUMIFS(СВЦЭМ!$C$39:$C$782,СВЦЭМ!$A$39:$A$782,$A50,СВЦЭМ!$B$39:$B$782,S$47)+'СЕТ СН'!$G$12+СВЦЭМ!$D$10+'СЕТ СН'!$G$6-'СЕТ СН'!$G$22</f>
        <v>1827.2918647300003</v>
      </c>
      <c r="T50" s="36">
        <f>SUMIFS(СВЦЭМ!$C$39:$C$782,СВЦЭМ!$A$39:$A$782,$A50,СВЦЭМ!$B$39:$B$782,T$47)+'СЕТ СН'!$G$12+СВЦЭМ!$D$10+'СЕТ СН'!$G$6-'СЕТ СН'!$G$22</f>
        <v>1833.7600338100001</v>
      </c>
      <c r="U50" s="36">
        <f>SUMIFS(СВЦЭМ!$C$39:$C$782,СВЦЭМ!$A$39:$A$782,$A50,СВЦЭМ!$B$39:$B$782,U$47)+'СЕТ СН'!$G$12+СВЦЭМ!$D$10+'СЕТ СН'!$G$6-'СЕТ СН'!$G$22</f>
        <v>1816.91653404</v>
      </c>
      <c r="V50" s="36">
        <f>SUMIFS(СВЦЭМ!$C$39:$C$782,СВЦЭМ!$A$39:$A$782,$A50,СВЦЭМ!$B$39:$B$782,V$47)+'СЕТ СН'!$G$12+СВЦЭМ!$D$10+'СЕТ СН'!$G$6-'СЕТ СН'!$G$22</f>
        <v>1796.23826186</v>
      </c>
      <c r="W50" s="36">
        <f>SUMIFS(СВЦЭМ!$C$39:$C$782,СВЦЭМ!$A$39:$A$782,$A50,СВЦЭМ!$B$39:$B$782,W$47)+'СЕТ СН'!$G$12+СВЦЭМ!$D$10+'СЕТ СН'!$G$6-'СЕТ СН'!$G$22</f>
        <v>1764.6741758799999</v>
      </c>
      <c r="X50" s="36">
        <f>SUMIFS(СВЦЭМ!$C$39:$C$782,СВЦЭМ!$A$39:$A$782,$A50,СВЦЭМ!$B$39:$B$782,X$47)+'СЕТ СН'!$G$12+СВЦЭМ!$D$10+'СЕТ СН'!$G$6-'СЕТ СН'!$G$22</f>
        <v>1800.7271855100003</v>
      </c>
      <c r="Y50" s="36">
        <f>SUMIFS(СВЦЭМ!$C$39:$C$782,СВЦЭМ!$A$39:$A$782,$A50,СВЦЭМ!$B$39:$B$782,Y$47)+'СЕТ СН'!$G$12+СВЦЭМ!$D$10+'СЕТ СН'!$G$6-'СЕТ СН'!$G$22</f>
        <v>1889.10745623</v>
      </c>
    </row>
    <row r="51" spans="1:25" ht="15.75" x14ac:dyDescent="0.2">
      <c r="A51" s="35">
        <f t="shared" si="1"/>
        <v>45081</v>
      </c>
      <c r="B51" s="36">
        <f>SUMIFS(СВЦЭМ!$C$39:$C$782,СВЦЭМ!$A$39:$A$782,$A51,СВЦЭМ!$B$39:$B$782,B$47)+'СЕТ СН'!$G$12+СВЦЭМ!$D$10+'СЕТ СН'!$G$6-'СЕТ СН'!$G$22</f>
        <v>1987.4726543900001</v>
      </c>
      <c r="C51" s="36">
        <f>SUMIFS(СВЦЭМ!$C$39:$C$782,СВЦЭМ!$A$39:$A$782,$A51,СВЦЭМ!$B$39:$B$782,C$47)+'СЕТ СН'!$G$12+СВЦЭМ!$D$10+'СЕТ СН'!$G$6-'СЕТ СН'!$G$22</f>
        <v>2079.5088427199998</v>
      </c>
      <c r="D51" s="36">
        <f>SUMIFS(СВЦЭМ!$C$39:$C$782,СВЦЭМ!$A$39:$A$782,$A51,СВЦЭМ!$B$39:$B$782,D$47)+'СЕТ СН'!$G$12+СВЦЭМ!$D$10+'СЕТ СН'!$G$6-'СЕТ СН'!$G$22</f>
        <v>2172.6838008099999</v>
      </c>
      <c r="E51" s="36">
        <f>SUMIFS(СВЦЭМ!$C$39:$C$782,СВЦЭМ!$A$39:$A$782,$A51,СВЦЭМ!$B$39:$B$782,E$47)+'СЕТ СН'!$G$12+СВЦЭМ!$D$10+'СЕТ СН'!$G$6-'СЕТ СН'!$G$22</f>
        <v>2195.68154005</v>
      </c>
      <c r="F51" s="36">
        <f>SUMIFS(СВЦЭМ!$C$39:$C$782,СВЦЭМ!$A$39:$A$782,$A51,СВЦЭМ!$B$39:$B$782,F$47)+'СЕТ СН'!$G$12+СВЦЭМ!$D$10+'СЕТ СН'!$G$6-'СЕТ СН'!$G$22</f>
        <v>2209.3979926100001</v>
      </c>
      <c r="G51" s="36">
        <f>SUMIFS(СВЦЭМ!$C$39:$C$782,СВЦЭМ!$A$39:$A$782,$A51,СВЦЭМ!$B$39:$B$782,G$47)+'СЕТ СН'!$G$12+СВЦЭМ!$D$10+'СЕТ СН'!$G$6-'СЕТ СН'!$G$22</f>
        <v>2179.9926286600003</v>
      </c>
      <c r="H51" s="36">
        <f>SUMIFS(СВЦЭМ!$C$39:$C$782,СВЦЭМ!$A$39:$A$782,$A51,СВЦЭМ!$B$39:$B$782,H$47)+'СЕТ СН'!$G$12+СВЦЭМ!$D$10+'СЕТ СН'!$G$6-'СЕТ СН'!$G$22</f>
        <v>2062.4175720000003</v>
      </c>
      <c r="I51" s="36">
        <f>SUMIFS(СВЦЭМ!$C$39:$C$782,СВЦЭМ!$A$39:$A$782,$A51,СВЦЭМ!$B$39:$B$782,I$47)+'СЕТ СН'!$G$12+СВЦЭМ!$D$10+'СЕТ СН'!$G$6-'СЕТ СН'!$G$22</f>
        <v>1975.4450404499999</v>
      </c>
      <c r="J51" s="36">
        <f>SUMIFS(СВЦЭМ!$C$39:$C$782,СВЦЭМ!$A$39:$A$782,$A51,СВЦЭМ!$B$39:$B$782,J$47)+'СЕТ СН'!$G$12+СВЦЭМ!$D$10+'СЕТ СН'!$G$6-'СЕТ СН'!$G$22</f>
        <v>1854.4693022199999</v>
      </c>
      <c r="K51" s="36">
        <f>SUMIFS(СВЦЭМ!$C$39:$C$782,СВЦЭМ!$A$39:$A$782,$A51,СВЦЭМ!$B$39:$B$782,K$47)+'СЕТ СН'!$G$12+СВЦЭМ!$D$10+'СЕТ СН'!$G$6-'СЕТ СН'!$G$22</f>
        <v>1825.5007103200001</v>
      </c>
      <c r="L51" s="36">
        <f>SUMIFS(СВЦЭМ!$C$39:$C$782,СВЦЭМ!$A$39:$A$782,$A51,СВЦЭМ!$B$39:$B$782,L$47)+'СЕТ СН'!$G$12+СВЦЭМ!$D$10+'СЕТ СН'!$G$6-'СЕТ СН'!$G$22</f>
        <v>1803.3392720800002</v>
      </c>
      <c r="M51" s="36">
        <f>SUMIFS(СВЦЭМ!$C$39:$C$782,СВЦЭМ!$A$39:$A$782,$A51,СВЦЭМ!$B$39:$B$782,M$47)+'СЕТ СН'!$G$12+СВЦЭМ!$D$10+'СЕТ СН'!$G$6-'СЕТ СН'!$G$22</f>
        <v>1816.7418954099999</v>
      </c>
      <c r="N51" s="36">
        <f>SUMIFS(СВЦЭМ!$C$39:$C$782,СВЦЭМ!$A$39:$A$782,$A51,СВЦЭМ!$B$39:$B$782,N$47)+'СЕТ СН'!$G$12+СВЦЭМ!$D$10+'СЕТ СН'!$G$6-'СЕТ СН'!$G$22</f>
        <v>1861.9072003300003</v>
      </c>
      <c r="O51" s="36">
        <f>SUMIFS(СВЦЭМ!$C$39:$C$782,СВЦЭМ!$A$39:$A$782,$A51,СВЦЭМ!$B$39:$B$782,O$47)+'СЕТ СН'!$G$12+СВЦЭМ!$D$10+'СЕТ СН'!$G$6-'СЕТ СН'!$G$22</f>
        <v>1867.4112420300003</v>
      </c>
      <c r="P51" s="36">
        <f>SUMIFS(СВЦЭМ!$C$39:$C$782,СВЦЭМ!$A$39:$A$782,$A51,СВЦЭМ!$B$39:$B$782,P$47)+'СЕТ СН'!$G$12+СВЦЭМ!$D$10+'СЕТ СН'!$G$6-'СЕТ СН'!$G$22</f>
        <v>1869.0332902099999</v>
      </c>
      <c r="Q51" s="36">
        <f>SUMIFS(СВЦЭМ!$C$39:$C$782,СВЦЭМ!$A$39:$A$782,$A51,СВЦЭМ!$B$39:$B$782,Q$47)+'СЕТ СН'!$G$12+СВЦЭМ!$D$10+'СЕТ СН'!$G$6-'СЕТ СН'!$G$22</f>
        <v>1889.06625644</v>
      </c>
      <c r="R51" s="36">
        <f>SUMIFS(СВЦЭМ!$C$39:$C$782,СВЦЭМ!$A$39:$A$782,$A51,СВЦЭМ!$B$39:$B$782,R$47)+'СЕТ СН'!$G$12+СВЦЭМ!$D$10+'СЕТ СН'!$G$6-'СЕТ СН'!$G$22</f>
        <v>1874.77836768</v>
      </c>
      <c r="S51" s="36">
        <f>SUMIFS(СВЦЭМ!$C$39:$C$782,СВЦЭМ!$A$39:$A$782,$A51,СВЦЭМ!$B$39:$B$782,S$47)+'СЕТ СН'!$G$12+СВЦЭМ!$D$10+'СЕТ СН'!$G$6-'СЕТ СН'!$G$22</f>
        <v>1862.0986208100003</v>
      </c>
      <c r="T51" s="36">
        <f>SUMIFS(СВЦЭМ!$C$39:$C$782,СВЦЭМ!$A$39:$A$782,$A51,СВЦЭМ!$B$39:$B$782,T$47)+'СЕТ СН'!$G$12+СВЦЭМ!$D$10+'СЕТ СН'!$G$6-'СЕТ СН'!$G$22</f>
        <v>1866.31628004</v>
      </c>
      <c r="U51" s="36">
        <f>SUMIFS(СВЦЭМ!$C$39:$C$782,СВЦЭМ!$A$39:$A$782,$A51,СВЦЭМ!$B$39:$B$782,U$47)+'СЕТ СН'!$G$12+СВЦЭМ!$D$10+'СЕТ СН'!$G$6-'СЕТ СН'!$G$22</f>
        <v>1791.7909511799999</v>
      </c>
      <c r="V51" s="36">
        <f>SUMIFS(СВЦЭМ!$C$39:$C$782,СВЦЭМ!$A$39:$A$782,$A51,СВЦЭМ!$B$39:$B$782,V$47)+'СЕТ СН'!$G$12+СВЦЭМ!$D$10+'СЕТ СН'!$G$6-'СЕТ СН'!$G$22</f>
        <v>1751.2626992800001</v>
      </c>
      <c r="W51" s="36">
        <f>SUMIFS(СВЦЭМ!$C$39:$C$782,СВЦЭМ!$A$39:$A$782,$A51,СВЦЭМ!$B$39:$B$782,W$47)+'СЕТ СН'!$G$12+СВЦЭМ!$D$10+'СЕТ СН'!$G$6-'СЕТ СН'!$G$22</f>
        <v>1760.97381301</v>
      </c>
      <c r="X51" s="36">
        <f>SUMIFS(СВЦЭМ!$C$39:$C$782,СВЦЭМ!$A$39:$A$782,$A51,СВЦЭМ!$B$39:$B$782,X$47)+'СЕТ СН'!$G$12+СВЦЭМ!$D$10+'СЕТ СН'!$G$6-'СЕТ СН'!$G$22</f>
        <v>1836.44026145</v>
      </c>
      <c r="Y51" s="36">
        <f>SUMIFS(СВЦЭМ!$C$39:$C$782,СВЦЭМ!$A$39:$A$782,$A51,СВЦЭМ!$B$39:$B$782,Y$47)+'СЕТ СН'!$G$12+СВЦЭМ!$D$10+'СЕТ СН'!$G$6-'СЕТ СН'!$G$22</f>
        <v>1912.8861279400003</v>
      </c>
    </row>
    <row r="52" spans="1:25" ht="15.75" x14ac:dyDescent="0.2">
      <c r="A52" s="35">
        <f t="shared" si="1"/>
        <v>45082</v>
      </c>
      <c r="B52" s="36">
        <f>SUMIFS(СВЦЭМ!$C$39:$C$782,СВЦЭМ!$A$39:$A$782,$A52,СВЦЭМ!$B$39:$B$782,B$47)+'СЕТ СН'!$G$12+СВЦЭМ!$D$10+'СЕТ СН'!$G$6-'СЕТ СН'!$G$22</f>
        <v>1957.5207246999998</v>
      </c>
      <c r="C52" s="36">
        <f>SUMIFS(СВЦЭМ!$C$39:$C$782,СВЦЭМ!$A$39:$A$782,$A52,СВЦЭМ!$B$39:$B$782,C$47)+'СЕТ СН'!$G$12+СВЦЭМ!$D$10+'СЕТ СН'!$G$6-'СЕТ СН'!$G$22</f>
        <v>2010.2669990499999</v>
      </c>
      <c r="D52" s="36">
        <f>SUMIFS(СВЦЭМ!$C$39:$C$782,СВЦЭМ!$A$39:$A$782,$A52,СВЦЭМ!$B$39:$B$782,D$47)+'СЕТ СН'!$G$12+СВЦЭМ!$D$10+'СЕТ СН'!$G$6-'СЕТ СН'!$G$22</f>
        <v>2062.5694661299999</v>
      </c>
      <c r="E52" s="36">
        <f>SUMIFS(СВЦЭМ!$C$39:$C$782,СВЦЭМ!$A$39:$A$782,$A52,СВЦЭМ!$B$39:$B$782,E$47)+'СЕТ СН'!$G$12+СВЦЭМ!$D$10+'СЕТ СН'!$G$6-'СЕТ СН'!$G$22</f>
        <v>2041.4605845800002</v>
      </c>
      <c r="F52" s="36">
        <f>SUMIFS(СВЦЭМ!$C$39:$C$782,СВЦЭМ!$A$39:$A$782,$A52,СВЦЭМ!$B$39:$B$782,F$47)+'СЕТ СН'!$G$12+СВЦЭМ!$D$10+'СЕТ СН'!$G$6-'СЕТ СН'!$G$22</f>
        <v>2035.2716923399998</v>
      </c>
      <c r="G52" s="36">
        <f>SUMIFS(СВЦЭМ!$C$39:$C$782,СВЦЭМ!$A$39:$A$782,$A52,СВЦЭМ!$B$39:$B$782,G$47)+'СЕТ СН'!$G$12+СВЦЭМ!$D$10+'СЕТ СН'!$G$6-'СЕТ СН'!$G$22</f>
        <v>2022.3668538400002</v>
      </c>
      <c r="H52" s="36">
        <f>SUMIFS(СВЦЭМ!$C$39:$C$782,СВЦЭМ!$A$39:$A$782,$A52,СВЦЭМ!$B$39:$B$782,H$47)+'СЕТ СН'!$G$12+СВЦЭМ!$D$10+'СЕТ СН'!$G$6-'СЕТ СН'!$G$22</f>
        <v>1985.4337018800002</v>
      </c>
      <c r="I52" s="36">
        <f>SUMIFS(СВЦЭМ!$C$39:$C$782,СВЦЭМ!$A$39:$A$782,$A52,СВЦЭМ!$B$39:$B$782,I$47)+'СЕТ СН'!$G$12+СВЦЭМ!$D$10+'СЕТ СН'!$G$6-'СЕТ СН'!$G$22</f>
        <v>1928.1641860099999</v>
      </c>
      <c r="J52" s="36">
        <f>SUMIFS(СВЦЭМ!$C$39:$C$782,СВЦЭМ!$A$39:$A$782,$A52,СВЦЭМ!$B$39:$B$782,J$47)+'СЕТ СН'!$G$12+СВЦЭМ!$D$10+'СЕТ СН'!$G$6-'СЕТ СН'!$G$22</f>
        <v>1955.0333533600001</v>
      </c>
      <c r="K52" s="36">
        <f>SUMIFS(СВЦЭМ!$C$39:$C$782,СВЦЭМ!$A$39:$A$782,$A52,СВЦЭМ!$B$39:$B$782,K$47)+'СЕТ СН'!$G$12+СВЦЭМ!$D$10+'СЕТ СН'!$G$6-'СЕТ СН'!$G$22</f>
        <v>1847.21875142</v>
      </c>
      <c r="L52" s="36">
        <f>SUMIFS(СВЦЭМ!$C$39:$C$782,СВЦЭМ!$A$39:$A$782,$A52,СВЦЭМ!$B$39:$B$782,L$47)+'СЕТ СН'!$G$12+СВЦЭМ!$D$10+'СЕТ СН'!$G$6-'СЕТ СН'!$G$22</f>
        <v>1830.1039792199999</v>
      </c>
      <c r="M52" s="36">
        <f>SUMIFS(СВЦЭМ!$C$39:$C$782,СВЦЭМ!$A$39:$A$782,$A52,СВЦЭМ!$B$39:$B$782,M$47)+'СЕТ СН'!$G$12+СВЦЭМ!$D$10+'СЕТ СН'!$G$6-'СЕТ СН'!$G$22</f>
        <v>1847.6016134300003</v>
      </c>
      <c r="N52" s="36">
        <f>SUMIFS(СВЦЭМ!$C$39:$C$782,СВЦЭМ!$A$39:$A$782,$A52,СВЦЭМ!$B$39:$B$782,N$47)+'СЕТ СН'!$G$12+СВЦЭМ!$D$10+'СЕТ СН'!$G$6-'СЕТ СН'!$G$22</f>
        <v>1882.4681543699999</v>
      </c>
      <c r="O52" s="36">
        <f>SUMIFS(СВЦЭМ!$C$39:$C$782,СВЦЭМ!$A$39:$A$782,$A52,СВЦЭМ!$B$39:$B$782,O$47)+'СЕТ СН'!$G$12+СВЦЭМ!$D$10+'СЕТ СН'!$G$6-'СЕТ СН'!$G$22</f>
        <v>1895.6012642199998</v>
      </c>
      <c r="P52" s="36">
        <f>SUMIFS(СВЦЭМ!$C$39:$C$782,СВЦЭМ!$A$39:$A$782,$A52,СВЦЭМ!$B$39:$B$782,P$47)+'СЕТ СН'!$G$12+СВЦЭМ!$D$10+'СЕТ СН'!$G$6-'СЕТ СН'!$G$22</f>
        <v>1913.1696463100002</v>
      </c>
      <c r="Q52" s="36">
        <f>SUMIFS(СВЦЭМ!$C$39:$C$782,СВЦЭМ!$A$39:$A$782,$A52,СВЦЭМ!$B$39:$B$782,Q$47)+'СЕТ СН'!$G$12+СВЦЭМ!$D$10+'СЕТ СН'!$G$6-'СЕТ СН'!$G$22</f>
        <v>1927.4609034600003</v>
      </c>
      <c r="R52" s="36">
        <f>SUMIFS(СВЦЭМ!$C$39:$C$782,СВЦЭМ!$A$39:$A$782,$A52,СВЦЭМ!$B$39:$B$782,R$47)+'СЕТ СН'!$G$12+СВЦЭМ!$D$10+'СЕТ СН'!$G$6-'СЕТ СН'!$G$22</f>
        <v>1945.9197226599999</v>
      </c>
      <c r="S52" s="36">
        <f>SUMIFS(СВЦЭМ!$C$39:$C$782,СВЦЭМ!$A$39:$A$782,$A52,СВЦЭМ!$B$39:$B$782,S$47)+'СЕТ СН'!$G$12+СВЦЭМ!$D$10+'СЕТ СН'!$G$6-'СЕТ СН'!$G$22</f>
        <v>1951.8159630700002</v>
      </c>
      <c r="T52" s="36">
        <f>SUMIFS(СВЦЭМ!$C$39:$C$782,СВЦЭМ!$A$39:$A$782,$A52,СВЦЭМ!$B$39:$B$782,T$47)+'СЕТ СН'!$G$12+СВЦЭМ!$D$10+'СЕТ СН'!$G$6-'СЕТ СН'!$G$22</f>
        <v>1935.7968942000002</v>
      </c>
      <c r="U52" s="36">
        <f>SUMIFS(СВЦЭМ!$C$39:$C$782,СВЦЭМ!$A$39:$A$782,$A52,СВЦЭМ!$B$39:$B$782,U$47)+'СЕТ СН'!$G$12+СВЦЭМ!$D$10+'СЕТ СН'!$G$6-'СЕТ СН'!$G$22</f>
        <v>1890.71645403</v>
      </c>
      <c r="V52" s="36">
        <f>SUMIFS(СВЦЭМ!$C$39:$C$782,СВЦЭМ!$A$39:$A$782,$A52,СВЦЭМ!$B$39:$B$782,V$47)+'СЕТ СН'!$G$12+СВЦЭМ!$D$10+'СЕТ СН'!$G$6-'СЕТ СН'!$G$22</f>
        <v>1818.1780989700001</v>
      </c>
      <c r="W52" s="36">
        <f>SUMIFS(СВЦЭМ!$C$39:$C$782,СВЦЭМ!$A$39:$A$782,$A52,СВЦЭМ!$B$39:$B$782,W$47)+'СЕТ СН'!$G$12+СВЦЭМ!$D$10+'СЕТ СН'!$G$6-'СЕТ СН'!$G$22</f>
        <v>1895.9181276300001</v>
      </c>
      <c r="X52" s="36">
        <f>SUMIFS(СВЦЭМ!$C$39:$C$782,СВЦЭМ!$A$39:$A$782,$A52,СВЦЭМ!$B$39:$B$782,X$47)+'СЕТ СН'!$G$12+СВЦЭМ!$D$10+'СЕТ СН'!$G$6-'СЕТ СН'!$G$22</f>
        <v>1952.84056117</v>
      </c>
      <c r="Y52" s="36">
        <f>SUMIFS(СВЦЭМ!$C$39:$C$782,СВЦЭМ!$A$39:$A$782,$A52,СВЦЭМ!$B$39:$B$782,Y$47)+'СЕТ СН'!$G$12+СВЦЭМ!$D$10+'СЕТ СН'!$G$6-'СЕТ СН'!$G$22</f>
        <v>2038.0033825800001</v>
      </c>
    </row>
    <row r="53" spans="1:25" ht="15.75" x14ac:dyDescent="0.2">
      <c r="A53" s="35">
        <f t="shared" si="1"/>
        <v>45083</v>
      </c>
      <c r="B53" s="36">
        <f>SUMIFS(СВЦЭМ!$C$39:$C$782,СВЦЭМ!$A$39:$A$782,$A53,СВЦЭМ!$B$39:$B$782,B$47)+'СЕТ СН'!$G$12+СВЦЭМ!$D$10+'СЕТ СН'!$G$6-'СЕТ СН'!$G$22</f>
        <v>2014.3145808499999</v>
      </c>
      <c r="C53" s="36">
        <f>SUMIFS(СВЦЭМ!$C$39:$C$782,СВЦЭМ!$A$39:$A$782,$A53,СВЦЭМ!$B$39:$B$782,C$47)+'СЕТ СН'!$G$12+СВЦЭМ!$D$10+'СЕТ СН'!$G$6-'СЕТ СН'!$G$22</f>
        <v>2115.2304324300003</v>
      </c>
      <c r="D53" s="36">
        <f>SUMIFS(СВЦЭМ!$C$39:$C$782,СВЦЭМ!$A$39:$A$782,$A53,СВЦЭМ!$B$39:$B$782,D$47)+'СЕТ СН'!$G$12+СВЦЭМ!$D$10+'СЕТ СН'!$G$6-'СЕТ СН'!$G$22</f>
        <v>2232.8354103199999</v>
      </c>
      <c r="E53" s="36">
        <f>SUMIFS(СВЦЭМ!$C$39:$C$782,СВЦЭМ!$A$39:$A$782,$A53,СВЦЭМ!$B$39:$B$782,E$47)+'СЕТ СН'!$G$12+СВЦЭМ!$D$10+'СЕТ СН'!$G$6-'СЕТ СН'!$G$22</f>
        <v>2224.8641123299999</v>
      </c>
      <c r="F53" s="36">
        <f>SUMIFS(СВЦЭМ!$C$39:$C$782,СВЦЭМ!$A$39:$A$782,$A53,СВЦЭМ!$B$39:$B$782,F$47)+'СЕТ СН'!$G$12+СВЦЭМ!$D$10+'СЕТ СН'!$G$6-'СЕТ СН'!$G$22</f>
        <v>2220.46035876</v>
      </c>
      <c r="G53" s="36">
        <f>SUMIFS(СВЦЭМ!$C$39:$C$782,СВЦЭМ!$A$39:$A$782,$A53,СВЦЭМ!$B$39:$B$782,G$47)+'СЕТ СН'!$G$12+СВЦЭМ!$D$10+'СЕТ СН'!$G$6-'СЕТ СН'!$G$22</f>
        <v>2123.42042868</v>
      </c>
      <c r="H53" s="36">
        <f>SUMIFS(СВЦЭМ!$C$39:$C$782,СВЦЭМ!$A$39:$A$782,$A53,СВЦЭМ!$B$39:$B$782,H$47)+'СЕТ СН'!$G$12+СВЦЭМ!$D$10+'СЕТ СН'!$G$6-'СЕТ СН'!$G$22</f>
        <v>1970.6584415800003</v>
      </c>
      <c r="I53" s="36">
        <f>SUMIFS(СВЦЭМ!$C$39:$C$782,СВЦЭМ!$A$39:$A$782,$A53,СВЦЭМ!$B$39:$B$782,I$47)+'СЕТ СН'!$G$12+СВЦЭМ!$D$10+'СЕТ СН'!$G$6-'СЕТ СН'!$G$22</f>
        <v>1906.5392272700001</v>
      </c>
      <c r="J53" s="36">
        <f>SUMIFS(СВЦЭМ!$C$39:$C$782,СВЦЭМ!$A$39:$A$782,$A53,СВЦЭМ!$B$39:$B$782,J$47)+'СЕТ СН'!$G$12+СВЦЭМ!$D$10+'СЕТ СН'!$G$6-'СЕТ СН'!$G$22</f>
        <v>1813.8216314900001</v>
      </c>
      <c r="K53" s="36">
        <f>SUMIFS(СВЦЭМ!$C$39:$C$782,СВЦЭМ!$A$39:$A$782,$A53,СВЦЭМ!$B$39:$B$782,K$47)+'СЕТ СН'!$G$12+СВЦЭМ!$D$10+'СЕТ СН'!$G$6-'СЕТ СН'!$G$22</f>
        <v>1768.1468659299999</v>
      </c>
      <c r="L53" s="36">
        <f>SUMIFS(СВЦЭМ!$C$39:$C$782,СВЦЭМ!$A$39:$A$782,$A53,СВЦЭМ!$B$39:$B$782,L$47)+'СЕТ СН'!$G$12+СВЦЭМ!$D$10+'СЕТ СН'!$G$6-'СЕТ СН'!$G$22</f>
        <v>1774.14064431</v>
      </c>
      <c r="M53" s="36">
        <f>SUMIFS(СВЦЭМ!$C$39:$C$782,СВЦЭМ!$A$39:$A$782,$A53,СВЦЭМ!$B$39:$B$782,M$47)+'СЕТ СН'!$G$12+СВЦЭМ!$D$10+'СЕТ СН'!$G$6-'СЕТ СН'!$G$22</f>
        <v>1774.4787106600002</v>
      </c>
      <c r="N53" s="36">
        <f>SUMIFS(СВЦЭМ!$C$39:$C$782,СВЦЭМ!$A$39:$A$782,$A53,СВЦЭМ!$B$39:$B$782,N$47)+'СЕТ СН'!$G$12+СВЦЭМ!$D$10+'СЕТ СН'!$G$6-'СЕТ СН'!$G$22</f>
        <v>1799.4534293900001</v>
      </c>
      <c r="O53" s="36">
        <f>SUMIFS(СВЦЭМ!$C$39:$C$782,СВЦЭМ!$A$39:$A$782,$A53,СВЦЭМ!$B$39:$B$782,O$47)+'СЕТ СН'!$G$12+СВЦЭМ!$D$10+'СЕТ СН'!$G$6-'СЕТ СН'!$G$22</f>
        <v>1798.0361120299999</v>
      </c>
      <c r="P53" s="36">
        <f>SUMIFS(СВЦЭМ!$C$39:$C$782,СВЦЭМ!$A$39:$A$782,$A53,СВЦЭМ!$B$39:$B$782,P$47)+'СЕТ СН'!$G$12+СВЦЭМ!$D$10+'СЕТ СН'!$G$6-'СЕТ СН'!$G$22</f>
        <v>1816.8806670899999</v>
      </c>
      <c r="Q53" s="36">
        <f>SUMIFS(СВЦЭМ!$C$39:$C$782,СВЦЭМ!$A$39:$A$782,$A53,СВЦЭМ!$B$39:$B$782,Q$47)+'СЕТ СН'!$G$12+СВЦЭМ!$D$10+'СЕТ СН'!$G$6-'СЕТ СН'!$G$22</f>
        <v>1823.1193402600002</v>
      </c>
      <c r="R53" s="36">
        <f>SUMIFS(СВЦЭМ!$C$39:$C$782,СВЦЭМ!$A$39:$A$782,$A53,СВЦЭМ!$B$39:$B$782,R$47)+'СЕТ СН'!$G$12+СВЦЭМ!$D$10+'СЕТ СН'!$G$6-'СЕТ СН'!$G$22</f>
        <v>1816.7480937400001</v>
      </c>
      <c r="S53" s="36">
        <f>SUMIFS(СВЦЭМ!$C$39:$C$782,СВЦЭМ!$A$39:$A$782,$A53,СВЦЭМ!$B$39:$B$782,S$47)+'СЕТ СН'!$G$12+СВЦЭМ!$D$10+'СЕТ СН'!$G$6-'СЕТ СН'!$G$22</f>
        <v>1807.7697377300001</v>
      </c>
      <c r="T53" s="36">
        <f>SUMIFS(СВЦЭМ!$C$39:$C$782,СВЦЭМ!$A$39:$A$782,$A53,СВЦЭМ!$B$39:$B$782,T$47)+'СЕТ СН'!$G$12+СВЦЭМ!$D$10+'СЕТ СН'!$G$6-'СЕТ СН'!$G$22</f>
        <v>1841.8652432399999</v>
      </c>
      <c r="U53" s="36">
        <f>SUMIFS(СВЦЭМ!$C$39:$C$782,СВЦЭМ!$A$39:$A$782,$A53,СВЦЭМ!$B$39:$B$782,U$47)+'СЕТ СН'!$G$12+СВЦЭМ!$D$10+'СЕТ СН'!$G$6-'СЕТ СН'!$G$22</f>
        <v>1789.65643606</v>
      </c>
      <c r="V53" s="36">
        <f>SUMIFS(СВЦЭМ!$C$39:$C$782,СВЦЭМ!$A$39:$A$782,$A53,СВЦЭМ!$B$39:$B$782,V$47)+'СЕТ СН'!$G$12+СВЦЭМ!$D$10+'СЕТ СН'!$G$6-'СЕТ СН'!$G$22</f>
        <v>1766.15401866</v>
      </c>
      <c r="W53" s="36">
        <f>SUMIFS(СВЦЭМ!$C$39:$C$782,СВЦЭМ!$A$39:$A$782,$A53,СВЦЭМ!$B$39:$B$782,W$47)+'СЕТ СН'!$G$12+СВЦЭМ!$D$10+'СЕТ СН'!$G$6-'СЕТ СН'!$G$22</f>
        <v>1778.2892587199999</v>
      </c>
      <c r="X53" s="36">
        <f>SUMIFS(СВЦЭМ!$C$39:$C$782,СВЦЭМ!$A$39:$A$782,$A53,СВЦЭМ!$B$39:$B$782,X$47)+'СЕТ СН'!$G$12+СВЦЭМ!$D$10+'СЕТ СН'!$G$6-'СЕТ СН'!$G$22</f>
        <v>1809.96875447</v>
      </c>
      <c r="Y53" s="36">
        <f>SUMIFS(СВЦЭМ!$C$39:$C$782,СВЦЭМ!$A$39:$A$782,$A53,СВЦЭМ!$B$39:$B$782,Y$47)+'СЕТ СН'!$G$12+СВЦЭМ!$D$10+'СЕТ СН'!$G$6-'СЕТ СН'!$G$22</f>
        <v>1902.2637300699998</v>
      </c>
    </row>
    <row r="54" spans="1:25" ht="15.75" x14ac:dyDescent="0.2">
      <c r="A54" s="35">
        <f t="shared" si="1"/>
        <v>45084</v>
      </c>
      <c r="B54" s="36">
        <f>SUMIFS(СВЦЭМ!$C$39:$C$782,СВЦЭМ!$A$39:$A$782,$A54,СВЦЭМ!$B$39:$B$782,B$47)+'СЕТ СН'!$G$12+СВЦЭМ!$D$10+'СЕТ СН'!$G$6-'СЕТ СН'!$G$22</f>
        <v>2054.6064576700001</v>
      </c>
      <c r="C54" s="36">
        <f>SUMIFS(СВЦЭМ!$C$39:$C$782,СВЦЭМ!$A$39:$A$782,$A54,СВЦЭМ!$B$39:$B$782,C$47)+'СЕТ СН'!$G$12+СВЦЭМ!$D$10+'СЕТ СН'!$G$6-'СЕТ СН'!$G$22</f>
        <v>1984.2168406800001</v>
      </c>
      <c r="D54" s="36">
        <f>SUMIFS(СВЦЭМ!$C$39:$C$782,СВЦЭМ!$A$39:$A$782,$A54,СВЦЭМ!$B$39:$B$782,D$47)+'СЕТ СН'!$G$12+СВЦЭМ!$D$10+'СЕТ СН'!$G$6-'СЕТ СН'!$G$22</f>
        <v>2181.7150261500001</v>
      </c>
      <c r="E54" s="36">
        <f>SUMIFS(СВЦЭМ!$C$39:$C$782,СВЦЭМ!$A$39:$A$782,$A54,СВЦЭМ!$B$39:$B$782,E$47)+'СЕТ СН'!$G$12+СВЦЭМ!$D$10+'СЕТ СН'!$G$6-'СЕТ СН'!$G$22</f>
        <v>2194.8134196700003</v>
      </c>
      <c r="F54" s="36">
        <f>SUMIFS(СВЦЭМ!$C$39:$C$782,СВЦЭМ!$A$39:$A$782,$A54,СВЦЭМ!$B$39:$B$782,F$47)+'СЕТ СН'!$G$12+СВЦЭМ!$D$10+'СЕТ СН'!$G$6-'СЕТ СН'!$G$22</f>
        <v>2186.5281204299999</v>
      </c>
      <c r="G54" s="36">
        <f>SUMIFS(СВЦЭМ!$C$39:$C$782,СВЦЭМ!$A$39:$A$782,$A54,СВЦЭМ!$B$39:$B$782,G$47)+'СЕТ СН'!$G$12+СВЦЭМ!$D$10+'СЕТ СН'!$G$6-'СЕТ СН'!$G$22</f>
        <v>2112.5097921400002</v>
      </c>
      <c r="H54" s="36">
        <f>SUMIFS(СВЦЭМ!$C$39:$C$782,СВЦЭМ!$A$39:$A$782,$A54,СВЦЭМ!$B$39:$B$782,H$47)+'СЕТ СН'!$G$12+СВЦЭМ!$D$10+'СЕТ СН'!$G$6-'СЕТ СН'!$G$22</f>
        <v>1977.8007461500001</v>
      </c>
      <c r="I54" s="36">
        <f>SUMIFS(СВЦЭМ!$C$39:$C$782,СВЦЭМ!$A$39:$A$782,$A54,СВЦЭМ!$B$39:$B$782,I$47)+'СЕТ СН'!$G$12+СВЦЭМ!$D$10+'СЕТ СН'!$G$6-'СЕТ СН'!$G$22</f>
        <v>1952.2021040300001</v>
      </c>
      <c r="J54" s="36">
        <f>SUMIFS(СВЦЭМ!$C$39:$C$782,СВЦЭМ!$A$39:$A$782,$A54,СВЦЭМ!$B$39:$B$782,J$47)+'СЕТ СН'!$G$12+СВЦЭМ!$D$10+'СЕТ СН'!$G$6-'СЕТ СН'!$G$22</f>
        <v>1841.6361989100001</v>
      </c>
      <c r="K54" s="36">
        <f>SUMIFS(СВЦЭМ!$C$39:$C$782,СВЦЭМ!$A$39:$A$782,$A54,СВЦЭМ!$B$39:$B$782,K$47)+'СЕТ СН'!$G$12+СВЦЭМ!$D$10+'СЕТ СН'!$G$6-'СЕТ СН'!$G$22</f>
        <v>1854.33212968</v>
      </c>
      <c r="L54" s="36">
        <f>SUMIFS(СВЦЭМ!$C$39:$C$782,СВЦЭМ!$A$39:$A$782,$A54,СВЦЭМ!$B$39:$B$782,L$47)+'СЕТ СН'!$G$12+СВЦЭМ!$D$10+'СЕТ СН'!$G$6-'СЕТ СН'!$G$22</f>
        <v>1869.5262694399999</v>
      </c>
      <c r="M54" s="36">
        <f>SUMIFS(СВЦЭМ!$C$39:$C$782,СВЦЭМ!$A$39:$A$782,$A54,СВЦЭМ!$B$39:$B$782,M$47)+'СЕТ СН'!$G$12+СВЦЭМ!$D$10+'СЕТ СН'!$G$6-'СЕТ СН'!$G$22</f>
        <v>1878.8393131500002</v>
      </c>
      <c r="N54" s="36">
        <f>SUMIFS(СВЦЭМ!$C$39:$C$782,СВЦЭМ!$A$39:$A$782,$A54,СВЦЭМ!$B$39:$B$782,N$47)+'СЕТ СН'!$G$12+СВЦЭМ!$D$10+'СЕТ СН'!$G$6-'СЕТ СН'!$G$22</f>
        <v>1896.8950894600002</v>
      </c>
      <c r="O54" s="36">
        <f>SUMIFS(СВЦЭМ!$C$39:$C$782,СВЦЭМ!$A$39:$A$782,$A54,СВЦЭМ!$B$39:$B$782,O$47)+'СЕТ СН'!$G$12+СВЦЭМ!$D$10+'СЕТ СН'!$G$6-'СЕТ СН'!$G$22</f>
        <v>1921.9542371000002</v>
      </c>
      <c r="P54" s="36">
        <f>SUMIFS(СВЦЭМ!$C$39:$C$782,СВЦЭМ!$A$39:$A$782,$A54,СВЦЭМ!$B$39:$B$782,P$47)+'СЕТ СН'!$G$12+СВЦЭМ!$D$10+'СЕТ СН'!$G$6-'СЕТ СН'!$G$22</f>
        <v>1940.8644597100001</v>
      </c>
      <c r="Q54" s="36">
        <f>SUMIFS(СВЦЭМ!$C$39:$C$782,СВЦЭМ!$A$39:$A$782,$A54,СВЦЭМ!$B$39:$B$782,Q$47)+'СЕТ СН'!$G$12+СВЦЭМ!$D$10+'СЕТ СН'!$G$6-'СЕТ СН'!$G$22</f>
        <v>1944.1477865400002</v>
      </c>
      <c r="R54" s="36">
        <f>SUMIFS(СВЦЭМ!$C$39:$C$782,СВЦЭМ!$A$39:$A$782,$A54,СВЦЭМ!$B$39:$B$782,R$47)+'СЕТ СН'!$G$12+СВЦЭМ!$D$10+'СЕТ СН'!$G$6-'СЕТ СН'!$G$22</f>
        <v>1924.7129008000002</v>
      </c>
      <c r="S54" s="36">
        <f>SUMIFS(СВЦЭМ!$C$39:$C$782,СВЦЭМ!$A$39:$A$782,$A54,СВЦЭМ!$B$39:$B$782,S$47)+'СЕТ СН'!$G$12+СВЦЭМ!$D$10+'СЕТ СН'!$G$6-'СЕТ СН'!$G$22</f>
        <v>1899.8288523199999</v>
      </c>
      <c r="T54" s="36">
        <f>SUMIFS(СВЦЭМ!$C$39:$C$782,СВЦЭМ!$A$39:$A$782,$A54,СВЦЭМ!$B$39:$B$782,T$47)+'СЕТ СН'!$G$12+СВЦЭМ!$D$10+'СЕТ СН'!$G$6-'СЕТ СН'!$G$22</f>
        <v>1892.8189416999999</v>
      </c>
      <c r="U54" s="36">
        <f>SUMIFS(СВЦЭМ!$C$39:$C$782,СВЦЭМ!$A$39:$A$782,$A54,СВЦЭМ!$B$39:$B$782,U$47)+'СЕТ СН'!$G$12+СВЦЭМ!$D$10+'СЕТ СН'!$G$6-'СЕТ СН'!$G$22</f>
        <v>1802.15800076</v>
      </c>
      <c r="V54" s="36">
        <f>SUMIFS(СВЦЭМ!$C$39:$C$782,СВЦЭМ!$A$39:$A$782,$A54,СВЦЭМ!$B$39:$B$782,V$47)+'СЕТ СН'!$G$12+СВЦЭМ!$D$10+'СЕТ СН'!$G$6-'СЕТ СН'!$G$22</f>
        <v>1829.1737500200002</v>
      </c>
      <c r="W54" s="36">
        <f>SUMIFS(СВЦЭМ!$C$39:$C$782,СВЦЭМ!$A$39:$A$782,$A54,СВЦЭМ!$B$39:$B$782,W$47)+'СЕТ СН'!$G$12+СВЦЭМ!$D$10+'СЕТ СН'!$G$6-'СЕТ СН'!$G$22</f>
        <v>1860.3825508999998</v>
      </c>
      <c r="X54" s="36">
        <f>SUMIFS(СВЦЭМ!$C$39:$C$782,СВЦЭМ!$A$39:$A$782,$A54,СВЦЭМ!$B$39:$B$782,X$47)+'СЕТ СН'!$G$12+СВЦЭМ!$D$10+'СЕТ СН'!$G$6-'СЕТ СН'!$G$22</f>
        <v>1929.3629932700001</v>
      </c>
      <c r="Y54" s="36">
        <f>SUMIFS(СВЦЭМ!$C$39:$C$782,СВЦЭМ!$A$39:$A$782,$A54,СВЦЭМ!$B$39:$B$782,Y$47)+'СЕТ СН'!$G$12+СВЦЭМ!$D$10+'СЕТ СН'!$G$6-'СЕТ СН'!$G$22</f>
        <v>1970.1158369700001</v>
      </c>
    </row>
    <row r="55" spans="1:25" ht="15.75" x14ac:dyDescent="0.2">
      <c r="A55" s="35">
        <f t="shared" si="1"/>
        <v>45085</v>
      </c>
      <c r="B55" s="36">
        <f>SUMIFS(СВЦЭМ!$C$39:$C$782,СВЦЭМ!$A$39:$A$782,$A55,СВЦЭМ!$B$39:$B$782,B$47)+'СЕТ СН'!$G$12+СВЦЭМ!$D$10+'СЕТ СН'!$G$6-'СЕТ СН'!$G$22</f>
        <v>2106.7115174099999</v>
      </c>
      <c r="C55" s="36">
        <f>SUMIFS(СВЦЭМ!$C$39:$C$782,СВЦЭМ!$A$39:$A$782,$A55,СВЦЭМ!$B$39:$B$782,C$47)+'СЕТ СН'!$G$12+СВЦЭМ!$D$10+'СЕТ СН'!$G$6-'СЕТ СН'!$G$22</f>
        <v>2155.5688686200001</v>
      </c>
      <c r="D55" s="36">
        <f>SUMIFS(СВЦЭМ!$C$39:$C$782,СВЦЭМ!$A$39:$A$782,$A55,СВЦЭМ!$B$39:$B$782,D$47)+'СЕТ СН'!$G$12+СВЦЭМ!$D$10+'СЕТ СН'!$G$6-'СЕТ СН'!$G$22</f>
        <v>2168.2357706900002</v>
      </c>
      <c r="E55" s="36">
        <f>SUMIFS(СВЦЭМ!$C$39:$C$782,СВЦЭМ!$A$39:$A$782,$A55,СВЦЭМ!$B$39:$B$782,E$47)+'СЕТ СН'!$G$12+СВЦЭМ!$D$10+'СЕТ СН'!$G$6-'СЕТ СН'!$G$22</f>
        <v>2165.8032549700001</v>
      </c>
      <c r="F55" s="36">
        <f>SUMIFS(СВЦЭМ!$C$39:$C$782,СВЦЭМ!$A$39:$A$782,$A55,СВЦЭМ!$B$39:$B$782,F$47)+'СЕТ СН'!$G$12+СВЦЭМ!$D$10+'СЕТ СН'!$G$6-'СЕТ СН'!$G$22</f>
        <v>2149.6872097</v>
      </c>
      <c r="G55" s="36">
        <f>SUMIFS(СВЦЭМ!$C$39:$C$782,СВЦЭМ!$A$39:$A$782,$A55,СВЦЭМ!$B$39:$B$782,G$47)+'СЕТ СН'!$G$12+СВЦЭМ!$D$10+'СЕТ СН'!$G$6-'СЕТ СН'!$G$22</f>
        <v>2105.1509590199998</v>
      </c>
      <c r="H55" s="36">
        <f>SUMIFS(СВЦЭМ!$C$39:$C$782,СВЦЭМ!$A$39:$A$782,$A55,СВЦЭМ!$B$39:$B$782,H$47)+'СЕТ СН'!$G$12+СВЦЭМ!$D$10+'СЕТ СН'!$G$6-'СЕТ СН'!$G$22</f>
        <v>1953.3776992100002</v>
      </c>
      <c r="I55" s="36">
        <f>SUMIFS(СВЦЭМ!$C$39:$C$782,СВЦЭМ!$A$39:$A$782,$A55,СВЦЭМ!$B$39:$B$782,I$47)+'СЕТ СН'!$G$12+СВЦЭМ!$D$10+'СЕТ СН'!$G$6-'СЕТ СН'!$G$22</f>
        <v>1924.3358370999999</v>
      </c>
      <c r="J55" s="36">
        <f>SUMIFS(СВЦЭМ!$C$39:$C$782,СВЦЭМ!$A$39:$A$782,$A55,СВЦЭМ!$B$39:$B$782,J$47)+'СЕТ СН'!$G$12+СВЦЭМ!$D$10+'СЕТ СН'!$G$6-'СЕТ СН'!$G$22</f>
        <v>1878.88233021</v>
      </c>
      <c r="K55" s="36">
        <f>SUMIFS(СВЦЭМ!$C$39:$C$782,СВЦЭМ!$A$39:$A$782,$A55,СВЦЭМ!$B$39:$B$782,K$47)+'СЕТ СН'!$G$12+СВЦЭМ!$D$10+'СЕТ СН'!$G$6-'СЕТ СН'!$G$22</f>
        <v>1853.7647978999998</v>
      </c>
      <c r="L55" s="36">
        <f>SUMIFS(СВЦЭМ!$C$39:$C$782,СВЦЭМ!$A$39:$A$782,$A55,СВЦЭМ!$B$39:$B$782,L$47)+'СЕТ СН'!$G$12+СВЦЭМ!$D$10+'СЕТ СН'!$G$6-'СЕТ СН'!$G$22</f>
        <v>1855.0318022400002</v>
      </c>
      <c r="M55" s="36">
        <f>SUMIFS(СВЦЭМ!$C$39:$C$782,СВЦЭМ!$A$39:$A$782,$A55,СВЦЭМ!$B$39:$B$782,M$47)+'СЕТ СН'!$G$12+СВЦЭМ!$D$10+'СЕТ СН'!$G$6-'СЕТ СН'!$G$22</f>
        <v>1880.03217619</v>
      </c>
      <c r="N55" s="36">
        <f>SUMIFS(СВЦЭМ!$C$39:$C$782,СВЦЭМ!$A$39:$A$782,$A55,СВЦЭМ!$B$39:$B$782,N$47)+'СЕТ СН'!$G$12+СВЦЭМ!$D$10+'СЕТ СН'!$G$6-'СЕТ СН'!$G$22</f>
        <v>1917.9559099500002</v>
      </c>
      <c r="O55" s="36">
        <f>SUMIFS(СВЦЭМ!$C$39:$C$782,СВЦЭМ!$A$39:$A$782,$A55,СВЦЭМ!$B$39:$B$782,O$47)+'СЕТ СН'!$G$12+СВЦЭМ!$D$10+'СЕТ СН'!$G$6-'СЕТ СН'!$G$22</f>
        <v>1919.7129313800001</v>
      </c>
      <c r="P55" s="36">
        <f>SUMIFS(СВЦЭМ!$C$39:$C$782,СВЦЭМ!$A$39:$A$782,$A55,СВЦЭМ!$B$39:$B$782,P$47)+'СЕТ СН'!$G$12+СВЦЭМ!$D$10+'СЕТ СН'!$G$6-'СЕТ СН'!$G$22</f>
        <v>1931.55705343</v>
      </c>
      <c r="Q55" s="36">
        <f>SUMIFS(СВЦЭМ!$C$39:$C$782,СВЦЭМ!$A$39:$A$782,$A55,СВЦЭМ!$B$39:$B$782,Q$47)+'СЕТ СН'!$G$12+СВЦЭМ!$D$10+'СЕТ СН'!$G$6-'СЕТ СН'!$G$22</f>
        <v>1942.37525336</v>
      </c>
      <c r="R55" s="36">
        <f>SUMIFS(СВЦЭМ!$C$39:$C$782,СВЦЭМ!$A$39:$A$782,$A55,СВЦЭМ!$B$39:$B$782,R$47)+'СЕТ СН'!$G$12+СВЦЭМ!$D$10+'СЕТ СН'!$G$6-'СЕТ СН'!$G$22</f>
        <v>1919.9004299200001</v>
      </c>
      <c r="S55" s="36">
        <f>SUMIFS(СВЦЭМ!$C$39:$C$782,СВЦЭМ!$A$39:$A$782,$A55,СВЦЭМ!$B$39:$B$782,S$47)+'СЕТ СН'!$G$12+СВЦЭМ!$D$10+'СЕТ СН'!$G$6-'СЕТ СН'!$G$22</f>
        <v>1895.1045020400002</v>
      </c>
      <c r="T55" s="36">
        <f>SUMIFS(СВЦЭМ!$C$39:$C$782,СВЦЭМ!$A$39:$A$782,$A55,СВЦЭМ!$B$39:$B$782,T$47)+'СЕТ СН'!$G$12+СВЦЭМ!$D$10+'СЕТ СН'!$G$6-'СЕТ СН'!$G$22</f>
        <v>1890.8559609200001</v>
      </c>
      <c r="U55" s="36">
        <f>SUMIFS(СВЦЭМ!$C$39:$C$782,СВЦЭМ!$A$39:$A$782,$A55,СВЦЭМ!$B$39:$B$782,U$47)+'СЕТ СН'!$G$12+СВЦЭМ!$D$10+'СЕТ СН'!$G$6-'СЕТ СН'!$G$22</f>
        <v>1969.5660472499999</v>
      </c>
      <c r="V55" s="36">
        <f>SUMIFS(СВЦЭМ!$C$39:$C$782,СВЦЭМ!$A$39:$A$782,$A55,СВЦЭМ!$B$39:$B$782,V$47)+'СЕТ СН'!$G$12+СВЦЭМ!$D$10+'СЕТ СН'!$G$6-'СЕТ СН'!$G$22</f>
        <v>1848.86688417</v>
      </c>
      <c r="W55" s="36">
        <f>SUMIFS(СВЦЭМ!$C$39:$C$782,СВЦЭМ!$A$39:$A$782,$A55,СВЦЭМ!$B$39:$B$782,W$47)+'СЕТ СН'!$G$12+СВЦЭМ!$D$10+'СЕТ СН'!$G$6-'СЕТ СН'!$G$22</f>
        <v>1833.7897544299999</v>
      </c>
      <c r="X55" s="36">
        <f>SUMIFS(СВЦЭМ!$C$39:$C$782,СВЦЭМ!$A$39:$A$782,$A55,СВЦЭМ!$B$39:$B$782,X$47)+'СЕТ СН'!$G$12+СВЦЭМ!$D$10+'СЕТ СН'!$G$6-'СЕТ СН'!$G$22</f>
        <v>1890.07528899</v>
      </c>
      <c r="Y55" s="36">
        <f>SUMIFS(СВЦЭМ!$C$39:$C$782,СВЦЭМ!$A$39:$A$782,$A55,СВЦЭМ!$B$39:$B$782,Y$47)+'СЕТ СН'!$G$12+СВЦЭМ!$D$10+'СЕТ СН'!$G$6-'СЕТ СН'!$G$22</f>
        <v>2021.3757349100001</v>
      </c>
    </row>
    <row r="56" spans="1:25" ht="15.75" x14ac:dyDescent="0.2">
      <c r="A56" s="35">
        <f t="shared" si="1"/>
        <v>45086</v>
      </c>
      <c r="B56" s="36">
        <f>SUMIFS(СВЦЭМ!$C$39:$C$782,СВЦЭМ!$A$39:$A$782,$A56,СВЦЭМ!$B$39:$B$782,B$47)+'СЕТ СН'!$G$12+СВЦЭМ!$D$10+'СЕТ СН'!$G$6-'СЕТ СН'!$G$22</f>
        <v>1974.3698837900001</v>
      </c>
      <c r="C56" s="36">
        <f>SUMIFS(СВЦЭМ!$C$39:$C$782,СВЦЭМ!$A$39:$A$782,$A56,СВЦЭМ!$B$39:$B$782,C$47)+'СЕТ СН'!$G$12+СВЦЭМ!$D$10+'СЕТ СН'!$G$6-'СЕТ СН'!$G$22</f>
        <v>1864.5922463100001</v>
      </c>
      <c r="D56" s="36">
        <f>SUMIFS(СВЦЭМ!$C$39:$C$782,СВЦЭМ!$A$39:$A$782,$A56,СВЦЭМ!$B$39:$B$782,D$47)+'СЕТ СН'!$G$12+СВЦЭМ!$D$10+'СЕТ СН'!$G$6-'СЕТ СН'!$G$22</f>
        <v>1925.5844620000003</v>
      </c>
      <c r="E56" s="36">
        <f>SUMIFS(СВЦЭМ!$C$39:$C$782,СВЦЭМ!$A$39:$A$782,$A56,СВЦЭМ!$B$39:$B$782,E$47)+'СЕТ СН'!$G$12+СВЦЭМ!$D$10+'СЕТ СН'!$G$6-'СЕТ СН'!$G$22</f>
        <v>2075.19802063</v>
      </c>
      <c r="F56" s="36">
        <f>SUMIFS(СВЦЭМ!$C$39:$C$782,СВЦЭМ!$A$39:$A$782,$A56,СВЦЭМ!$B$39:$B$782,F$47)+'СЕТ СН'!$G$12+СВЦЭМ!$D$10+'СЕТ СН'!$G$6-'СЕТ СН'!$G$22</f>
        <v>2057.9394172699999</v>
      </c>
      <c r="G56" s="36">
        <f>SUMIFS(СВЦЭМ!$C$39:$C$782,СВЦЭМ!$A$39:$A$782,$A56,СВЦЭМ!$B$39:$B$782,G$47)+'СЕТ СН'!$G$12+СВЦЭМ!$D$10+'СЕТ СН'!$G$6-'СЕТ СН'!$G$22</f>
        <v>1986.1428381700002</v>
      </c>
      <c r="H56" s="36">
        <f>SUMIFS(СВЦЭМ!$C$39:$C$782,СВЦЭМ!$A$39:$A$782,$A56,СВЦЭМ!$B$39:$B$782,H$47)+'СЕТ СН'!$G$12+СВЦЭМ!$D$10+'СЕТ СН'!$G$6-'СЕТ СН'!$G$22</f>
        <v>1834.1491762800001</v>
      </c>
      <c r="I56" s="36">
        <f>SUMIFS(СВЦЭМ!$C$39:$C$782,СВЦЭМ!$A$39:$A$782,$A56,СВЦЭМ!$B$39:$B$782,I$47)+'СЕТ СН'!$G$12+СВЦЭМ!$D$10+'СЕТ СН'!$G$6-'СЕТ СН'!$G$22</f>
        <v>1773.2273185200002</v>
      </c>
      <c r="J56" s="36">
        <f>SUMIFS(СВЦЭМ!$C$39:$C$782,СВЦЭМ!$A$39:$A$782,$A56,СВЦЭМ!$B$39:$B$782,J$47)+'СЕТ СН'!$G$12+СВЦЭМ!$D$10+'СЕТ СН'!$G$6-'СЕТ СН'!$G$22</f>
        <v>1677.7539135800002</v>
      </c>
      <c r="K56" s="36">
        <f>SUMIFS(СВЦЭМ!$C$39:$C$782,СВЦЭМ!$A$39:$A$782,$A56,СВЦЭМ!$B$39:$B$782,K$47)+'СЕТ СН'!$G$12+СВЦЭМ!$D$10+'СЕТ СН'!$G$6-'СЕТ СН'!$G$22</f>
        <v>1644.0337313700002</v>
      </c>
      <c r="L56" s="36">
        <f>SUMIFS(СВЦЭМ!$C$39:$C$782,СВЦЭМ!$A$39:$A$782,$A56,СВЦЭМ!$B$39:$B$782,L$47)+'СЕТ СН'!$G$12+СВЦЭМ!$D$10+'СЕТ СН'!$G$6-'СЕТ СН'!$G$22</f>
        <v>1621.8978078200003</v>
      </c>
      <c r="M56" s="36">
        <f>SUMIFS(СВЦЭМ!$C$39:$C$782,СВЦЭМ!$A$39:$A$782,$A56,СВЦЭМ!$B$39:$B$782,M$47)+'СЕТ СН'!$G$12+СВЦЭМ!$D$10+'СЕТ СН'!$G$6-'СЕТ СН'!$G$22</f>
        <v>1666.9033531200002</v>
      </c>
      <c r="N56" s="36">
        <f>SUMIFS(СВЦЭМ!$C$39:$C$782,СВЦЭМ!$A$39:$A$782,$A56,СВЦЭМ!$B$39:$B$782,N$47)+'СЕТ СН'!$G$12+СВЦЭМ!$D$10+'СЕТ СН'!$G$6-'СЕТ СН'!$G$22</f>
        <v>1694.3958609000001</v>
      </c>
      <c r="O56" s="36">
        <f>SUMIFS(СВЦЭМ!$C$39:$C$782,СВЦЭМ!$A$39:$A$782,$A56,СВЦЭМ!$B$39:$B$782,O$47)+'СЕТ СН'!$G$12+СВЦЭМ!$D$10+'СЕТ СН'!$G$6-'СЕТ СН'!$G$22</f>
        <v>1686.3232928299999</v>
      </c>
      <c r="P56" s="36">
        <f>SUMIFS(СВЦЭМ!$C$39:$C$782,СВЦЭМ!$A$39:$A$782,$A56,СВЦЭМ!$B$39:$B$782,P$47)+'СЕТ СН'!$G$12+СВЦЭМ!$D$10+'СЕТ СН'!$G$6-'СЕТ СН'!$G$22</f>
        <v>1696.6211365300001</v>
      </c>
      <c r="Q56" s="36">
        <f>SUMIFS(СВЦЭМ!$C$39:$C$782,СВЦЭМ!$A$39:$A$782,$A56,СВЦЭМ!$B$39:$B$782,Q$47)+'СЕТ СН'!$G$12+СВЦЭМ!$D$10+'СЕТ СН'!$G$6-'СЕТ СН'!$G$22</f>
        <v>1700.1380162599999</v>
      </c>
      <c r="R56" s="36">
        <f>SUMIFS(СВЦЭМ!$C$39:$C$782,СВЦЭМ!$A$39:$A$782,$A56,СВЦЭМ!$B$39:$B$782,R$47)+'СЕТ СН'!$G$12+СВЦЭМ!$D$10+'СЕТ СН'!$G$6-'СЕТ СН'!$G$22</f>
        <v>1696.3899296</v>
      </c>
      <c r="S56" s="36">
        <f>SUMIFS(СВЦЭМ!$C$39:$C$782,СВЦЭМ!$A$39:$A$782,$A56,СВЦЭМ!$B$39:$B$782,S$47)+'СЕТ СН'!$G$12+СВЦЭМ!$D$10+'СЕТ СН'!$G$6-'СЕТ СН'!$G$22</f>
        <v>1695.79010324</v>
      </c>
      <c r="T56" s="36">
        <f>SUMIFS(СВЦЭМ!$C$39:$C$782,СВЦЭМ!$A$39:$A$782,$A56,СВЦЭМ!$B$39:$B$782,T$47)+'СЕТ СН'!$G$12+СВЦЭМ!$D$10+'СЕТ СН'!$G$6-'СЕТ СН'!$G$22</f>
        <v>1689.3458756700002</v>
      </c>
      <c r="U56" s="36">
        <f>SUMIFS(СВЦЭМ!$C$39:$C$782,СВЦЭМ!$A$39:$A$782,$A56,СВЦЭМ!$B$39:$B$782,U$47)+'СЕТ СН'!$G$12+СВЦЭМ!$D$10+'СЕТ СН'!$G$6-'СЕТ СН'!$G$22</f>
        <v>1679.9134398199999</v>
      </c>
      <c r="V56" s="36">
        <f>SUMIFS(СВЦЭМ!$C$39:$C$782,СВЦЭМ!$A$39:$A$782,$A56,СВЦЭМ!$B$39:$B$782,V$47)+'СЕТ СН'!$G$12+СВЦЭМ!$D$10+'СЕТ СН'!$G$6-'СЕТ СН'!$G$22</f>
        <v>1643.7220818400001</v>
      </c>
      <c r="W56" s="36">
        <f>SUMIFS(СВЦЭМ!$C$39:$C$782,СВЦЭМ!$A$39:$A$782,$A56,СВЦЭМ!$B$39:$B$782,W$47)+'СЕТ СН'!$G$12+СВЦЭМ!$D$10+'СЕТ СН'!$G$6-'СЕТ СН'!$G$22</f>
        <v>1678.7733623200002</v>
      </c>
      <c r="X56" s="36">
        <f>SUMIFS(СВЦЭМ!$C$39:$C$782,СВЦЭМ!$A$39:$A$782,$A56,СВЦЭМ!$B$39:$B$782,X$47)+'СЕТ СН'!$G$12+СВЦЭМ!$D$10+'СЕТ СН'!$G$6-'СЕТ СН'!$G$22</f>
        <v>1691.3528483300001</v>
      </c>
      <c r="Y56" s="36">
        <f>SUMIFS(СВЦЭМ!$C$39:$C$782,СВЦЭМ!$A$39:$A$782,$A56,СВЦЭМ!$B$39:$B$782,Y$47)+'СЕТ СН'!$G$12+СВЦЭМ!$D$10+'СЕТ СН'!$G$6-'СЕТ СН'!$G$22</f>
        <v>1869.5629325</v>
      </c>
    </row>
    <row r="57" spans="1:25" ht="15.75" x14ac:dyDescent="0.2">
      <c r="A57" s="35">
        <f t="shared" si="1"/>
        <v>45087</v>
      </c>
      <c r="B57" s="36">
        <f>SUMIFS(СВЦЭМ!$C$39:$C$782,СВЦЭМ!$A$39:$A$782,$A57,СВЦЭМ!$B$39:$B$782,B$47)+'СЕТ СН'!$G$12+СВЦЭМ!$D$10+'СЕТ СН'!$G$6-'СЕТ СН'!$G$22</f>
        <v>1878.1998870299999</v>
      </c>
      <c r="C57" s="36">
        <f>SUMIFS(СВЦЭМ!$C$39:$C$782,СВЦЭМ!$A$39:$A$782,$A57,СВЦЭМ!$B$39:$B$782,C$47)+'СЕТ СН'!$G$12+СВЦЭМ!$D$10+'СЕТ СН'!$G$6-'СЕТ СН'!$G$22</f>
        <v>1915.7403627799999</v>
      </c>
      <c r="D57" s="36">
        <f>SUMIFS(СВЦЭМ!$C$39:$C$782,СВЦЭМ!$A$39:$A$782,$A57,СВЦЭМ!$B$39:$B$782,D$47)+'СЕТ СН'!$G$12+СВЦЭМ!$D$10+'СЕТ СН'!$G$6-'СЕТ СН'!$G$22</f>
        <v>1973.9549360199999</v>
      </c>
      <c r="E57" s="36">
        <f>SUMIFS(СВЦЭМ!$C$39:$C$782,СВЦЭМ!$A$39:$A$782,$A57,СВЦЭМ!$B$39:$B$782,E$47)+'СЕТ СН'!$G$12+СВЦЭМ!$D$10+'СЕТ СН'!$G$6-'СЕТ СН'!$G$22</f>
        <v>2002.34760542</v>
      </c>
      <c r="F57" s="36">
        <f>SUMIFS(СВЦЭМ!$C$39:$C$782,СВЦЭМ!$A$39:$A$782,$A57,СВЦЭМ!$B$39:$B$782,F$47)+'СЕТ СН'!$G$12+СВЦЭМ!$D$10+'СЕТ СН'!$G$6-'СЕТ СН'!$G$22</f>
        <v>2033.3749649800002</v>
      </c>
      <c r="G57" s="36">
        <f>SUMIFS(СВЦЭМ!$C$39:$C$782,СВЦЭМ!$A$39:$A$782,$A57,СВЦЭМ!$B$39:$B$782,G$47)+'СЕТ СН'!$G$12+СВЦЭМ!$D$10+'СЕТ СН'!$G$6-'СЕТ СН'!$G$22</f>
        <v>2020.3425944099999</v>
      </c>
      <c r="H57" s="36">
        <f>SUMIFS(СВЦЭМ!$C$39:$C$782,СВЦЭМ!$A$39:$A$782,$A57,СВЦЭМ!$B$39:$B$782,H$47)+'СЕТ СН'!$G$12+СВЦЭМ!$D$10+'СЕТ СН'!$G$6-'СЕТ СН'!$G$22</f>
        <v>1921.9315765599999</v>
      </c>
      <c r="I57" s="36">
        <f>SUMIFS(СВЦЭМ!$C$39:$C$782,СВЦЭМ!$A$39:$A$782,$A57,СВЦЭМ!$B$39:$B$782,I$47)+'СЕТ СН'!$G$12+СВЦЭМ!$D$10+'СЕТ СН'!$G$6-'СЕТ СН'!$G$22</f>
        <v>1932.9557658500003</v>
      </c>
      <c r="J57" s="36">
        <f>SUMIFS(СВЦЭМ!$C$39:$C$782,СВЦЭМ!$A$39:$A$782,$A57,СВЦЭМ!$B$39:$B$782,J$47)+'СЕТ СН'!$G$12+СВЦЭМ!$D$10+'СЕТ СН'!$G$6-'СЕТ СН'!$G$22</f>
        <v>1815.9241870599999</v>
      </c>
      <c r="K57" s="36">
        <f>SUMIFS(СВЦЭМ!$C$39:$C$782,СВЦЭМ!$A$39:$A$782,$A57,СВЦЭМ!$B$39:$B$782,K$47)+'СЕТ СН'!$G$12+СВЦЭМ!$D$10+'СЕТ СН'!$G$6-'СЕТ СН'!$G$22</f>
        <v>1738.0977974699999</v>
      </c>
      <c r="L57" s="36">
        <f>SUMIFS(СВЦЭМ!$C$39:$C$782,СВЦЭМ!$A$39:$A$782,$A57,СВЦЭМ!$B$39:$B$782,L$47)+'СЕТ СН'!$G$12+СВЦЭМ!$D$10+'СЕТ СН'!$G$6-'СЕТ СН'!$G$22</f>
        <v>1701.5769441100001</v>
      </c>
      <c r="M57" s="36">
        <f>SUMIFS(СВЦЭМ!$C$39:$C$782,СВЦЭМ!$A$39:$A$782,$A57,СВЦЭМ!$B$39:$B$782,M$47)+'СЕТ СН'!$G$12+СВЦЭМ!$D$10+'СЕТ СН'!$G$6-'СЕТ СН'!$G$22</f>
        <v>1691.8187210900001</v>
      </c>
      <c r="N57" s="36">
        <f>SUMIFS(СВЦЭМ!$C$39:$C$782,СВЦЭМ!$A$39:$A$782,$A57,СВЦЭМ!$B$39:$B$782,N$47)+'СЕТ СН'!$G$12+СВЦЭМ!$D$10+'СЕТ СН'!$G$6-'СЕТ СН'!$G$22</f>
        <v>1708.9604691499999</v>
      </c>
      <c r="O57" s="36">
        <f>SUMIFS(СВЦЭМ!$C$39:$C$782,СВЦЭМ!$A$39:$A$782,$A57,СВЦЭМ!$B$39:$B$782,O$47)+'СЕТ СН'!$G$12+СВЦЭМ!$D$10+'СЕТ СН'!$G$6-'СЕТ СН'!$G$22</f>
        <v>1710.84217704</v>
      </c>
      <c r="P57" s="36">
        <f>SUMIFS(СВЦЭМ!$C$39:$C$782,СВЦЭМ!$A$39:$A$782,$A57,СВЦЭМ!$B$39:$B$782,P$47)+'СЕТ СН'!$G$12+СВЦЭМ!$D$10+'СЕТ СН'!$G$6-'СЕТ СН'!$G$22</f>
        <v>1715.6787230099999</v>
      </c>
      <c r="Q57" s="36">
        <f>SUMIFS(СВЦЭМ!$C$39:$C$782,СВЦЭМ!$A$39:$A$782,$A57,СВЦЭМ!$B$39:$B$782,Q$47)+'СЕТ СН'!$G$12+СВЦЭМ!$D$10+'СЕТ СН'!$G$6-'СЕТ СН'!$G$22</f>
        <v>1738.89267892</v>
      </c>
      <c r="R57" s="36">
        <f>SUMIFS(СВЦЭМ!$C$39:$C$782,СВЦЭМ!$A$39:$A$782,$A57,СВЦЭМ!$B$39:$B$782,R$47)+'СЕТ СН'!$G$12+СВЦЭМ!$D$10+'СЕТ СН'!$G$6-'СЕТ СН'!$G$22</f>
        <v>1733.3166812300001</v>
      </c>
      <c r="S57" s="36">
        <f>SUMIFS(СВЦЭМ!$C$39:$C$782,СВЦЭМ!$A$39:$A$782,$A57,СВЦЭМ!$B$39:$B$782,S$47)+'СЕТ СН'!$G$12+СВЦЭМ!$D$10+'СЕТ СН'!$G$6-'СЕТ СН'!$G$22</f>
        <v>1702.3231981200001</v>
      </c>
      <c r="T57" s="36">
        <f>SUMIFS(СВЦЭМ!$C$39:$C$782,СВЦЭМ!$A$39:$A$782,$A57,СВЦЭМ!$B$39:$B$782,T$47)+'СЕТ СН'!$G$12+СВЦЭМ!$D$10+'СЕТ СН'!$G$6-'СЕТ СН'!$G$22</f>
        <v>1709.66206444</v>
      </c>
      <c r="U57" s="36">
        <f>SUMIFS(СВЦЭМ!$C$39:$C$782,СВЦЭМ!$A$39:$A$782,$A57,СВЦЭМ!$B$39:$B$782,U$47)+'СЕТ СН'!$G$12+СВЦЭМ!$D$10+'СЕТ СН'!$G$6-'СЕТ СН'!$G$22</f>
        <v>1714.27851461</v>
      </c>
      <c r="V57" s="36">
        <f>SUMIFS(СВЦЭМ!$C$39:$C$782,СВЦЭМ!$A$39:$A$782,$A57,СВЦЭМ!$B$39:$B$782,V$47)+'СЕТ СН'!$G$12+СВЦЭМ!$D$10+'СЕТ СН'!$G$6-'СЕТ СН'!$G$22</f>
        <v>1693.5294765399999</v>
      </c>
      <c r="W57" s="36">
        <f>SUMIFS(СВЦЭМ!$C$39:$C$782,СВЦЭМ!$A$39:$A$782,$A57,СВЦЭМ!$B$39:$B$782,W$47)+'СЕТ СН'!$G$12+СВЦЭМ!$D$10+'СЕТ СН'!$G$6-'СЕТ СН'!$G$22</f>
        <v>1658.3598354300002</v>
      </c>
      <c r="X57" s="36">
        <f>SUMIFS(СВЦЭМ!$C$39:$C$782,СВЦЭМ!$A$39:$A$782,$A57,СВЦЭМ!$B$39:$B$782,X$47)+'СЕТ СН'!$G$12+СВЦЭМ!$D$10+'СЕТ СН'!$G$6-'СЕТ СН'!$G$22</f>
        <v>1684.2877934399999</v>
      </c>
      <c r="Y57" s="36">
        <f>SUMIFS(СВЦЭМ!$C$39:$C$782,СВЦЭМ!$A$39:$A$782,$A57,СВЦЭМ!$B$39:$B$782,Y$47)+'СЕТ СН'!$G$12+СВЦЭМ!$D$10+'СЕТ СН'!$G$6-'СЕТ СН'!$G$22</f>
        <v>1772.2799699800003</v>
      </c>
    </row>
    <row r="58" spans="1:25" ht="15.75" x14ac:dyDescent="0.2">
      <c r="A58" s="35">
        <f t="shared" si="1"/>
        <v>45088</v>
      </c>
      <c r="B58" s="36">
        <f>SUMIFS(СВЦЭМ!$C$39:$C$782,СВЦЭМ!$A$39:$A$782,$A58,СВЦЭМ!$B$39:$B$782,B$47)+'СЕТ СН'!$G$12+СВЦЭМ!$D$10+'СЕТ СН'!$G$6-'СЕТ СН'!$G$22</f>
        <v>1841.65349126</v>
      </c>
      <c r="C58" s="36">
        <f>SUMIFS(СВЦЭМ!$C$39:$C$782,СВЦЭМ!$A$39:$A$782,$A58,СВЦЭМ!$B$39:$B$782,C$47)+'СЕТ СН'!$G$12+СВЦЭМ!$D$10+'СЕТ СН'!$G$6-'СЕТ СН'!$G$22</f>
        <v>1893.6306562600003</v>
      </c>
      <c r="D58" s="36">
        <f>SUMIFS(СВЦЭМ!$C$39:$C$782,СВЦЭМ!$A$39:$A$782,$A58,СВЦЭМ!$B$39:$B$782,D$47)+'СЕТ СН'!$G$12+СВЦЭМ!$D$10+'СЕТ СН'!$G$6-'СЕТ СН'!$G$22</f>
        <v>1966.6389166100003</v>
      </c>
      <c r="E58" s="36">
        <f>SUMIFS(СВЦЭМ!$C$39:$C$782,СВЦЭМ!$A$39:$A$782,$A58,СВЦЭМ!$B$39:$B$782,E$47)+'СЕТ СН'!$G$12+СВЦЭМ!$D$10+'СЕТ СН'!$G$6-'СЕТ СН'!$G$22</f>
        <v>1970.7796362899999</v>
      </c>
      <c r="F58" s="36">
        <f>SUMIFS(СВЦЭМ!$C$39:$C$782,СВЦЭМ!$A$39:$A$782,$A58,СВЦЭМ!$B$39:$B$782,F$47)+'СЕТ СН'!$G$12+СВЦЭМ!$D$10+'СЕТ СН'!$G$6-'СЕТ СН'!$G$22</f>
        <v>1973.0839547099999</v>
      </c>
      <c r="G58" s="36">
        <f>SUMIFS(СВЦЭМ!$C$39:$C$782,СВЦЭМ!$A$39:$A$782,$A58,СВЦЭМ!$B$39:$B$782,G$47)+'СЕТ СН'!$G$12+СВЦЭМ!$D$10+'СЕТ СН'!$G$6-'СЕТ СН'!$G$22</f>
        <v>1964.4416378400001</v>
      </c>
      <c r="H58" s="36">
        <f>SUMIFS(СВЦЭМ!$C$39:$C$782,СВЦЭМ!$A$39:$A$782,$A58,СВЦЭМ!$B$39:$B$782,H$47)+'СЕТ СН'!$G$12+СВЦЭМ!$D$10+'СЕТ СН'!$G$6-'СЕТ СН'!$G$22</f>
        <v>1875.50518173</v>
      </c>
      <c r="I58" s="36">
        <f>SUMIFS(СВЦЭМ!$C$39:$C$782,СВЦЭМ!$A$39:$A$782,$A58,СВЦЭМ!$B$39:$B$782,I$47)+'СЕТ СН'!$G$12+СВЦЭМ!$D$10+'СЕТ СН'!$G$6-'СЕТ СН'!$G$22</f>
        <v>1826.9044528099998</v>
      </c>
      <c r="J58" s="36">
        <f>SUMIFS(СВЦЭМ!$C$39:$C$782,СВЦЭМ!$A$39:$A$782,$A58,СВЦЭМ!$B$39:$B$782,J$47)+'СЕТ СН'!$G$12+СВЦЭМ!$D$10+'СЕТ СН'!$G$6-'СЕТ СН'!$G$22</f>
        <v>1755.2795707200003</v>
      </c>
      <c r="K58" s="36">
        <f>SUMIFS(СВЦЭМ!$C$39:$C$782,СВЦЭМ!$A$39:$A$782,$A58,СВЦЭМ!$B$39:$B$782,K$47)+'СЕТ СН'!$G$12+СВЦЭМ!$D$10+'СЕТ СН'!$G$6-'СЕТ СН'!$G$22</f>
        <v>1666.3197634600001</v>
      </c>
      <c r="L58" s="36">
        <f>SUMIFS(СВЦЭМ!$C$39:$C$782,СВЦЭМ!$A$39:$A$782,$A58,СВЦЭМ!$B$39:$B$782,L$47)+'СЕТ СН'!$G$12+СВЦЭМ!$D$10+'СЕТ СН'!$G$6-'СЕТ СН'!$G$22</f>
        <v>1672.5831067100003</v>
      </c>
      <c r="M58" s="36">
        <f>SUMIFS(СВЦЭМ!$C$39:$C$782,СВЦЭМ!$A$39:$A$782,$A58,СВЦЭМ!$B$39:$B$782,M$47)+'СЕТ СН'!$G$12+СВЦЭМ!$D$10+'СЕТ СН'!$G$6-'СЕТ СН'!$G$22</f>
        <v>1680.7392342100002</v>
      </c>
      <c r="N58" s="36">
        <f>SUMIFS(СВЦЭМ!$C$39:$C$782,СВЦЭМ!$A$39:$A$782,$A58,СВЦЭМ!$B$39:$B$782,N$47)+'СЕТ СН'!$G$12+СВЦЭМ!$D$10+'СЕТ СН'!$G$6-'СЕТ СН'!$G$22</f>
        <v>1689.5152977000002</v>
      </c>
      <c r="O58" s="36">
        <f>SUMIFS(СВЦЭМ!$C$39:$C$782,СВЦЭМ!$A$39:$A$782,$A58,СВЦЭМ!$B$39:$B$782,O$47)+'СЕТ СН'!$G$12+СВЦЭМ!$D$10+'СЕТ СН'!$G$6-'СЕТ СН'!$G$22</f>
        <v>1687.6329580500001</v>
      </c>
      <c r="P58" s="36">
        <f>SUMIFS(СВЦЭМ!$C$39:$C$782,СВЦЭМ!$A$39:$A$782,$A58,СВЦЭМ!$B$39:$B$782,P$47)+'СЕТ СН'!$G$12+СВЦЭМ!$D$10+'СЕТ СН'!$G$6-'СЕТ СН'!$G$22</f>
        <v>1696.52094644</v>
      </c>
      <c r="Q58" s="36">
        <f>SUMIFS(СВЦЭМ!$C$39:$C$782,СВЦЭМ!$A$39:$A$782,$A58,СВЦЭМ!$B$39:$B$782,Q$47)+'СЕТ СН'!$G$12+СВЦЭМ!$D$10+'СЕТ СН'!$G$6-'СЕТ СН'!$G$22</f>
        <v>1698.5809043100003</v>
      </c>
      <c r="R58" s="36">
        <f>SUMIFS(СВЦЭМ!$C$39:$C$782,СВЦЭМ!$A$39:$A$782,$A58,СВЦЭМ!$B$39:$B$782,R$47)+'СЕТ СН'!$G$12+СВЦЭМ!$D$10+'СЕТ СН'!$G$6-'СЕТ СН'!$G$22</f>
        <v>1687.8941207000003</v>
      </c>
      <c r="S58" s="36">
        <f>SUMIFS(СВЦЭМ!$C$39:$C$782,СВЦЭМ!$A$39:$A$782,$A58,СВЦЭМ!$B$39:$B$782,S$47)+'СЕТ СН'!$G$12+СВЦЭМ!$D$10+'СЕТ СН'!$G$6-'СЕТ СН'!$G$22</f>
        <v>1670.5932486500001</v>
      </c>
      <c r="T58" s="36">
        <f>SUMIFS(СВЦЭМ!$C$39:$C$782,СВЦЭМ!$A$39:$A$782,$A58,СВЦЭМ!$B$39:$B$782,T$47)+'СЕТ СН'!$G$12+СВЦЭМ!$D$10+'СЕТ СН'!$G$6-'СЕТ СН'!$G$22</f>
        <v>1690.1243988400001</v>
      </c>
      <c r="U58" s="36">
        <f>SUMIFS(СВЦЭМ!$C$39:$C$782,СВЦЭМ!$A$39:$A$782,$A58,СВЦЭМ!$B$39:$B$782,U$47)+'СЕТ СН'!$G$12+СВЦЭМ!$D$10+'СЕТ СН'!$G$6-'СЕТ СН'!$G$22</f>
        <v>1683.7212853599999</v>
      </c>
      <c r="V58" s="36">
        <f>SUMIFS(СВЦЭМ!$C$39:$C$782,СВЦЭМ!$A$39:$A$782,$A58,СВЦЭМ!$B$39:$B$782,V$47)+'СЕТ СН'!$G$12+СВЦЭМ!$D$10+'СЕТ СН'!$G$6-'СЕТ СН'!$G$22</f>
        <v>1669.3090486300002</v>
      </c>
      <c r="W58" s="36">
        <f>SUMIFS(СВЦЭМ!$C$39:$C$782,СВЦЭМ!$A$39:$A$782,$A58,СВЦЭМ!$B$39:$B$782,W$47)+'СЕТ СН'!$G$12+СВЦЭМ!$D$10+'СЕТ СН'!$G$6-'СЕТ СН'!$G$22</f>
        <v>1655.3705797100001</v>
      </c>
      <c r="X58" s="36">
        <f>SUMIFS(СВЦЭМ!$C$39:$C$782,СВЦЭМ!$A$39:$A$782,$A58,СВЦЭМ!$B$39:$B$782,X$47)+'СЕТ СН'!$G$12+СВЦЭМ!$D$10+'СЕТ СН'!$G$6-'СЕТ СН'!$G$22</f>
        <v>1676.17012174</v>
      </c>
      <c r="Y58" s="36">
        <f>SUMIFS(СВЦЭМ!$C$39:$C$782,СВЦЭМ!$A$39:$A$782,$A58,СВЦЭМ!$B$39:$B$782,Y$47)+'СЕТ СН'!$G$12+СВЦЭМ!$D$10+'СЕТ СН'!$G$6-'СЕТ СН'!$G$22</f>
        <v>1756.63796705</v>
      </c>
    </row>
    <row r="59" spans="1:25" ht="15.75" x14ac:dyDescent="0.2">
      <c r="A59" s="35">
        <f t="shared" si="1"/>
        <v>45089</v>
      </c>
      <c r="B59" s="36">
        <f>SUMIFS(СВЦЭМ!$C$39:$C$782,СВЦЭМ!$A$39:$A$782,$A59,СВЦЭМ!$B$39:$B$782,B$47)+'СЕТ СН'!$G$12+СВЦЭМ!$D$10+'СЕТ СН'!$G$6-'СЕТ СН'!$G$22</f>
        <v>2002.1945881800002</v>
      </c>
      <c r="C59" s="36">
        <f>SUMIFS(СВЦЭМ!$C$39:$C$782,СВЦЭМ!$A$39:$A$782,$A59,СВЦЭМ!$B$39:$B$782,C$47)+'СЕТ СН'!$G$12+СВЦЭМ!$D$10+'СЕТ СН'!$G$6-'СЕТ СН'!$G$22</f>
        <v>2040.6665720199999</v>
      </c>
      <c r="D59" s="36">
        <f>SUMIFS(СВЦЭМ!$C$39:$C$782,СВЦЭМ!$A$39:$A$782,$A59,СВЦЭМ!$B$39:$B$782,D$47)+'СЕТ СН'!$G$12+СВЦЭМ!$D$10+'СЕТ СН'!$G$6-'СЕТ СН'!$G$22</f>
        <v>2112.3103009699998</v>
      </c>
      <c r="E59" s="36">
        <f>SUMIFS(СВЦЭМ!$C$39:$C$782,СВЦЭМ!$A$39:$A$782,$A59,СВЦЭМ!$B$39:$B$782,E$47)+'СЕТ СН'!$G$12+СВЦЭМ!$D$10+'СЕТ СН'!$G$6-'СЕТ СН'!$G$22</f>
        <v>2096.1376504499999</v>
      </c>
      <c r="F59" s="36">
        <f>SUMIFS(СВЦЭМ!$C$39:$C$782,СВЦЭМ!$A$39:$A$782,$A59,СВЦЭМ!$B$39:$B$782,F$47)+'СЕТ СН'!$G$12+СВЦЭМ!$D$10+'СЕТ СН'!$G$6-'СЕТ СН'!$G$22</f>
        <v>2091.2998741599999</v>
      </c>
      <c r="G59" s="36">
        <f>SUMIFS(СВЦЭМ!$C$39:$C$782,СВЦЭМ!$A$39:$A$782,$A59,СВЦЭМ!$B$39:$B$782,G$47)+'СЕТ СН'!$G$12+СВЦЭМ!$D$10+'СЕТ СН'!$G$6-'СЕТ СН'!$G$22</f>
        <v>2082.2103309700001</v>
      </c>
      <c r="H59" s="36">
        <f>SUMIFS(СВЦЭМ!$C$39:$C$782,СВЦЭМ!$A$39:$A$782,$A59,СВЦЭМ!$B$39:$B$782,H$47)+'СЕТ СН'!$G$12+СВЦЭМ!$D$10+'СЕТ СН'!$G$6-'СЕТ СН'!$G$22</f>
        <v>1967.1774083700002</v>
      </c>
      <c r="I59" s="36">
        <f>SUMIFS(СВЦЭМ!$C$39:$C$782,СВЦЭМ!$A$39:$A$782,$A59,СВЦЭМ!$B$39:$B$782,I$47)+'СЕТ СН'!$G$12+СВЦЭМ!$D$10+'СЕТ СН'!$G$6-'СЕТ СН'!$G$22</f>
        <v>1902.3160068000002</v>
      </c>
      <c r="J59" s="36">
        <f>SUMIFS(СВЦЭМ!$C$39:$C$782,СВЦЭМ!$A$39:$A$782,$A59,СВЦЭМ!$B$39:$B$782,J$47)+'СЕТ СН'!$G$12+СВЦЭМ!$D$10+'СЕТ СН'!$G$6-'СЕТ СН'!$G$22</f>
        <v>1755.9445989999999</v>
      </c>
      <c r="K59" s="36">
        <f>SUMIFS(СВЦЭМ!$C$39:$C$782,СВЦЭМ!$A$39:$A$782,$A59,СВЦЭМ!$B$39:$B$782,K$47)+'СЕТ СН'!$G$12+СВЦЭМ!$D$10+'СЕТ СН'!$G$6-'СЕТ СН'!$G$22</f>
        <v>1742.16434037</v>
      </c>
      <c r="L59" s="36">
        <f>SUMIFS(СВЦЭМ!$C$39:$C$782,СВЦЭМ!$A$39:$A$782,$A59,СВЦЭМ!$B$39:$B$782,L$47)+'СЕТ СН'!$G$12+СВЦЭМ!$D$10+'СЕТ СН'!$G$6-'СЕТ СН'!$G$22</f>
        <v>1721.95075253</v>
      </c>
      <c r="M59" s="36">
        <f>SUMIFS(СВЦЭМ!$C$39:$C$782,СВЦЭМ!$A$39:$A$782,$A59,СВЦЭМ!$B$39:$B$782,M$47)+'СЕТ СН'!$G$12+СВЦЭМ!$D$10+'СЕТ СН'!$G$6-'СЕТ СН'!$G$22</f>
        <v>1765.30650264</v>
      </c>
      <c r="N59" s="36">
        <f>SUMIFS(СВЦЭМ!$C$39:$C$782,СВЦЭМ!$A$39:$A$782,$A59,СВЦЭМ!$B$39:$B$782,N$47)+'СЕТ СН'!$G$12+СВЦЭМ!$D$10+'СЕТ СН'!$G$6-'СЕТ СН'!$G$22</f>
        <v>1797.5831050800002</v>
      </c>
      <c r="O59" s="36">
        <f>SUMIFS(СВЦЭМ!$C$39:$C$782,СВЦЭМ!$A$39:$A$782,$A59,СВЦЭМ!$B$39:$B$782,O$47)+'СЕТ СН'!$G$12+СВЦЭМ!$D$10+'СЕТ СН'!$G$6-'СЕТ СН'!$G$22</f>
        <v>1829.3655142500002</v>
      </c>
      <c r="P59" s="36">
        <f>SUMIFS(СВЦЭМ!$C$39:$C$782,СВЦЭМ!$A$39:$A$782,$A59,СВЦЭМ!$B$39:$B$782,P$47)+'СЕТ СН'!$G$12+СВЦЭМ!$D$10+'СЕТ СН'!$G$6-'СЕТ СН'!$G$22</f>
        <v>1849.8948124900003</v>
      </c>
      <c r="Q59" s="36">
        <f>SUMIFS(СВЦЭМ!$C$39:$C$782,СВЦЭМ!$A$39:$A$782,$A59,СВЦЭМ!$B$39:$B$782,Q$47)+'СЕТ СН'!$G$12+СВЦЭМ!$D$10+'СЕТ СН'!$G$6-'СЕТ СН'!$G$22</f>
        <v>1866.8064237399999</v>
      </c>
      <c r="R59" s="36">
        <f>SUMIFS(СВЦЭМ!$C$39:$C$782,СВЦЭМ!$A$39:$A$782,$A59,СВЦЭМ!$B$39:$B$782,R$47)+'СЕТ СН'!$G$12+СВЦЭМ!$D$10+'СЕТ СН'!$G$6-'СЕТ СН'!$G$22</f>
        <v>1830.5629183000001</v>
      </c>
      <c r="S59" s="36">
        <f>SUMIFS(СВЦЭМ!$C$39:$C$782,СВЦЭМ!$A$39:$A$782,$A59,СВЦЭМ!$B$39:$B$782,S$47)+'СЕТ СН'!$G$12+СВЦЭМ!$D$10+'СЕТ СН'!$G$6-'СЕТ СН'!$G$22</f>
        <v>1807.43741847</v>
      </c>
      <c r="T59" s="36">
        <f>SUMIFS(СВЦЭМ!$C$39:$C$782,СВЦЭМ!$A$39:$A$782,$A59,СВЦЭМ!$B$39:$B$782,T$47)+'СЕТ СН'!$G$12+СВЦЭМ!$D$10+'СЕТ СН'!$G$6-'СЕТ СН'!$G$22</f>
        <v>1826.9371311</v>
      </c>
      <c r="U59" s="36">
        <f>SUMIFS(СВЦЭМ!$C$39:$C$782,СВЦЭМ!$A$39:$A$782,$A59,СВЦЭМ!$B$39:$B$782,U$47)+'СЕТ СН'!$G$12+СВЦЭМ!$D$10+'СЕТ СН'!$G$6-'СЕТ СН'!$G$22</f>
        <v>1753.7034672300001</v>
      </c>
      <c r="V59" s="36">
        <f>SUMIFS(СВЦЭМ!$C$39:$C$782,СВЦЭМ!$A$39:$A$782,$A59,СВЦЭМ!$B$39:$B$782,V$47)+'СЕТ СН'!$G$12+СВЦЭМ!$D$10+'СЕТ СН'!$G$6-'СЕТ СН'!$G$22</f>
        <v>1700.4311529500001</v>
      </c>
      <c r="W59" s="36">
        <f>SUMIFS(СВЦЭМ!$C$39:$C$782,СВЦЭМ!$A$39:$A$782,$A59,СВЦЭМ!$B$39:$B$782,W$47)+'СЕТ СН'!$G$12+СВЦЭМ!$D$10+'СЕТ СН'!$G$6-'СЕТ СН'!$G$22</f>
        <v>1706.1185529300001</v>
      </c>
      <c r="X59" s="36">
        <f>SUMIFS(СВЦЭМ!$C$39:$C$782,СВЦЭМ!$A$39:$A$782,$A59,СВЦЭМ!$B$39:$B$782,X$47)+'СЕТ СН'!$G$12+СВЦЭМ!$D$10+'СЕТ СН'!$G$6-'СЕТ СН'!$G$22</f>
        <v>1775.3439840000001</v>
      </c>
      <c r="Y59" s="36">
        <f>SUMIFS(СВЦЭМ!$C$39:$C$782,СВЦЭМ!$A$39:$A$782,$A59,СВЦЭМ!$B$39:$B$782,Y$47)+'СЕТ СН'!$G$12+СВЦЭМ!$D$10+'СЕТ СН'!$G$6-'СЕТ СН'!$G$22</f>
        <v>1851.4388422100001</v>
      </c>
    </row>
    <row r="60" spans="1:25" ht="15.75" x14ac:dyDescent="0.2">
      <c r="A60" s="35">
        <f t="shared" si="1"/>
        <v>45090</v>
      </c>
      <c r="B60" s="36">
        <f>SUMIFS(СВЦЭМ!$C$39:$C$782,СВЦЭМ!$A$39:$A$782,$A60,СВЦЭМ!$B$39:$B$782,B$47)+'СЕТ СН'!$G$12+СВЦЭМ!$D$10+'СЕТ СН'!$G$6-'СЕТ СН'!$G$22</f>
        <v>1917.23693684</v>
      </c>
      <c r="C60" s="36">
        <f>SUMIFS(СВЦЭМ!$C$39:$C$782,СВЦЭМ!$A$39:$A$782,$A60,СВЦЭМ!$B$39:$B$782,C$47)+'СЕТ СН'!$G$12+СВЦЭМ!$D$10+'СЕТ СН'!$G$6-'СЕТ СН'!$G$22</f>
        <v>1951.3730687900002</v>
      </c>
      <c r="D60" s="36">
        <f>SUMIFS(СВЦЭМ!$C$39:$C$782,СВЦЭМ!$A$39:$A$782,$A60,СВЦЭМ!$B$39:$B$782,D$47)+'СЕТ СН'!$G$12+СВЦЭМ!$D$10+'СЕТ СН'!$G$6-'СЕТ СН'!$G$22</f>
        <v>2029.26264468</v>
      </c>
      <c r="E60" s="36">
        <f>SUMIFS(СВЦЭМ!$C$39:$C$782,СВЦЭМ!$A$39:$A$782,$A60,СВЦЭМ!$B$39:$B$782,E$47)+'СЕТ СН'!$G$12+СВЦЭМ!$D$10+'СЕТ СН'!$G$6-'СЕТ СН'!$G$22</f>
        <v>2009.6763463100001</v>
      </c>
      <c r="F60" s="36">
        <f>SUMIFS(СВЦЭМ!$C$39:$C$782,СВЦЭМ!$A$39:$A$782,$A60,СВЦЭМ!$B$39:$B$782,F$47)+'СЕТ СН'!$G$12+СВЦЭМ!$D$10+'СЕТ СН'!$G$6-'СЕТ СН'!$G$22</f>
        <v>2006.91228667</v>
      </c>
      <c r="G60" s="36">
        <f>SUMIFS(СВЦЭМ!$C$39:$C$782,СВЦЭМ!$A$39:$A$782,$A60,СВЦЭМ!$B$39:$B$782,G$47)+'СЕТ СН'!$G$12+СВЦЭМ!$D$10+'СЕТ СН'!$G$6-'СЕТ СН'!$G$22</f>
        <v>2070.0974712000002</v>
      </c>
      <c r="H60" s="36">
        <f>SUMIFS(СВЦЭМ!$C$39:$C$782,СВЦЭМ!$A$39:$A$782,$A60,СВЦЭМ!$B$39:$B$782,H$47)+'СЕТ СН'!$G$12+СВЦЭМ!$D$10+'СЕТ СН'!$G$6-'СЕТ СН'!$G$22</f>
        <v>1980.0347049299999</v>
      </c>
      <c r="I60" s="36">
        <f>SUMIFS(СВЦЭМ!$C$39:$C$782,СВЦЭМ!$A$39:$A$782,$A60,СВЦЭМ!$B$39:$B$782,I$47)+'СЕТ СН'!$G$12+СВЦЭМ!$D$10+'СЕТ СН'!$G$6-'СЕТ СН'!$G$22</f>
        <v>1948.6014058300002</v>
      </c>
      <c r="J60" s="36">
        <f>SUMIFS(СВЦЭМ!$C$39:$C$782,СВЦЭМ!$A$39:$A$782,$A60,СВЦЭМ!$B$39:$B$782,J$47)+'СЕТ СН'!$G$12+СВЦЭМ!$D$10+'СЕТ СН'!$G$6-'СЕТ СН'!$G$22</f>
        <v>1871.2736739800002</v>
      </c>
      <c r="K60" s="36">
        <f>SUMIFS(СВЦЭМ!$C$39:$C$782,СВЦЭМ!$A$39:$A$782,$A60,СВЦЭМ!$B$39:$B$782,K$47)+'СЕТ СН'!$G$12+СВЦЭМ!$D$10+'СЕТ СН'!$G$6-'СЕТ СН'!$G$22</f>
        <v>1797.8430719900002</v>
      </c>
      <c r="L60" s="36">
        <f>SUMIFS(СВЦЭМ!$C$39:$C$782,СВЦЭМ!$A$39:$A$782,$A60,СВЦЭМ!$B$39:$B$782,L$47)+'СЕТ СН'!$G$12+СВЦЭМ!$D$10+'СЕТ СН'!$G$6-'СЕТ СН'!$G$22</f>
        <v>1813.5199884100002</v>
      </c>
      <c r="M60" s="36">
        <f>SUMIFS(СВЦЭМ!$C$39:$C$782,СВЦЭМ!$A$39:$A$782,$A60,СВЦЭМ!$B$39:$B$782,M$47)+'СЕТ СН'!$G$12+СВЦЭМ!$D$10+'СЕТ СН'!$G$6-'СЕТ СН'!$G$22</f>
        <v>1854.67579406</v>
      </c>
      <c r="N60" s="36">
        <f>SUMIFS(СВЦЭМ!$C$39:$C$782,СВЦЭМ!$A$39:$A$782,$A60,СВЦЭМ!$B$39:$B$782,N$47)+'СЕТ СН'!$G$12+СВЦЭМ!$D$10+'СЕТ СН'!$G$6-'СЕТ СН'!$G$22</f>
        <v>1917.7550656600001</v>
      </c>
      <c r="O60" s="36">
        <f>SUMIFS(СВЦЭМ!$C$39:$C$782,СВЦЭМ!$A$39:$A$782,$A60,СВЦЭМ!$B$39:$B$782,O$47)+'СЕТ СН'!$G$12+СВЦЭМ!$D$10+'СЕТ СН'!$G$6-'СЕТ СН'!$G$22</f>
        <v>1919.5426975999999</v>
      </c>
      <c r="P60" s="36">
        <f>SUMIFS(СВЦЭМ!$C$39:$C$782,СВЦЭМ!$A$39:$A$782,$A60,СВЦЭМ!$B$39:$B$782,P$47)+'СЕТ СН'!$G$12+СВЦЭМ!$D$10+'СЕТ СН'!$G$6-'СЕТ СН'!$G$22</f>
        <v>1949.5117428500002</v>
      </c>
      <c r="Q60" s="36">
        <f>SUMIFS(СВЦЭМ!$C$39:$C$782,СВЦЭМ!$A$39:$A$782,$A60,СВЦЭМ!$B$39:$B$782,Q$47)+'СЕТ СН'!$G$12+СВЦЭМ!$D$10+'СЕТ СН'!$G$6-'СЕТ СН'!$G$22</f>
        <v>1988.2716719200002</v>
      </c>
      <c r="R60" s="36">
        <f>SUMIFS(СВЦЭМ!$C$39:$C$782,СВЦЭМ!$A$39:$A$782,$A60,СВЦЭМ!$B$39:$B$782,R$47)+'СЕТ СН'!$G$12+СВЦЭМ!$D$10+'СЕТ СН'!$G$6-'СЕТ СН'!$G$22</f>
        <v>1952.44824926</v>
      </c>
      <c r="S60" s="36">
        <f>SUMIFS(СВЦЭМ!$C$39:$C$782,СВЦЭМ!$A$39:$A$782,$A60,СВЦЭМ!$B$39:$B$782,S$47)+'СЕТ СН'!$G$12+СВЦЭМ!$D$10+'СЕТ СН'!$G$6-'СЕТ СН'!$G$22</f>
        <v>1934.3235351500002</v>
      </c>
      <c r="T60" s="36">
        <f>SUMIFS(СВЦЭМ!$C$39:$C$782,СВЦЭМ!$A$39:$A$782,$A60,СВЦЭМ!$B$39:$B$782,T$47)+'СЕТ СН'!$G$12+СВЦЭМ!$D$10+'СЕТ СН'!$G$6-'СЕТ СН'!$G$22</f>
        <v>1923.0185583900002</v>
      </c>
      <c r="U60" s="36">
        <f>SUMIFS(СВЦЭМ!$C$39:$C$782,СВЦЭМ!$A$39:$A$782,$A60,СВЦЭМ!$B$39:$B$782,U$47)+'СЕТ СН'!$G$12+СВЦЭМ!$D$10+'СЕТ СН'!$G$6-'СЕТ СН'!$G$22</f>
        <v>1886.6060009400003</v>
      </c>
      <c r="V60" s="36">
        <f>SUMIFS(СВЦЭМ!$C$39:$C$782,СВЦЭМ!$A$39:$A$782,$A60,СВЦЭМ!$B$39:$B$782,V$47)+'СЕТ СН'!$G$12+СВЦЭМ!$D$10+'СЕТ СН'!$G$6-'СЕТ СН'!$G$22</f>
        <v>1864.61917589</v>
      </c>
      <c r="W60" s="36">
        <f>SUMIFS(СВЦЭМ!$C$39:$C$782,СВЦЭМ!$A$39:$A$782,$A60,СВЦЭМ!$B$39:$B$782,W$47)+'СЕТ СН'!$G$12+СВЦЭМ!$D$10+'СЕТ СН'!$G$6-'СЕТ СН'!$G$22</f>
        <v>1841.0221205400003</v>
      </c>
      <c r="X60" s="36">
        <f>SUMIFS(СВЦЭМ!$C$39:$C$782,СВЦЭМ!$A$39:$A$782,$A60,СВЦЭМ!$B$39:$B$782,X$47)+'СЕТ СН'!$G$12+СВЦЭМ!$D$10+'СЕТ СН'!$G$6-'СЕТ СН'!$G$22</f>
        <v>1891.3368617599999</v>
      </c>
      <c r="Y60" s="36">
        <f>SUMIFS(СВЦЭМ!$C$39:$C$782,СВЦЭМ!$A$39:$A$782,$A60,СВЦЭМ!$B$39:$B$782,Y$47)+'СЕТ СН'!$G$12+СВЦЭМ!$D$10+'СЕТ СН'!$G$6-'СЕТ СН'!$G$22</f>
        <v>1992.4344201200001</v>
      </c>
    </row>
    <row r="61" spans="1:25" ht="15.75" x14ac:dyDescent="0.2">
      <c r="A61" s="35">
        <f t="shared" si="1"/>
        <v>45091</v>
      </c>
      <c r="B61" s="36">
        <f>SUMIFS(СВЦЭМ!$C$39:$C$782,СВЦЭМ!$A$39:$A$782,$A61,СВЦЭМ!$B$39:$B$782,B$47)+'СЕТ СН'!$G$12+СВЦЭМ!$D$10+'СЕТ СН'!$G$6-'СЕТ СН'!$G$22</f>
        <v>2038.52722576</v>
      </c>
      <c r="C61" s="36">
        <f>SUMIFS(СВЦЭМ!$C$39:$C$782,СВЦЭМ!$A$39:$A$782,$A61,СВЦЭМ!$B$39:$B$782,C$47)+'СЕТ СН'!$G$12+СВЦЭМ!$D$10+'СЕТ СН'!$G$6-'СЕТ СН'!$G$22</f>
        <v>2128.46968689</v>
      </c>
      <c r="D61" s="36">
        <f>SUMIFS(СВЦЭМ!$C$39:$C$782,СВЦЭМ!$A$39:$A$782,$A61,СВЦЭМ!$B$39:$B$782,D$47)+'СЕТ СН'!$G$12+СВЦЭМ!$D$10+'СЕТ СН'!$G$6-'СЕТ СН'!$G$22</f>
        <v>2237.2753761500003</v>
      </c>
      <c r="E61" s="36">
        <f>SUMIFS(СВЦЭМ!$C$39:$C$782,СВЦЭМ!$A$39:$A$782,$A61,СВЦЭМ!$B$39:$B$782,E$47)+'СЕТ СН'!$G$12+СВЦЭМ!$D$10+'СЕТ СН'!$G$6-'СЕТ СН'!$G$22</f>
        <v>2246.2854354900001</v>
      </c>
      <c r="F61" s="36">
        <f>SUMIFS(СВЦЭМ!$C$39:$C$782,СВЦЭМ!$A$39:$A$782,$A61,СВЦЭМ!$B$39:$B$782,F$47)+'СЕТ СН'!$G$12+СВЦЭМ!$D$10+'СЕТ СН'!$G$6-'СЕТ СН'!$G$22</f>
        <v>2257.73182408</v>
      </c>
      <c r="G61" s="36">
        <f>SUMIFS(СВЦЭМ!$C$39:$C$782,СВЦЭМ!$A$39:$A$782,$A61,СВЦЭМ!$B$39:$B$782,G$47)+'СЕТ СН'!$G$12+СВЦЭМ!$D$10+'СЕТ СН'!$G$6-'СЕТ СН'!$G$22</f>
        <v>2232.4448202399999</v>
      </c>
      <c r="H61" s="36">
        <f>SUMIFS(СВЦЭМ!$C$39:$C$782,СВЦЭМ!$A$39:$A$782,$A61,СВЦЭМ!$B$39:$B$782,H$47)+'СЕТ СН'!$G$12+СВЦЭМ!$D$10+'СЕТ СН'!$G$6-'СЕТ СН'!$G$22</f>
        <v>2103.0761470699999</v>
      </c>
      <c r="I61" s="36">
        <f>SUMIFS(СВЦЭМ!$C$39:$C$782,СВЦЭМ!$A$39:$A$782,$A61,СВЦЭМ!$B$39:$B$782,I$47)+'СЕТ СН'!$G$12+СВЦЭМ!$D$10+'СЕТ СН'!$G$6-'СЕТ СН'!$G$22</f>
        <v>2007.8803765900002</v>
      </c>
      <c r="J61" s="36">
        <f>SUMIFS(СВЦЭМ!$C$39:$C$782,СВЦЭМ!$A$39:$A$782,$A61,СВЦЭМ!$B$39:$B$782,J$47)+'СЕТ СН'!$G$12+СВЦЭМ!$D$10+'СЕТ СН'!$G$6-'СЕТ СН'!$G$22</f>
        <v>1912.06140357</v>
      </c>
      <c r="K61" s="36">
        <f>SUMIFS(СВЦЭМ!$C$39:$C$782,СВЦЭМ!$A$39:$A$782,$A61,СВЦЭМ!$B$39:$B$782,K$47)+'СЕТ СН'!$G$12+СВЦЭМ!$D$10+'СЕТ СН'!$G$6-'СЕТ СН'!$G$22</f>
        <v>1895.6592669400002</v>
      </c>
      <c r="L61" s="36">
        <f>SUMIFS(СВЦЭМ!$C$39:$C$782,СВЦЭМ!$A$39:$A$782,$A61,СВЦЭМ!$B$39:$B$782,L$47)+'СЕТ СН'!$G$12+СВЦЭМ!$D$10+'СЕТ СН'!$G$6-'СЕТ СН'!$G$22</f>
        <v>1881.85210598</v>
      </c>
      <c r="M61" s="36">
        <f>SUMIFS(СВЦЭМ!$C$39:$C$782,СВЦЭМ!$A$39:$A$782,$A61,СВЦЭМ!$B$39:$B$782,M$47)+'СЕТ СН'!$G$12+СВЦЭМ!$D$10+'СЕТ СН'!$G$6-'СЕТ СН'!$G$22</f>
        <v>1932.3816027000003</v>
      </c>
      <c r="N61" s="36">
        <f>SUMIFS(СВЦЭМ!$C$39:$C$782,СВЦЭМ!$A$39:$A$782,$A61,СВЦЭМ!$B$39:$B$782,N$47)+'СЕТ СН'!$G$12+СВЦЭМ!$D$10+'СЕТ СН'!$G$6-'СЕТ СН'!$G$22</f>
        <v>1946.48873267</v>
      </c>
      <c r="O61" s="36">
        <f>SUMIFS(СВЦЭМ!$C$39:$C$782,СВЦЭМ!$A$39:$A$782,$A61,СВЦЭМ!$B$39:$B$782,O$47)+'СЕТ СН'!$G$12+СВЦЭМ!$D$10+'СЕТ СН'!$G$6-'СЕТ СН'!$G$22</f>
        <v>1934.9774426100003</v>
      </c>
      <c r="P61" s="36">
        <f>SUMIFS(СВЦЭМ!$C$39:$C$782,СВЦЭМ!$A$39:$A$782,$A61,СВЦЭМ!$B$39:$B$782,P$47)+'СЕТ СН'!$G$12+СВЦЭМ!$D$10+'СЕТ СН'!$G$6-'СЕТ СН'!$G$22</f>
        <v>1950.0574561399999</v>
      </c>
      <c r="Q61" s="36">
        <f>SUMIFS(СВЦЭМ!$C$39:$C$782,СВЦЭМ!$A$39:$A$782,$A61,СВЦЭМ!$B$39:$B$782,Q$47)+'СЕТ СН'!$G$12+СВЦЭМ!$D$10+'СЕТ СН'!$G$6-'СЕТ СН'!$G$22</f>
        <v>1963.5488309299999</v>
      </c>
      <c r="R61" s="36">
        <f>SUMIFS(СВЦЭМ!$C$39:$C$782,СВЦЭМ!$A$39:$A$782,$A61,СВЦЭМ!$B$39:$B$782,R$47)+'СЕТ СН'!$G$12+СВЦЭМ!$D$10+'СЕТ СН'!$G$6-'СЕТ СН'!$G$22</f>
        <v>1944.8815930800001</v>
      </c>
      <c r="S61" s="36">
        <f>SUMIFS(СВЦЭМ!$C$39:$C$782,СВЦЭМ!$A$39:$A$782,$A61,СВЦЭМ!$B$39:$B$782,S$47)+'СЕТ СН'!$G$12+СВЦЭМ!$D$10+'СЕТ СН'!$G$6-'СЕТ СН'!$G$22</f>
        <v>1937.2793360000001</v>
      </c>
      <c r="T61" s="36">
        <f>SUMIFS(СВЦЭМ!$C$39:$C$782,СВЦЭМ!$A$39:$A$782,$A61,СВЦЭМ!$B$39:$B$782,T$47)+'СЕТ СН'!$G$12+СВЦЭМ!$D$10+'СЕТ СН'!$G$6-'СЕТ СН'!$G$22</f>
        <v>1947.7357962599999</v>
      </c>
      <c r="U61" s="36">
        <f>SUMIFS(СВЦЭМ!$C$39:$C$782,СВЦЭМ!$A$39:$A$782,$A61,СВЦЭМ!$B$39:$B$782,U$47)+'СЕТ СН'!$G$12+СВЦЭМ!$D$10+'СЕТ СН'!$G$6-'СЕТ СН'!$G$22</f>
        <v>1945.7421209100003</v>
      </c>
      <c r="V61" s="36">
        <f>SUMIFS(СВЦЭМ!$C$39:$C$782,СВЦЭМ!$A$39:$A$782,$A61,СВЦЭМ!$B$39:$B$782,V$47)+'СЕТ СН'!$G$12+СВЦЭМ!$D$10+'СЕТ СН'!$G$6-'СЕТ СН'!$G$22</f>
        <v>1931.6533890700002</v>
      </c>
      <c r="W61" s="36">
        <f>SUMIFS(СВЦЭМ!$C$39:$C$782,СВЦЭМ!$A$39:$A$782,$A61,СВЦЭМ!$B$39:$B$782,W$47)+'СЕТ СН'!$G$12+СВЦЭМ!$D$10+'СЕТ СН'!$G$6-'СЕТ СН'!$G$22</f>
        <v>1882.23969089</v>
      </c>
      <c r="X61" s="36">
        <f>SUMIFS(СВЦЭМ!$C$39:$C$782,СВЦЭМ!$A$39:$A$782,$A61,СВЦЭМ!$B$39:$B$782,X$47)+'СЕТ СН'!$G$12+СВЦЭМ!$D$10+'СЕТ СН'!$G$6-'СЕТ СН'!$G$22</f>
        <v>1907.14339995</v>
      </c>
      <c r="Y61" s="36">
        <f>SUMIFS(СВЦЭМ!$C$39:$C$782,СВЦЭМ!$A$39:$A$782,$A61,СВЦЭМ!$B$39:$B$782,Y$47)+'СЕТ СН'!$G$12+СВЦЭМ!$D$10+'СЕТ СН'!$G$6-'СЕТ СН'!$G$22</f>
        <v>1969.2710343200001</v>
      </c>
    </row>
    <row r="62" spans="1:25" ht="15.75" x14ac:dyDescent="0.2">
      <c r="A62" s="35">
        <f t="shared" si="1"/>
        <v>45092</v>
      </c>
      <c r="B62" s="36">
        <f>SUMIFS(СВЦЭМ!$C$39:$C$782,СВЦЭМ!$A$39:$A$782,$A62,СВЦЭМ!$B$39:$B$782,B$47)+'СЕТ СН'!$G$12+СВЦЭМ!$D$10+'СЕТ СН'!$G$6-'СЕТ СН'!$G$22</f>
        <v>1837.05073072</v>
      </c>
      <c r="C62" s="36">
        <f>SUMIFS(СВЦЭМ!$C$39:$C$782,СВЦЭМ!$A$39:$A$782,$A62,СВЦЭМ!$B$39:$B$782,C$47)+'СЕТ СН'!$G$12+СВЦЭМ!$D$10+'СЕТ СН'!$G$6-'СЕТ СН'!$G$22</f>
        <v>1908.1707486599998</v>
      </c>
      <c r="D62" s="36">
        <f>SUMIFS(СВЦЭМ!$C$39:$C$782,СВЦЭМ!$A$39:$A$782,$A62,СВЦЭМ!$B$39:$B$782,D$47)+'СЕТ СН'!$G$12+СВЦЭМ!$D$10+'СЕТ СН'!$G$6-'СЕТ СН'!$G$22</f>
        <v>1984.9962824300001</v>
      </c>
      <c r="E62" s="36">
        <f>SUMIFS(СВЦЭМ!$C$39:$C$782,СВЦЭМ!$A$39:$A$782,$A62,СВЦЭМ!$B$39:$B$782,E$47)+'СЕТ СН'!$G$12+СВЦЭМ!$D$10+'СЕТ СН'!$G$6-'СЕТ СН'!$G$22</f>
        <v>1991.7534737400001</v>
      </c>
      <c r="F62" s="36">
        <f>SUMIFS(СВЦЭМ!$C$39:$C$782,СВЦЭМ!$A$39:$A$782,$A62,СВЦЭМ!$B$39:$B$782,F$47)+'СЕТ СН'!$G$12+СВЦЭМ!$D$10+'СЕТ СН'!$G$6-'СЕТ СН'!$G$22</f>
        <v>1969.9990528100002</v>
      </c>
      <c r="G62" s="36">
        <f>SUMIFS(СВЦЭМ!$C$39:$C$782,СВЦЭМ!$A$39:$A$782,$A62,СВЦЭМ!$B$39:$B$782,G$47)+'СЕТ СН'!$G$12+СВЦЭМ!$D$10+'СЕТ СН'!$G$6-'СЕТ СН'!$G$22</f>
        <v>1967.5573177199999</v>
      </c>
      <c r="H62" s="36">
        <f>SUMIFS(СВЦЭМ!$C$39:$C$782,СВЦЭМ!$A$39:$A$782,$A62,СВЦЭМ!$B$39:$B$782,H$47)+'СЕТ СН'!$G$12+СВЦЭМ!$D$10+'СЕТ СН'!$G$6-'СЕТ СН'!$G$22</f>
        <v>1838.3038594499999</v>
      </c>
      <c r="I62" s="36">
        <f>SUMIFS(СВЦЭМ!$C$39:$C$782,СВЦЭМ!$A$39:$A$782,$A62,СВЦЭМ!$B$39:$B$782,I$47)+'СЕТ СН'!$G$12+СВЦЭМ!$D$10+'СЕТ СН'!$G$6-'СЕТ СН'!$G$22</f>
        <v>1720.0481771200002</v>
      </c>
      <c r="J62" s="36">
        <f>SUMIFS(СВЦЭМ!$C$39:$C$782,СВЦЭМ!$A$39:$A$782,$A62,СВЦЭМ!$B$39:$B$782,J$47)+'СЕТ СН'!$G$12+СВЦЭМ!$D$10+'СЕТ СН'!$G$6-'СЕТ СН'!$G$22</f>
        <v>1675.9080941800003</v>
      </c>
      <c r="K62" s="36">
        <f>SUMIFS(СВЦЭМ!$C$39:$C$782,СВЦЭМ!$A$39:$A$782,$A62,СВЦЭМ!$B$39:$B$782,K$47)+'СЕТ СН'!$G$12+СВЦЭМ!$D$10+'СЕТ СН'!$G$6-'СЕТ СН'!$G$22</f>
        <v>1672.4269599300001</v>
      </c>
      <c r="L62" s="36">
        <f>SUMIFS(СВЦЭМ!$C$39:$C$782,СВЦЭМ!$A$39:$A$782,$A62,СВЦЭМ!$B$39:$B$782,L$47)+'СЕТ СН'!$G$12+СВЦЭМ!$D$10+'СЕТ СН'!$G$6-'СЕТ СН'!$G$22</f>
        <v>1643.1365530799999</v>
      </c>
      <c r="M62" s="36">
        <f>SUMIFS(СВЦЭМ!$C$39:$C$782,СВЦЭМ!$A$39:$A$782,$A62,СВЦЭМ!$B$39:$B$782,M$47)+'СЕТ СН'!$G$12+СВЦЭМ!$D$10+'СЕТ СН'!$G$6-'СЕТ СН'!$G$22</f>
        <v>1659.1835190800002</v>
      </c>
      <c r="N62" s="36">
        <f>SUMIFS(СВЦЭМ!$C$39:$C$782,СВЦЭМ!$A$39:$A$782,$A62,СВЦЭМ!$B$39:$B$782,N$47)+'СЕТ СН'!$G$12+СВЦЭМ!$D$10+'СЕТ СН'!$G$6-'СЕТ СН'!$G$22</f>
        <v>1682.1256460099999</v>
      </c>
      <c r="O62" s="36">
        <f>SUMIFS(СВЦЭМ!$C$39:$C$782,СВЦЭМ!$A$39:$A$782,$A62,СВЦЭМ!$B$39:$B$782,O$47)+'СЕТ СН'!$G$12+СВЦЭМ!$D$10+'СЕТ СН'!$G$6-'СЕТ СН'!$G$22</f>
        <v>1688.5596227300002</v>
      </c>
      <c r="P62" s="36">
        <f>SUMIFS(СВЦЭМ!$C$39:$C$782,СВЦЭМ!$A$39:$A$782,$A62,СВЦЭМ!$B$39:$B$782,P$47)+'СЕТ СН'!$G$12+СВЦЭМ!$D$10+'СЕТ СН'!$G$6-'СЕТ СН'!$G$22</f>
        <v>1707.0414155500002</v>
      </c>
      <c r="Q62" s="36">
        <f>SUMIFS(СВЦЭМ!$C$39:$C$782,СВЦЭМ!$A$39:$A$782,$A62,СВЦЭМ!$B$39:$B$782,Q$47)+'СЕТ СН'!$G$12+СВЦЭМ!$D$10+'СЕТ СН'!$G$6-'СЕТ СН'!$G$22</f>
        <v>1706.9137910600002</v>
      </c>
      <c r="R62" s="36">
        <f>SUMIFS(СВЦЭМ!$C$39:$C$782,СВЦЭМ!$A$39:$A$782,$A62,СВЦЭМ!$B$39:$B$782,R$47)+'СЕТ СН'!$G$12+СВЦЭМ!$D$10+'СЕТ СН'!$G$6-'СЕТ СН'!$G$22</f>
        <v>1662.9642448899999</v>
      </c>
      <c r="S62" s="36">
        <f>SUMIFS(СВЦЭМ!$C$39:$C$782,СВЦЭМ!$A$39:$A$782,$A62,СВЦЭМ!$B$39:$B$782,S$47)+'СЕТ СН'!$G$12+СВЦЭМ!$D$10+'СЕТ СН'!$G$6-'СЕТ СН'!$G$22</f>
        <v>1673.80241523</v>
      </c>
      <c r="T62" s="36">
        <f>SUMIFS(СВЦЭМ!$C$39:$C$782,СВЦЭМ!$A$39:$A$782,$A62,СВЦЭМ!$B$39:$B$782,T$47)+'СЕТ СН'!$G$12+СВЦЭМ!$D$10+'СЕТ СН'!$G$6-'СЕТ СН'!$G$22</f>
        <v>1679.09763385</v>
      </c>
      <c r="U62" s="36">
        <f>SUMIFS(СВЦЭМ!$C$39:$C$782,СВЦЭМ!$A$39:$A$782,$A62,СВЦЭМ!$B$39:$B$782,U$47)+'СЕТ СН'!$G$12+СВЦЭМ!$D$10+'СЕТ СН'!$G$6-'СЕТ СН'!$G$22</f>
        <v>1679.2275427600002</v>
      </c>
      <c r="V62" s="36">
        <f>SUMIFS(СВЦЭМ!$C$39:$C$782,СВЦЭМ!$A$39:$A$782,$A62,СВЦЭМ!$B$39:$B$782,V$47)+'СЕТ СН'!$G$12+СВЦЭМ!$D$10+'СЕТ СН'!$G$6-'СЕТ СН'!$G$22</f>
        <v>1700.3975294800002</v>
      </c>
      <c r="W62" s="36">
        <f>SUMIFS(СВЦЭМ!$C$39:$C$782,СВЦЭМ!$A$39:$A$782,$A62,СВЦЭМ!$B$39:$B$782,W$47)+'СЕТ СН'!$G$12+СВЦЭМ!$D$10+'СЕТ СН'!$G$6-'СЕТ СН'!$G$22</f>
        <v>1672.2248266500001</v>
      </c>
      <c r="X62" s="36">
        <f>SUMIFS(СВЦЭМ!$C$39:$C$782,СВЦЭМ!$A$39:$A$782,$A62,СВЦЭМ!$B$39:$B$782,X$47)+'СЕТ СН'!$G$12+СВЦЭМ!$D$10+'СЕТ СН'!$G$6-'СЕТ СН'!$G$22</f>
        <v>1699.1247621400003</v>
      </c>
      <c r="Y62" s="36">
        <f>SUMIFS(СВЦЭМ!$C$39:$C$782,СВЦЭМ!$A$39:$A$782,$A62,СВЦЭМ!$B$39:$B$782,Y$47)+'СЕТ СН'!$G$12+СВЦЭМ!$D$10+'СЕТ СН'!$G$6-'СЕТ СН'!$G$22</f>
        <v>1790.0356511800001</v>
      </c>
    </row>
    <row r="63" spans="1:25" ht="15.75" x14ac:dyDescent="0.2">
      <c r="A63" s="35">
        <f t="shared" si="1"/>
        <v>45093</v>
      </c>
      <c r="B63" s="36">
        <f>SUMIFS(СВЦЭМ!$C$39:$C$782,СВЦЭМ!$A$39:$A$782,$A63,СВЦЭМ!$B$39:$B$782,B$47)+'СЕТ СН'!$G$12+СВЦЭМ!$D$10+'СЕТ СН'!$G$6-'СЕТ СН'!$G$22</f>
        <v>1920.44474992</v>
      </c>
      <c r="C63" s="36">
        <f>SUMIFS(СВЦЭМ!$C$39:$C$782,СВЦЭМ!$A$39:$A$782,$A63,СВЦЭМ!$B$39:$B$782,C$47)+'СЕТ СН'!$G$12+СВЦЭМ!$D$10+'СЕТ СН'!$G$6-'СЕТ СН'!$G$22</f>
        <v>1979.04917424</v>
      </c>
      <c r="D63" s="36">
        <f>SUMIFS(СВЦЭМ!$C$39:$C$782,СВЦЭМ!$A$39:$A$782,$A63,СВЦЭМ!$B$39:$B$782,D$47)+'СЕТ СН'!$G$12+СВЦЭМ!$D$10+'СЕТ СН'!$G$6-'СЕТ СН'!$G$22</f>
        <v>2076.2677720199999</v>
      </c>
      <c r="E63" s="36">
        <f>SUMIFS(СВЦЭМ!$C$39:$C$782,СВЦЭМ!$A$39:$A$782,$A63,СВЦЭМ!$B$39:$B$782,E$47)+'СЕТ СН'!$G$12+СВЦЭМ!$D$10+'СЕТ СН'!$G$6-'СЕТ СН'!$G$22</f>
        <v>2087.90140729</v>
      </c>
      <c r="F63" s="36">
        <f>SUMIFS(СВЦЭМ!$C$39:$C$782,СВЦЭМ!$A$39:$A$782,$A63,СВЦЭМ!$B$39:$B$782,F$47)+'СЕТ СН'!$G$12+СВЦЭМ!$D$10+'СЕТ СН'!$G$6-'СЕТ СН'!$G$22</f>
        <v>2091.93741499</v>
      </c>
      <c r="G63" s="36">
        <f>SUMIFS(СВЦЭМ!$C$39:$C$782,СВЦЭМ!$A$39:$A$782,$A63,СВЦЭМ!$B$39:$B$782,G$47)+'СЕТ СН'!$G$12+СВЦЭМ!$D$10+'СЕТ СН'!$G$6-'СЕТ СН'!$G$22</f>
        <v>2047.1715375200001</v>
      </c>
      <c r="H63" s="36">
        <f>SUMIFS(СВЦЭМ!$C$39:$C$782,СВЦЭМ!$A$39:$A$782,$A63,СВЦЭМ!$B$39:$B$782,H$47)+'СЕТ СН'!$G$12+СВЦЭМ!$D$10+'СЕТ СН'!$G$6-'СЕТ СН'!$G$22</f>
        <v>1920.6617191999999</v>
      </c>
      <c r="I63" s="36">
        <f>SUMIFS(СВЦЭМ!$C$39:$C$782,СВЦЭМ!$A$39:$A$782,$A63,СВЦЭМ!$B$39:$B$782,I$47)+'СЕТ СН'!$G$12+СВЦЭМ!$D$10+'СЕТ СН'!$G$6-'СЕТ СН'!$G$22</f>
        <v>1868.0231216400002</v>
      </c>
      <c r="J63" s="36">
        <f>SUMIFS(СВЦЭМ!$C$39:$C$782,СВЦЭМ!$A$39:$A$782,$A63,СВЦЭМ!$B$39:$B$782,J$47)+'СЕТ СН'!$G$12+СВЦЭМ!$D$10+'СЕТ СН'!$G$6-'СЕТ СН'!$G$22</f>
        <v>1769.8890858499999</v>
      </c>
      <c r="K63" s="36">
        <f>SUMIFS(СВЦЭМ!$C$39:$C$782,СВЦЭМ!$A$39:$A$782,$A63,СВЦЭМ!$B$39:$B$782,K$47)+'СЕТ СН'!$G$12+СВЦЭМ!$D$10+'СЕТ СН'!$G$6-'СЕТ СН'!$G$22</f>
        <v>1791.9489222500001</v>
      </c>
      <c r="L63" s="36">
        <f>SUMIFS(СВЦЭМ!$C$39:$C$782,СВЦЭМ!$A$39:$A$782,$A63,СВЦЭМ!$B$39:$B$782,L$47)+'СЕТ СН'!$G$12+СВЦЭМ!$D$10+'СЕТ СН'!$G$6-'СЕТ СН'!$G$22</f>
        <v>1794.8613873700001</v>
      </c>
      <c r="M63" s="36">
        <f>SUMIFS(СВЦЭМ!$C$39:$C$782,СВЦЭМ!$A$39:$A$782,$A63,СВЦЭМ!$B$39:$B$782,M$47)+'СЕТ СН'!$G$12+СВЦЭМ!$D$10+'СЕТ СН'!$G$6-'СЕТ СН'!$G$22</f>
        <v>1826.19002151</v>
      </c>
      <c r="N63" s="36">
        <f>SUMIFS(СВЦЭМ!$C$39:$C$782,СВЦЭМ!$A$39:$A$782,$A63,СВЦЭМ!$B$39:$B$782,N$47)+'СЕТ СН'!$G$12+СВЦЭМ!$D$10+'СЕТ СН'!$G$6-'СЕТ СН'!$G$22</f>
        <v>1857.3620270400002</v>
      </c>
      <c r="O63" s="36">
        <f>SUMIFS(СВЦЭМ!$C$39:$C$782,СВЦЭМ!$A$39:$A$782,$A63,СВЦЭМ!$B$39:$B$782,O$47)+'СЕТ СН'!$G$12+СВЦЭМ!$D$10+'СЕТ СН'!$G$6-'СЕТ СН'!$G$22</f>
        <v>1865.8174775500001</v>
      </c>
      <c r="P63" s="36">
        <f>SUMIFS(СВЦЭМ!$C$39:$C$782,СВЦЭМ!$A$39:$A$782,$A63,СВЦЭМ!$B$39:$B$782,P$47)+'СЕТ СН'!$G$12+СВЦЭМ!$D$10+'СЕТ СН'!$G$6-'СЕТ СН'!$G$22</f>
        <v>1873.9907920800001</v>
      </c>
      <c r="Q63" s="36">
        <f>SUMIFS(СВЦЭМ!$C$39:$C$782,СВЦЭМ!$A$39:$A$782,$A63,СВЦЭМ!$B$39:$B$782,Q$47)+'СЕТ СН'!$G$12+СВЦЭМ!$D$10+'СЕТ СН'!$G$6-'СЕТ СН'!$G$22</f>
        <v>1853.1762880700003</v>
      </c>
      <c r="R63" s="36">
        <f>SUMIFS(СВЦЭМ!$C$39:$C$782,СВЦЭМ!$A$39:$A$782,$A63,СВЦЭМ!$B$39:$B$782,R$47)+'СЕТ СН'!$G$12+СВЦЭМ!$D$10+'СЕТ СН'!$G$6-'СЕТ СН'!$G$22</f>
        <v>1837.3556625700003</v>
      </c>
      <c r="S63" s="36">
        <f>SUMIFS(СВЦЭМ!$C$39:$C$782,СВЦЭМ!$A$39:$A$782,$A63,СВЦЭМ!$B$39:$B$782,S$47)+'СЕТ СН'!$G$12+СВЦЭМ!$D$10+'СЕТ СН'!$G$6-'СЕТ СН'!$G$22</f>
        <v>1815.4801713699999</v>
      </c>
      <c r="T63" s="36">
        <f>SUMIFS(СВЦЭМ!$C$39:$C$782,СВЦЭМ!$A$39:$A$782,$A63,СВЦЭМ!$B$39:$B$782,T$47)+'СЕТ СН'!$G$12+СВЦЭМ!$D$10+'СЕТ СН'!$G$6-'СЕТ СН'!$G$22</f>
        <v>1814.3281722199999</v>
      </c>
      <c r="U63" s="36">
        <f>SUMIFS(СВЦЭМ!$C$39:$C$782,СВЦЭМ!$A$39:$A$782,$A63,СВЦЭМ!$B$39:$B$782,U$47)+'СЕТ СН'!$G$12+СВЦЭМ!$D$10+'СЕТ СН'!$G$6-'СЕТ СН'!$G$22</f>
        <v>1814.4135195600002</v>
      </c>
      <c r="V63" s="36">
        <f>SUMIFS(СВЦЭМ!$C$39:$C$782,СВЦЭМ!$A$39:$A$782,$A63,СВЦЭМ!$B$39:$B$782,V$47)+'СЕТ СН'!$G$12+СВЦЭМ!$D$10+'СЕТ СН'!$G$6-'СЕТ СН'!$G$22</f>
        <v>1797.19283989</v>
      </c>
      <c r="W63" s="36">
        <f>SUMIFS(СВЦЭМ!$C$39:$C$782,СВЦЭМ!$A$39:$A$782,$A63,СВЦЭМ!$B$39:$B$782,W$47)+'СЕТ СН'!$G$12+СВЦЭМ!$D$10+'СЕТ СН'!$G$6-'СЕТ СН'!$G$22</f>
        <v>1758.2894697000002</v>
      </c>
      <c r="X63" s="36">
        <f>SUMIFS(СВЦЭМ!$C$39:$C$782,СВЦЭМ!$A$39:$A$782,$A63,СВЦЭМ!$B$39:$B$782,X$47)+'СЕТ СН'!$G$12+СВЦЭМ!$D$10+'СЕТ СН'!$G$6-'СЕТ СН'!$G$22</f>
        <v>1812.0962542000002</v>
      </c>
      <c r="Y63" s="36">
        <f>SUMIFS(СВЦЭМ!$C$39:$C$782,СВЦЭМ!$A$39:$A$782,$A63,СВЦЭМ!$B$39:$B$782,Y$47)+'СЕТ СН'!$G$12+СВЦЭМ!$D$10+'СЕТ СН'!$G$6-'СЕТ СН'!$G$22</f>
        <v>1962.6768548099999</v>
      </c>
    </row>
    <row r="64" spans="1:25" ht="15.75" x14ac:dyDescent="0.2">
      <c r="A64" s="35">
        <f t="shared" si="1"/>
        <v>45094</v>
      </c>
      <c r="B64" s="36">
        <f>SUMIFS(СВЦЭМ!$C$39:$C$782,СВЦЭМ!$A$39:$A$782,$A64,СВЦЭМ!$B$39:$B$782,B$47)+'СЕТ СН'!$G$12+СВЦЭМ!$D$10+'СЕТ СН'!$G$6-'СЕТ СН'!$G$22</f>
        <v>1814.7582655900001</v>
      </c>
      <c r="C64" s="36">
        <f>SUMIFS(СВЦЭМ!$C$39:$C$782,СВЦЭМ!$A$39:$A$782,$A64,СВЦЭМ!$B$39:$B$782,C$47)+'СЕТ СН'!$G$12+СВЦЭМ!$D$10+'СЕТ СН'!$G$6-'СЕТ СН'!$G$22</f>
        <v>1893.2804280599998</v>
      </c>
      <c r="D64" s="36">
        <f>SUMIFS(СВЦЭМ!$C$39:$C$782,СВЦЭМ!$A$39:$A$782,$A64,СВЦЭМ!$B$39:$B$782,D$47)+'СЕТ СН'!$G$12+СВЦЭМ!$D$10+'СЕТ СН'!$G$6-'СЕТ СН'!$G$22</f>
        <v>1932.2010419200001</v>
      </c>
      <c r="E64" s="36">
        <f>SUMIFS(СВЦЭМ!$C$39:$C$782,СВЦЭМ!$A$39:$A$782,$A64,СВЦЭМ!$B$39:$B$782,E$47)+'СЕТ СН'!$G$12+СВЦЭМ!$D$10+'СЕТ СН'!$G$6-'СЕТ СН'!$G$22</f>
        <v>1918.6027348699999</v>
      </c>
      <c r="F64" s="36">
        <f>SUMIFS(СВЦЭМ!$C$39:$C$782,СВЦЭМ!$A$39:$A$782,$A64,СВЦЭМ!$B$39:$B$782,F$47)+'СЕТ СН'!$G$12+СВЦЭМ!$D$10+'СЕТ СН'!$G$6-'СЕТ СН'!$G$22</f>
        <v>1924.02817357</v>
      </c>
      <c r="G64" s="36">
        <f>SUMIFS(СВЦЭМ!$C$39:$C$782,СВЦЭМ!$A$39:$A$782,$A64,СВЦЭМ!$B$39:$B$782,G$47)+'СЕТ СН'!$G$12+СВЦЭМ!$D$10+'СЕТ СН'!$G$6-'СЕТ СН'!$G$22</f>
        <v>1945.6870189800002</v>
      </c>
      <c r="H64" s="36">
        <f>SUMIFS(СВЦЭМ!$C$39:$C$782,СВЦЭМ!$A$39:$A$782,$A64,СВЦЭМ!$B$39:$B$782,H$47)+'СЕТ СН'!$G$12+СВЦЭМ!$D$10+'СЕТ СН'!$G$6-'СЕТ СН'!$G$22</f>
        <v>1890.8382961400002</v>
      </c>
      <c r="I64" s="36">
        <f>SUMIFS(СВЦЭМ!$C$39:$C$782,СВЦЭМ!$A$39:$A$782,$A64,СВЦЭМ!$B$39:$B$782,I$47)+'СЕТ СН'!$G$12+СВЦЭМ!$D$10+'СЕТ СН'!$G$6-'СЕТ СН'!$G$22</f>
        <v>1813.3854419300001</v>
      </c>
      <c r="J64" s="36">
        <f>SUMIFS(СВЦЭМ!$C$39:$C$782,СВЦЭМ!$A$39:$A$782,$A64,СВЦЭМ!$B$39:$B$782,J$47)+'СЕТ СН'!$G$12+СВЦЭМ!$D$10+'СЕТ СН'!$G$6-'СЕТ СН'!$G$22</f>
        <v>1690.2769757000001</v>
      </c>
      <c r="K64" s="36">
        <f>SUMIFS(СВЦЭМ!$C$39:$C$782,СВЦЭМ!$A$39:$A$782,$A64,СВЦЭМ!$B$39:$B$782,K$47)+'СЕТ СН'!$G$12+СВЦЭМ!$D$10+'СЕТ СН'!$G$6-'СЕТ СН'!$G$22</f>
        <v>1645.80567324</v>
      </c>
      <c r="L64" s="36">
        <f>SUMIFS(СВЦЭМ!$C$39:$C$782,СВЦЭМ!$A$39:$A$782,$A64,СВЦЭМ!$B$39:$B$782,L$47)+'СЕТ СН'!$G$12+СВЦЭМ!$D$10+'СЕТ СН'!$G$6-'СЕТ СН'!$G$22</f>
        <v>1618.5758404100002</v>
      </c>
      <c r="M64" s="36">
        <f>SUMIFS(СВЦЭМ!$C$39:$C$782,СВЦЭМ!$A$39:$A$782,$A64,СВЦЭМ!$B$39:$B$782,M$47)+'СЕТ СН'!$G$12+СВЦЭМ!$D$10+'СЕТ СН'!$G$6-'СЕТ СН'!$G$22</f>
        <v>1632.90154893</v>
      </c>
      <c r="N64" s="36">
        <f>SUMIFS(СВЦЭМ!$C$39:$C$782,СВЦЭМ!$A$39:$A$782,$A64,СВЦЭМ!$B$39:$B$782,N$47)+'СЕТ СН'!$G$12+СВЦЭМ!$D$10+'СЕТ СН'!$G$6-'СЕТ СН'!$G$22</f>
        <v>1663.0099201399998</v>
      </c>
      <c r="O64" s="36">
        <f>SUMIFS(СВЦЭМ!$C$39:$C$782,СВЦЭМ!$A$39:$A$782,$A64,СВЦЭМ!$B$39:$B$782,O$47)+'СЕТ СН'!$G$12+СВЦЭМ!$D$10+'СЕТ СН'!$G$6-'СЕТ СН'!$G$22</f>
        <v>1662.4406936200003</v>
      </c>
      <c r="P64" s="36">
        <f>SUMIFS(СВЦЭМ!$C$39:$C$782,СВЦЭМ!$A$39:$A$782,$A64,СВЦЭМ!$B$39:$B$782,P$47)+'СЕТ СН'!$G$12+СВЦЭМ!$D$10+'СЕТ СН'!$G$6-'СЕТ СН'!$G$22</f>
        <v>1685.92011035</v>
      </c>
      <c r="Q64" s="36">
        <f>SUMIFS(СВЦЭМ!$C$39:$C$782,СВЦЭМ!$A$39:$A$782,$A64,СВЦЭМ!$B$39:$B$782,Q$47)+'СЕТ СН'!$G$12+СВЦЭМ!$D$10+'СЕТ СН'!$G$6-'СЕТ СН'!$G$22</f>
        <v>1698.5824689599999</v>
      </c>
      <c r="R64" s="36">
        <f>SUMIFS(СВЦЭМ!$C$39:$C$782,СВЦЭМ!$A$39:$A$782,$A64,СВЦЭМ!$B$39:$B$782,R$47)+'СЕТ СН'!$G$12+СВЦЭМ!$D$10+'СЕТ СН'!$G$6-'СЕТ СН'!$G$22</f>
        <v>1687.37134853</v>
      </c>
      <c r="S64" s="36">
        <f>SUMIFS(СВЦЭМ!$C$39:$C$782,СВЦЭМ!$A$39:$A$782,$A64,СВЦЭМ!$B$39:$B$782,S$47)+'СЕТ СН'!$G$12+СВЦЭМ!$D$10+'СЕТ СН'!$G$6-'СЕТ СН'!$G$22</f>
        <v>1674.0352894500002</v>
      </c>
      <c r="T64" s="36">
        <f>SUMIFS(СВЦЭМ!$C$39:$C$782,СВЦЭМ!$A$39:$A$782,$A64,СВЦЭМ!$B$39:$B$782,T$47)+'СЕТ СН'!$G$12+СВЦЭМ!$D$10+'СЕТ СН'!$G$6-'СЕТ СН'!$G$22</f>
        <v>1676.9009055800002</v>
      </c>
      <c r="U64" s="36">
        <f>SUMIFS(СВЦЭМ!$C$39:$C$782,СВЦЭМ!$A$39:$A$782,$A64,СВЦЭМ!$B$39:$B$782,U$47)+'СЕТ СН'!$G$12+СВЦЭМ!$D$10+'СЕТ СН'!$G$6-'СЕТ СН'!$G$22</f>
        <v>1661.56111526</v>
      </c>
      <c r="V64" s="36">
        <f>SUMIFS(СВЦЭМ!$C$39:$C$782,СВЦЭМ!$A$39:$A$782,$A64,СВЦЭМ!$B$39:$B$782,V$47)+'СЕТ СН'!$G$12+СВЦЭМ!$D$10+'СЕТ СН'!$G$6-'СЕТ СН'!$G$22</f>
        <v>1643.2349073800001</v>
      </c>
      <c r="W64" s="36">
        <f>SUMIFS(СВЦЭМ!$C$39:$C$782,СВЦЭМ!$A$39:$A$782,$A64,СВЦЭМ!$B$39:$B$782,W$47)+'СЕТ СН'!$G$12+СВЦЭМ!$D$10+'СЕТ СН'!$G$6-'СЕТ СН'!$G$22</f>
        <v>1612.1512830300003</v>
      </c>
      <c r="X64" s="36">
        <f>SUMIFS(СВЦЭМ!$C$39:$C$782,СВЦЭМ!$A$39:$A$782,$A64,СВЦЭМ!$B$39:$B$782,X$47)+'СЕТ СН'!$G$12+СВЦЭМ!$D$10+'СЕТ СН'!$G$6-'СЕТ СН'!$G$22</f>
        <v>1670.5498082899999</v>
      </c>
      <c r="Y64" s="36">
        <f>SUMIFS(СВЦЭМ!$C$39:$C$782,СВЦЭМ!$A$39:$A$782,$A64,СВЦЭМ!$B$39:$B$782,Y$47)+'СЕТ СН'!$G$12+СВЦЭМ!$D$10+'СЕТ СН'!$G$6-'СЕТ СН'!$G$22</f>
        <v>1745.2954804999999</v>
      </c>
    </row>
    <row r="65" spans="1:27" ht="15.75" x14ac:dyDescent="0.2">
      <c r="A65" s="35">
        <f t="shared" si="1"/>
        <v>45095</v>
      </c>
      <c r="B65" s="36">
        <f>SUMIFS(СВЦЭМ!$C$39:$C$782,СВЦЭМ!$A$39:$A$782,$A65,СВЦЭМ!$B$39:$B$782,B$47)+'СЕТ СН'!$G$12+СВЦЭМ!$D$10+'СЕТ СН'!$G$6-'СЕТ СН'!$G$22</f>
        <v>1940.2117523699999</v>
      </c>
      <c r="C65" s="36">
        <f>SUMIFS(СВЦЭМ!$C$39:$C$782,СВЦЭМ!$A$39:$A$782,$A65,СВЦЭМ!$B$39:$B$782,C$47)+'СЕТ СН'!$G$12+СВЦЭМ!$D$10+'СЕТ СН'!$G$6-'СЕТ СН'!$G$22</f>
        <v>2049.58558644</v>
      </c>
      <c r="D65" s="36">
        <f>SUMIFS(СВЦЭМ!$C$39:$C$782,СВЦЭМ!$A$39:$A$782,$A65,СВЦЭМ!$B$39:$B$782,D$47)+'СЕТ СН'!$G$12+СВЦЭМ!$D$10+'СЕТ СН'!$G$6-'СЕТ СН'!$G$22</f>
        <v>2082.0692004800003</v>
      </c>
      <c r="E65" s="36">
        <f>SUMIFS(СВЦЭМ!$C$39:$C$782,СВЦЭМ!$A$39:$A$782,$A65,СВЦЭМ!$B$39:$B$782,E$47)+'СЕТ СН'!$G$12+СВЦЭМ!$D$10+'СЕТ СН'!$G$6-'СЕТ СН'!$G$22</f>
        <v>2105.0516707000002</v>
      </c>
      <c r="F65" s="36">
        <f>SUMIFS(СВЦЭМ!$C$39:$C$782,СВЦЭМ!$A$39:$A$782,$A65,СВЦЭМ!$B$39:$B$782,F$47)+'СЕТ СН'!$G$12+СВЦЭМ!$D$10+'СЕТ СН'!$G$6-'СЕТ СН'!$G$22</f>
        <v>2133.8271212700001</v>
      </c>
      <c r="G65" s="36">
        <f>SUMIFS(СВЦЭМ!$C$39:$C$782,СВЦЭМ!$A$39:$A$782,$A65,СВЦЭМ!$B$39:$B$782,G$47)+'СЕТ СН'!$G$12+СВЦЭМ!$D$10+'СЕТ СН'!$G$6-'СЕТ СН'!$G$22</f>
        <v>2125.53677879</v>
      </c>
      <c r="H65" s="36">
        <f>SUMIFS(СВЦЭМ!$C$39:$C$782,СВЦЭМ!$A$39:$A$782,$A65,СВЦЭМ!$B$39:$B$782,H$47)+'СЕТ СН'!$G$12+СВЦЭМ!$D$10+'СЕТ СН'!$G$6-'СЕТ СН'!$G$22</f>
        <v>2081.03573327</v>
      </c>
      <c r="I65" s="36">
        <f>SUMIFS(СВЦЭМ!$C$39:$C$782,СВЦЭМ!$A$39:$A$782,$A65,СВЦЭМ!$B$39:$B$782,I$47)+'СЕТ СН'!$G$12+СВЦЭМ!$D$10+'СЕТ СН'!$G$6-'СЕТ СН'!$G$22</f>
        <v>2054.90727272</v>
      </c>
      <c r="J65" s="36">
        <f>SUMIFS(СВЦЭМ!$C$39:$C$782,СВЦЭМ!$A$39:$A$782,$A65,СВЦЭМ!$B$39:$B$782,J$47)+'СЕТ СН'!$G$12+СВЦЭМ!$D$10+'СЕТ СН'!$G$6-'СЕТ СН'!$G$22</f>
        <v>1966.4093993300003</v>
      </c>
      <c r="K65" s="36">
        <f>SUMIFS(СВЦЭМ!$C$39:$C$782,СВЦЭМ!$A$39:$A$782,$A65,СВЦЭМ!$B$39:$B$782,K$47)+'СЕТ СН'!$G$12+СВЦЭМ!$D$10+'СЕТ СН'!$G$6-'СЕТ СН'!$G$22</f>
        <v>1928.2002759100001</v>
      </c>
      <c r="L65" s="36">
        <f>SUMIFS(СВЦЭМ!$C$39:$C$782,СВЦЭМ!$A$39:$A$782,$A65,СВЦЭМ!$B$39:$B$782,L$47)+'СЕТ СН'!$G$12+СВЦЭМ!$D$10+'СЕТ СН'!$G$6-'СЕТ СН'!$G$22</f>
        <v>1925.8771667400001</v>
      </c>
      <c r="M65" s="36">
        <f>SUMIFS(СВЦЭМ!$C$39:$C$782,СВЦЭМ!$A$39:$A$782,$A65,СВЦЭМ!$B$39:$B$782,M$47)+'СЕТ СН'!$G$12+СВЦЭМ!$D$10+'СЕТ СН'!$G$6-'СЕТ СН'!$G$22</f>
        <v>1960.6647399600001</v>
      </c>
      <c r="N65" s="36">
        <f>SUMIFS(СВЦЭМ!$C$39:$C$782,СВЦЭМ!$A$39:$A$782,$A65,СВЦЭМ!$B$39:$B$782,N$47)+'СЕТ СН'!$G$12+СВЦЭМ!$D$10+'СЕТ СН'!$G$6-'СЕТ СН'!$G$22</f>
        <v>1967.4670384700003</v>
      </c>
      <c r="O65" s="36">
        <f>SUMIFS(СВЦЭМ!$C$39:$C$782,СВЦЭМ!$A$39:$A$782,$A65,СВЦЭМ!$B$39:$B$782,O$47)+'СЕТ СН'!$G$12+СВЦЭМ!$D$10+'СЕТ СН'!$G$6-'СЕТ СН'!$G$22</f>
        <v>1975.2583221899999</v>
      </c>
      <c r="P65" s="36">
        <f>SUMIFS(СВЦЭМ!$C$39:$C$782,СВЦЭМ!$A$39:$A$782,$A65,СВЦЭМ!$B$39:$B$782,P$47)+'СЕТ СН'!$G$12+СВЦЭМ!$D$10+'СЕТ СН'!$G$6-'СЕТ СН'!$G$22</f>
        <v>1997.7885492099999</v>
      </c>
      <c r="Q65" s="36">
        <f>SUMIFS(СВЦЭМ!$C$39:$C$782,СВЦЭМ!$A$39:$A$782,$A65,СВЦЭМ!$B$39:$B$782,Q$47)+'СЕТ СН'!$G$12+СВЦЭМ!$D$10+'СЕТ СН'!$G$6-'СЕТ СН'!$G$22</f>
        <v>2000.2256962199999</v>
      </c>
      <c r="R65" s="36">
        <f>SUMIFS(СВЦЭМ!$C$39:$C$782,СВЦЭМ!$A$39:$A$782,$A65,СВЦЭМ!$B$39:$B$782,R$47)+'СЕТ СН'!$G$12+СВЦЭМ!$D$10+'СЕТ СН'!$G$6-'СЕТ СН'!$G$22</f>
        <v>1987.3359251900001</v>
      </c>
      <c r="S65" s="36">
        <f>SUMIFS(СВЦЭМ!$C$39:$C$782,СВЦЭМ!$A$39:$A$782,$A65,СВЦЭМ!$B$39:$B$782,S$47)+'СЕТ СН'!$G$12+СВЦЭМ!$D$10+'СЕТ СН'!$G$6-'СЕТ СН'!$G$22</f>
        <v>1966.6068946300002</v>
      </c>
      <c r="T65" s="36">
        <f>SUMIFS(СВЦЭМ!$C$39:$C$782,СВЦЭМ!$A$39:$A$782,$A65,СВЦЭМ!$B$39:$B$782,T$47)+'СЕТ СН'!$G$12+СВЦЭМ!$D$10+'СЕТ СН'!$G$6-'СЕТ СН'!$G$22</f>
        <v>1950.4353944499999</v>
      </c>
      <c r="U65" s="36">
        <f>SUMIFS(СВЦЭМ!$C$39:$C$782,СВЦЭМ!$A$39:$A$782,$A65,СВЦЭМ!$B$39:$B$782,U$47)+'СЕТ СН'!$G$12+СВЦЭМ!$D$10+'СЕТ СН'!$G$6-'СЕТ СН'!$G$22</f>
        <v>1912.5292127000002</v>
      </c>
      <c r="V65" s="36">
        <f>SUMIFS(СВЦЭМ!$C$39:$C$782,СВЦЭМ!$A$39:$A$782,$A65,СВЦЭМ!$B$39:$B$782,V$47)+'СЕТ СН'!$G$12+СВЦЭМ!$D$10+'СЕТ СН'!$G$6-'СЕТ СН'!$G$22</f>
        <v>1870.0746050400003</v>
      </c>
      <c r="W65" s="36">
        <f>SUMIFS(СВЦЭМ!$C$39:$C$782,СВЦЭМ!$A$39:$A$782,$A65,СВЦЭМ!$B$39:$B$782,W$47)+'СЕТ СН'!$G$12+СВЦЭМ!$D$10+'СЕТ СН'!$G$6-'СЕТ СН'!$G$22</f>
        <v>1877.6975968400002</v>
      </c>
      <c r="X65" s="36">
        <f>SUMIFS(СВЦЭМ!$C$39:$C$782,СВЦЭМ!$A$39:$A$782,$A65,СВЦЭМ!$B$39:$B$782,X$47)+'СЕТ СН'!$G$12+СВЦЭМ!$D$10+'СЕТ СН'!$G$6-'СЕТ СН'!$G$22</f>
        <v>1902.2701659100003</v>
      </c>
      <c r="Y65" s="36">
        <f>SUMIFS(СВЦЭМ!$C$39:$C$782,СВЦЭМ!$A$39:$A$782,$A65,СВЦЭМ!$B$39:$B$782,Y$47)+'СЕТ СН'!$G$12+СВЦЭМ!$D$10+'СЕТ СН'!$G$6-'СЕТ СН'!$G$22</f>
        <v>1989.25473999</v>
      </c>
    </row>
    <row r="66" spans="1:27" ht="15.75" x14ac:dyDescent="0.2">
      <c r="A66" s="35">
        <f t="shared" si="1"/>
        <v>45096</v>
      </c>
      <c r="B66" s="36">
        <f>SUMIFS(СВЦЭМ!$C$39:$C$782,СВЦЭМ!$A$39:$A$782,$A66,СВЦЭМ!$B$39:$B$782,B$47)+'СЕТ СН'!$G$12+СВЦЭМ!$D$10+'СЕТ СН'!$G$6-'СЕТ СН'!$G$22</f>
        <v>1869.4763022000002</v>
      </c>
      <c r="C66" s="36">
        <f>SUMIFS(СВЦЭМ!$C$39:$C$782,СВЦЭМ!$A$39:$A$782,$A66,СВЦЭМ!$B$39:$B$782,C$47)+'СЕТ СН'!$G$12+СВЦЭМ!$D$10+'СЕТ СН'!$G$6-'СЕТ СН'!$G$22</f>
        <v>1967.4436857999999</v>
      </c>
      <c r="D66" s="36">
        <f>SUMIFS(СВЦЭМ!$C$39:$C$782,СВЦЭМ!$A$39:$A$782,$A66,СВЦЭМ!$B$39:$B$782,D$47)+'СЕТ СН'!$G$12+СВЦЭМ!$D$10+'СЕТ СН'!$G$6-'СЕТ СН'!$G$22</f>
        <v>2054.9465425500002</v>
      </c>
      <c r="E66" s="36">
        <f>SUMIFS(СВЦЭМ!$C$39:$C$782,СВЦЭМ!$A$39:$A$782,$A66,СВЦЭМ!$B$39:$B$782,E$47)+'СЕТ СН'!$G$12+СВЦЭМ!$D$10+'СЕТ СН'!$G$6-'СЕТ СН'!$G$22</f>
        <v>2020.7905871799999</v>
      </c>
      <c r="F66" s="36">
        <f>SUMIFS(СВЦЭМ!$C$39:$C$782,СВЦЭМ!$A$39:$A$782,$A66,СВЦЭМ!$B$39:$B$782,F$47)+'СЕТ СН'!$G$12+СВЦЭМ!$D$10+'СЕТ СН'!$G$6-'СЕТ СН'!$G$22</f>
        <v>2065.4690909300002</v>
      </c>
      <c r="G66" s="36">
        <f>SUMIFS(СВЦЭМ!$C$39:$C$782,СВЦЭМ!$A$39:$A$782,$A66,СВЦЭМ!$B$39:$B$782,G$47)+'СЕТ СН'!$G$12+СВЦЭМ!$D$10+'СЕТ СН'!$G$6-'СЕТ СН'!$G$22</f>
        <v>2063.8777193999999</v>
      </c>
      <c r="H66" s="36">
        <f>SUMIFS(СВЦЭМ!$C$39:$C$782,СВЦЭМ!$A$39:$A$782,$A66,СВЦЭМ!$B$39:$B$782,H$47)+'СЕТ СН'!$G$12+СВЦЭМ!$D$10+'СЕТ СН'!$G$6-'СЕТ СН'!$G$22</f>
        <v>2046.8324115099999</v>
      </c>
      <c r="I66" s="36">
        <f>SUMIFS(СВЦЭМ!$C$39:$C$782,СВЦЭМ!$A$39:$A$782,$A66,СВЦЭМ!$B$39:$B$782,I$47)+'СЕТ СН'!$G$12+СВЦЭМ!$D$10+'СЕТ СН'!$G$6-'СЕТ СН'!$G$22</f>
        <v>1882.5511220200001</v>
      </c>
      <c r="J66" s="36">
        <f>SUMIFS(СВЦЭМ!$C$39:$C$782,СВЦЭМ!$A$39:$A$782,$A66,СВЦЭМ!$B$39:$B$782,J$47)+'СЕТ СН'!$G$12+СВЦЭМ!$D$10+'СЕТ СН'!$G$6-'СЕТ СН'!$G$22</f>
        <v>1774.47501272</v>
      </c>
      <c r="K66" s="36">
        <f>SUMIFS(СВЦЭМ!$C$39:$C$782,СВЦЭМ!$A$39:$A$782,$A66,СВЦЭМ!$B$39:$B$782,K$47)+'СЕТ СН'!$G$12+СВЦЭМ!$D$10+'СЕТ СН'!$G$6-'СЕТ СН'!$G$22</f>
        <v>1747.4064886900001</v>
      </c>
      <c r="L66" s="36">
        <f>SUMIFS(СВЦЭМ!$C$39:$C$782,СВЦЭМ!$A$39:$A$782,$A66,СВЦЭМ!$B$39:$B$782,L$47)+'СЕТ СН'!$G$12+СВЦЭМ!$D$10+'СЕТ СН'!$G$6-'СЕТ СН'!$G$22</f>
        <v>1732.5268755100001</v>
      </c>
      <c r="M66" s="36">
        <f>SUMIFS(СВЦЭМ!$C$39:$C$782,СВЦЭМ!$A$39:$A$782,$A66,СВЦЭМ!$B$39:$B$782,M$47)+'СЕТ СН'!$G$12+СВЦЭМ!$D$10+'СЕТ СН'!$G$6-'СЕТ СН'!$G$22</f>
        <v>1744.8782109200001</v>
      </c>
      <c r="N66" s="36">
        <f>SUMIFS(СВЦЭМ!$C$39:$C$782,СВЦЭМ!$A$39:$A$782,$A66,СВЦЭМ!$B$39:$B$782,N$47)+'СЕТ СН'!$G$12+СВЦЭМ!$D$10+'СЕТ СН'!$G$6-'СЕТ СН'!$G$22</f>
        <v>1755.7574421600002</v>
      </c>
      <c r="O66" s="36">
        <f>SUMIFS(СВЦЭМ!$C$39:$C$782,СВЦЭМ!$A$39:$A$782,$A66,СВЦЭМ!$B$39:$B$782,O$47)+'СЕТ СН'!$G$12+СВЦЭМ!$D$10+'СЕТ СН'!$G$6-'СЕТ СН'!$G$22</f>
        <v>1779.7467953099999</v>
      </c>
      <c r="P66" s="36">
        <f>SUMIFS(СВЦЭМ!$C$39:$C$782,СВЦЭМ!$A$39:$A$782,$A66,СВЦЭМ!$B$39:$B$782,P$47)+'СЕТ СН'!$G$12+СВЦЭМ!$D$10+'СЕТ СН'!$G$6-'СЕТ СН'!$G$22</f>
        <v>1775.13674016</v>
      </c>
      <c r="Q66" s="36">
        <f>SUMIFS(СВЦЭМ!$C$39:$C$782,СВЦЭМ!$A$39:$A$782,$A66,СВЦЭМ!$B$39:$B$782,Q$47)+'СЕТ СН'!$G$12+СВЦЭМ!$D$10+'СЕТ СН'!$G$6-'СЕТ СН'!$G$22</f>
        <v>1775.8307182799999</v>
      </c>
      <c r="R66" s="36">
        <f>SUMIFS(СВЦЭМ!$C$39:$C$782,СВЦЭМ!$A$39:$A$782,$A66,СВЦЭМ!$B$39:$B$782,R$47)+'СЕТ СН'!$G$12+СВЦЭМ!$D$10+'СЕТ СН'!$G$6-'СЕТ СН'!$G$22</f>
        <v>1758.91609844</v>
      </c>
      <c r="S66" s="36">
        <f>SUMIFS(СВЦЭМ!$C$39:$C$782,СВЦЭМ!$A$39:$A$782,$A66,СВЦЭМ!$B$39:$B$782,S$47)+'СЕТ СН'!$G$12+СВЦЭМ!$D$10+'СЕТ СН'!$G$6-'СЕТ СН'!$G$22</f>
        <v>1742.8367534600002</v>
      </c>
      <c r="T66" s="36">
        <f>SUMIFS(СВЦЭМ!$C$39:$C$782,СВЦЭМ!$A$39:$A$782,$A66,СВЦЭМ!$B$39:$B$782,T$47)+'СЕТ СН'!$G$12+СВЦЭМ!$D$10+'СЕТ СН'!$G$6-'СЕТ СН'!$G$22</f>
        <v>1743.5361490200003</v>
      </c>
      <c r="U66" s="36">
        <f>SUMIFS(СВЦЭМ!$C$39:$C$782,СВЦЭМ!$A$39:$A$782,$A66,СВЦЭМ!$B$39:$B$782,U$47)+'СЕТ СН'!$G$12+СВЦЭМ!$D$10+'СЕТ СН'!$G$6-'СЕТ СН'!$G$22</f>
        <v>1751.1006236200001</v>
      </c>
      <c r="V66" s="36">
        <f>SUMIFS(СВЦЭМ!$C$39:$C$782,СВЦЭМ!$A$39:$A$782,$A66,СВЦЭМ!$B$39:$B$782,V$47)+'СЕТ СН'!$G$12+СВЦЭМ!$D$10+'СЕТ СН'!$G$6-'СЕТ СН'!$G$22</f>
        <v>1747.3275986200001</v>
      </c>
      <c r="W66" s="36">
        <f>SUMIFS(СВЦЭМ!$C$39:$C$782,СВЦЭМ!$A$39:$A$782,$A66,СВЦЭМ!$B$39:$B$782,W$47)+'СЕТ СН'!$G$12+СВЦЭМ!$D$10+'СЕТ СН'!$G$6-'СЕТ СН'!$G$22</f>
        <v>1703.0106551600002</v>
      </c>
      <c r="X66" s="36">
        <f>SUMIFS(СВЦЭМ!$C$39:$C$782,СВЦЭМ!$A$39:$A$782,$A66,СВЦЭМ!$B$39:$B$782,X$47)+'СЕТ СН'!$G$12+СВЦЭМ!$D$10+'СЕТ СН'!$G$6-'СЕТ СН'!$G$22</f>
        <v>1741.4192707900002</v>
      </c>
      <c r="Y66" s="36">
        <f>SUMIFS(СВЦЭМ!$C$39:$C$782,СВЦЭМ!$A$39:$A$782,$A66,СВЦЭМ!$B$39:$B$782,Y$47)+'СЕТ СН'!$G$12+СВЦЭМ!$D$10+'СЕТ СН'!$G$6-'СЕТ СН'!$G$22</f>
        <v>1807.1288107599999</v>
      </c>
    </row>
    <row r="67" spans="1:27" ht="15.75" x14ac:dyDescent="0.2">
      <c r="A67" s="35">
        <f t="shared" si="1"/>
        <v>45097</v>
      </c>
      <c r="B67" s="36">
        <f>SUMIFS(СВЦЭМ!$C$39:$C$782,СВЦЭМ!$A$39:$A$782,$A67,СВЦЭМ!$B$39:$B$782,B$47)+'СЕТ СН'!$G$12+СВЦЭМ!$D$10+'СЕТ СН'!$G$6-'СЕТ СН'!$G$22</f>
        <v>1921.1293150699998</v>
      </c>
      <c r="C67" s="36">
        <f>SUMIFS(СВЦЭМ!$C$39:$C$782,СВЦЭМ!$A$39:$A$782,$A67,СВЦЭМ!$B$39:$B$782,C$47)+'СЕТ СН'!$G$12+СВЦЭМ!$D$10+'СЕТ СН'!$G$6-'СЕТ СН'!$G$22</f>
        <v>1960.6982982</v>
      </c>
      <c r="D67" s="36">
        <f>SUMIFS(СВЦЭМ!$C$39:$C$782,СВЦЭМ!$A$39:$A$782,$A67,СВЦЭМ!$B$39:$B$782,D$47)+'СЕТ СН'!$G$12+СВЦЭМ!$D$10+'СЕТ СН'!$G$6-'СЕТ СН'!$G$22</f>
        <v>2043.4185150200001</v>
      </c>
      <c r="E67" s="36">
        <f>SUMIFS(СВЦЭМ!$C$39:$C$782,СВЦЭМ!$A$39:$A$782,$A67,СВЦЭМ!$B$39:$B$782,E$47)+'СЕТ СН'!$G$12+СВЦЭМ!$D$10+'СЕТ СН'!$G$6-'СЕТ СН'!$G$22</f>
        <v>2051.3007580399999</v>
      </c>
      <c r="F67" s="36">
        <f>SUMIFS(СВЦЭМ!$C$39:$C$782,СВЦЭМ!$A$39:$A$782,$A67,СВЦЭМ!$B$39:$B$782,F$47)+'СЕТ СН'!$G$12+СВЦЭМ!$D$10+'СЕТ СН'!$G$6-'СЕТ СН'!$G$22</f>
        <v>2052.2295671500001</v>
      </c>
      <c r="G67" s="36">
        <f>SUMIFS(СВЦЭМ!$C$39:$C$782,СВЦЭМ!$A$39:$A$782,$A67,СВЦЭМ!$B$39:$B$782,G$47)+'СЕТ СН'!$G$12+СВЦЭМ!$D$10+'СЕТ СН'!$G$6-'СЕТ СН'!$G$22</f>
        <v>2030.93868832</v>
      </c>
      <c r="H67" s="36">
        <f>SUMIFS(СВЦЭМ!$C$39:$C$782,СВЦЭМ!$A$39:$A$782,$A67,СВЦЭМ!$B$39:$B$782,H$47)+'СЕТ СН'!$G$12+СВЦЭМ!$D$10+'СЕТ СН'!$G$6-'СЕТ СН'!$G$22</f>
        <v>1939.7677931399999</v>
      </c>
      <c r="I67" s="36">
        <f>SUMIFS(СВЦЭМ!$C$39:$C$782,СВЦЭМ!$A$39:$A$782,$A67,СВЦЭМ!$B$39:$B$782,I$47)+'СЕТ СН'!$G$12+СВЦЭМ!$D$10+'СЕТ СН'!$G$6-'СЕТ СН'!$G$22</f>
        <v>1911.1683526400002</v>
      </c>
      <c r="J67" s="36">
        <f>SUMIFS(СВЦЭМ!$C$39:$C$782,СВЦЭМ!$A$39:$A$782,$A67,СВЦЭМ!$B$39:$B$782,J$47)+'СЕТ СН'!$G$12+СВЦЭМ!$D$10+'СЕТ СН'!$G$6-'СЕТ СН'!$G$22</f>
        <v>1835.70439304</v>
      </c>
      <c r="K67" s="36">
        <f>SUMIFS(СВЦЭМ!$C$39:$C$782,СВЦЭМ!$A$39:$A$782,$A67,СВЦЭМ!$B$39:$B$782,K$47)+'СЕТ СН'!$G$12+СВЦЭМ!$D$10+'СЕТ СН'!$G$6-'СЕТ СН'!$G$22</f>
        <v>1762.6158126400001</v>
      </c>
      <c r="L67" s="36">
        <f>SUMIFS(СВЦЭМ!$C$39:$C$782,СВЦЭМ!$A$39:$A$782,$A67,СВЦЭМ!$B$39:$B$782,L$47)+'СЕТ СН'!$G$12+СВЦЭМ!$D$10+'СЕТ СН'!$G$6-'СЕТ СН'!$G$22</f>
        <v>1744.2722715</v>
      </c>
      <c r="M67" s="36">
        <f>SUMIFS(СВЦЭМ!$C$39:$C$782,СВЦЭМ!$A$39:$A$782,$A67,СВЦЭМ!$B$39:$B$782,M$47)+'СЕТ СН'!$G$12+СВЦЭМ!$D$10+'СЕТ СН'!$G$6-'СЕТ СН'!$G$22</f>
        <v>1773.7573040900002</v>
      </c>
      <c r="N67" s="36">
        <f>SUMIFS(СВЦЭМ!$C$39:$C$782,СВЦЭМ!$A$39:$A$782,$A67,СВЦЭМ!$B$39:$B$782,N$47)+'СЕТ СН'!$G$12+СВЦЭМ!$D$10+'СЕТ СН'!$G$6-'СЕТ СН'!$G$22</f>
        <v>1805.0691439800003</v>
      </c>
      <c r="O67" s="36">
        <f>SUMIFS(СВЦЭМ!$C$39:$C$782,СВЦЭМ!$A$39:$A$782,$A67,СВЦЭМ!$B$39:$B$782,O$47)+'СЕТ СН'!$G$12+СВЦЭМ!$D$10+'СЕТ СН'!$G$6-'СЕТ СН'!$G$22</f>
        <v>1823.1092932900001</v>
      </c>
      <c r="P67" s="36">
        <f>SUMIFS(СВЦЭМ!$C$39:$C$782,СВЦЭМ!$A$39:$A$782,$A67,СВЦЭМ!$B$39:$B$782,P$47)+'СЕТ СН'!$G$12+СВЦЭМ!$D$10+'СЕТ СН'!$G$6-'СЕТ СН'!$G$22</f>
        <v>1836.9896337</v>
      </c>
      <c r="Q67" s="36">
        <f>SUMIFS(СВЦЭМ!$C$39:$C$782,СВЦЭМ!$A$39:$A$782,$A67,СВЦЭМ!$B$39:$B$782,Q$47)+'СЕТ СН'!$G$12+СВЦЭМ!$D$10+'СЕТ СН'!$G$6-'СЕТ СН'!$G$22</f>
        <v>1849.34991077</v>
      </c>
      <c r="R67" s="36">
        <f>SUMIFS(СВЦЭМ!$C$39:$C$782,СВЦЭМ!$A$39:$A$782,$A67,СВЦЭМ!$B$39:$B$782,R$47)+'СЕТ СН'!$G$12+СВЦЭМ!$D$10+'СЕТ СН'!$G$6-'СЕТ СН'!$G$22</f>
        <v>1820.7277189800002</v>
      </c>
      <c r="S67" s="36">
        <f>SUMIFS(СВЦЭМ!$C$39:$C$782,СВЦЭМ!$A$39:$A$782,$A67,СВЦЭМ!$B$39:$B$782,S$47)+'СЕТ СН'!$G$12+СВЦЭМ!$D$10+'СЕТ СН'!$G$6-'СЕТ СН'!$G$22</f>
        <v>1820.88958056</v>
      </c>
      <c r="T67" s="36">
        <f>SUMIFS(СВЦЭМ!$C$39:$C$782,СВЦЭМ!$A$39:$A$782,$A67,СВЦЭМ!$B$39:$B$782,T$47)+'СЕТ СН'!$G$12+СВЦЭМ!$D$10+'СЕТ СН'!$G$6-'СЕТ СН'!$G$22</f>
        <v>1828.7161135000001</v>
      </c>
      <c r="U67" s="36">
        <f>SUMIFS(СВЦЭМ!$C$39:$C$782,СВЦЭМ!$A$39:$A$782,$A67,СВЦЭМ!$B$39:$B$782,U$47)+'СЕТ СН'!$G$12+СВЦЭМ!$D$10+'СЕТ СН'!$G$6-'СЕТ СН'!$G$22</f>
        <v>1818.58552478</v>
      </c>
      <c r="V67" s="36">
        <f>SUMIFS(СВЦЭМ!$C$39:$C$782,СВЦЭМ!$A$39:$A$782,$A67,СВЦЭМ!$B$39:$B$782,V$47)+'СЕТ СН'!$G$12+СВЦЭМ!$D$10+'СЕТ СН'!$G$6-'СЕТ СН'!$G$22</f>
        <v>1823.6270010600001</v>
      </c>
      <c r="W67" s="36">
        <f>SUMIFS(СВЦЭМ!$C$39:$C$782,СВЦЭМ!$A$39:$A$782,$A67,СВЦЭМ!$B$39:$B$782,W$47)+'СЕТ СН'!$G$12+СВЦЭМ!$D$10+'СЕТ СН'!$G$6-'СЕТ СН'!$G$22</f>
        <v>1771.6274975199999</v>
      </c>
      <c r="X67" s="36">
        <f>SUMIFS(СВЦЭМ!$C$39:$C$782,СВЦЭМ!$A$39:$A$782,$A67,СВЦЭМ!$B$39:$B$782,X$47)+'СЕТ СН'!$G$12+СВЦЭМ!$D$10+'СЕТ СН'!$G$6-'СЕТ СН'!$G$22</f>
        <v>1823.3930218700002</v>
      </c>
      <c r="Y67" s="36">
        <f>SUMIFS(СВЦЭМ!$C$39:$C$782,СВЦЭМ!$A$39:$A$782,$A67,СВЦЭМ!$B$39:$B$782,Y$47)+'СЕТ СН'!$G$12+СВЦЭМ!$D$10+'СЕТ СН'!$G$6-'СЕТ СН'!$G$22</f>
        <v>1922.67169797</v>
      </c>
    </row>
    <row r="68" spans="1:27" ht="15.75" x14ac:dyDescent="0.2">
      <c r="A68" s="35">
        <f t="shared" si="1"/>
        <v>45098</v>
      </c>
      <c r="B68" s="36">
        <f>SUMIFS(СВЦЭМ!$C$39:$C$782,СВЦЭМ!$A$39:$A$782,$A68,СВЦЭМ!$B$39:$B$782,B$47)+'СЕТ СН'!$G$12+СВЦЭМ!$D$10+'СЕТ СН'!$G$6-'СЕТ СН'!$G$22</f>
        <v>1941.3173884100001</v>
      </c>
      <c r="C68" s="36">
        <f>SUMIFS(СВЦЭМ!$C$39:$C$782,СВЦЭМ!$A$39:$A$782,$A68,СВЦЭМ!$B$39:$B$782,C$47)+'СЕТ СН'!$G$12+СВЦЭМ!$D$10+'СЕТ СН'!$G$6-'СЕТ СН'!$G$22</f>
        <v>2059.1054791800002</v>
      </c>
      <c r="D68" s="36">
        <f>SUMIFS(СВЦЭМ!$C$39:$C$782,СВЦЭМ!$A$39:$A$782,$A68,СВЦЭМ!$B$39:$B$782,D$47)+'СЕТ СН'!$G$12+СВЦЭМ!$D$10+'СЕТ СН'!$G$6-'СЕТ СН'!$G$22</f>
        <v>2161.67867475</v>
      </c>
      <c r="E68" s="36">
        <f>SUMIFS(СВЦЭМ!$C$39:$C$782,СВЦЭМ!$A$39:$A$782,$A68,СВЦЭМ!$B$39:$B$782,E$47)+'СЕТ СН'!$G$12+СВЦЭМ!$D$10+'СЕТ СН'!$G$6-'СЕТ СН'!$G$22</f>
        <v>2169.32610277</v>
      </c>
      <c r="F68" s="36">
        <f>SUMIFS(СВЦЭМ!$C$39:$C$782,СВЦЭМ!$A$39:$A$782,$A68,СВЦЭМ!$B$39:$B$782,F$47)+'СЕТ СН'!$G$12+СВЦЭМ!$D$10+'СЕТ СН'!$G$6-'СЕТ СН'!$G$22</f>
        <v>2170.0607822000002</v>
      </c>
      <c r="G68" s="36">
        <f>SUMIFS(СВЦЭМ!$C$39:$C$782,СВЦЭМ!$A$39:$A$782,$A68,СВЦЭМ!$B$39:$B$782,G$47)+'СЕТ СН'!$G$12+СВЦЭМ!$D$10+'СЕТ СН'!$G$6-'СЕТ СН'!$G$22</f>
        <v>2127.4795226800002</v>
      </c>
      <c r="H68" s="36">
        <f>SUMIFS(СВЦЭМ!$C$39:$C$782,СВЦЭМ!$A$39:$A$782,$A68,СВЦЭМ!$B$39:$B$782,H$47)+'СЕТ СН'!$G$12+СВЦЭМ!$D$10+'СЕТ СН'!$G$6-'СЕТ СН'!$G$22</f>
        <v>1976.6852893599998</v>
      </c>
      <c r="I68" s="36">
        <f>SUMIFS(СВЦЭМ!$C$39:$C$782,СВЦЭМ!$A$39:$A$782,$A68,СВЦЭМ!$B$39:$B$782,I$47)+'СЕТ СН'!$G$12+СВЦЭМ!$D$10+'СЕТ СН'!$G$6-'СЕТ СН'!$G$22</f>
        <v>1917.08458995</v>
      </c>
      <c r="J68" s="36">
        <f>SUMIFS(СВЦЭМ!$C$39:$C$782,СВЦЭМ!$A$39:$A$782,$A68,СВЦЭМ!$B$39:$B$782,J$47)+'СЕТ СН'!$G$12+СВЦЭМ!$D$10+'СЕТ СН'!$G$6-'СЕТ СН'!$G$22</f>
        <v>1815.9572443299999</v>
      </c>
      <c r="K68" s="36">
        <f>SUMIFS(СВЦЭМ!$C$39:$C$782,СВЦЭМ!$A$39:$A$782,$A68,СВЦЭМ!$B$39:$B$782,K$47)+'СЕТ СН'!$G$12+СВЦЭМ!$D$10+'СЕТ СН'!$G$6-'СЕТ СН'!$G$22</f>
        <v>1808.7254270500002</v>
      </c>
      <c r="L68" s="36">
        <f>SUMIFS(СВЦЭМ!$C$39:$C$782,СВЦЭМ!$A$39:$A$782,$A68,СВЦЭМ!$B$39:$B$782,L$47)+'СЕТ СН'!$G$12+СВЦЭМ!$D$10+'СЕТ СН'!$G$6-'СЕТ СН'!$G$22</f>
        <v>1840.80385901</v>
      </c>
      <c r="M68" s="36">
        <f>SUMIFS(СВЦЭМ!$C$39:$C$782,СВЦЭМ!$A$39:$A$782,$A68,СВЦЭМ!$B$39:$B$782,M$47)+'СЕТ СН'!$G$12+СВЦЭМ!$D$10+'СЕТ СН'!$G$6-'СЕТ СН'!$G$22</f>
        <v>1867.1601206700002</v>
      </c>
      <c r="N68" s="36">
        <f>SUMIFS(СВЦЭМ!$C$39:$C$782,СВЦЭМ!$A$39:$A$782,$A68,СВЦЭМ!$B$39:$B$782,N$47)+'СЕТ СН'!$G$12+СВЦЭМ!$D$10+'СЕТ СН'!$G$6-'СЕТ СН'!$G$22</f>
        <v>1915.0100316100002</v>
      </c>
      <c r="O68" s="36">
        <f>SUMIFS(СВЦЭМ!$C$39:$C$782,СВЦЭМ!$A$39:$A$782,$A68,СВЦЭМ!$B$39:$B$782,O$47)+'СЕТ СН'!$G$12+СВЦЭМ!$D$10+'СЕТ СН'!$G$6-'СЕТ СН'!$G$22</f>
        <v>1873.7831638299999</v>
      </c>
      <c r="P68" s="36">
        <f>SUMIFS(СВЦЭМ!$C$39:$C$782,СВЦЭМ!$A$39:$A$782,$A68,СВЦЭМ!$B$39:$B$782,P$47)+'СЕТ СН'!$G$12+СВЦЭМ!$D$10+'СЕТ СН'!$G$6-'СЕТ СН'!$G$22</f>
        <v>1893.1445027300001</v>
      </c>
      <c r="Q68" s="36">
        <f>SUMIFS(СВЦЭМ!$C$39:$C$782,СВЦЭМ!$A$39:$A$782,$A68,СВЦЭМ!$B$39:$B$782,Q$47)+'СЕТ СН'!$G$12+СВЦЭМ!$D$10+'СЕТ СН'!$G$6-'СЕТ СН'!$G$22</f>
        <v>1894.2740100300002</v>
      </c>
      <c r="R68" s="36">
        <f>SUMIFS(СВЦЭМ!$C$39:$C$782,СВЦЭМ!$A$39:$A$782,$A68,СВЦЭМ!$B$39:$B$782,R$47)+'СЕТ СН'!$G$12+СВЦЭМ!$D$10+'СЕТ СН'!$G$6-'СЕТ СН'!$G$22</f>
        <v>1884.8674256700001</v>
      </c>
      <c r="S68" s="36">
        <f>SUMIFS(СВЦЭМ!$C$39:$C$782,СВЦЭМ!$A$39:$A$782,$A68,СВЦЭМ!$B$39:$B$782,S$47)+'СЕТ СН'!$G$12+СВЦЭМ!$D$10+'СЕТ СН'!$G$6-'СЕТ СН'!$G$22</f>
        <v>1861.8238078700001</v>
      </c>
      <c r="T68" s="36">
        <f>SUMIFS(СВЦЭМ!$C$39:$C$782,СВЦЭМ!$A$39:$A$782,$A68,СВЦЭМ!$B$39:$B$782,T$47)+'СЕТ СН'!$G$12+СВЦЭМ!$D$10+'СЕТ СН'!$G$6-'СЕТ СН'!$G$22</f>
        <v>1881.65724142</v>
      </c>
      <c r="U68" s="36">
        <f>SUMIFS(СВЦЭМ!$C$39:$C$782,СВЦЭМ!$A$39:$A$782,$A68,СВЦЭМ!$B$39:$B$782,U$47)+'СЕТ СН'!$G$12+СВЦЭМ!$D$10+'СЕТ СН'!$G$6-'СЕТ СН'!$G$22</f>
        <v>1870.78265328</v>
      </c>
      <c r="V68" s="36">
        <f>SUMIFS(СВЦЭМ!$C$39:$C$782,СВЦЭМ!$A$39:$A$782,$A68,СВЦЭМ!$B$39:$B$782,V$47)+'СЕТ СН'!$G$12+СВЦЭМ!$D$10+'СЕТ СН'!$G$6-'СЕТ СН'!$G$22</f>
        <v>1848.0263023299999</v>
      </c>
      <c r="W68" s="36">
        <f>SUMIFS(СВЦЭМ!$C$39:$C$782,СВЦЭМ!$A$39:$A$782,$A68,СВЦЭМ!$B$39:$B$782,W$47)+'СЕТ СН'!$G$12+СВЦЭМ!$D$10+'СЕТ СН'!$G$6-'СЕТ СН'!$G$22</f>
        <v>1863.32610475</v>
      </c>
      <c r="X68" s="36">
        <f>SUMIFS(СВЦЭМ!$C$39:$C$782,СВЦЭМ!$A$39:$A$782,$A68,СВЦЭМ!$B$39:$B$782,X$47)+'СЕТ СН'!$G$12+СВЦЭМ!$D$10+'СЕТ СН'!$G$6-'СЕТ СН'!$G$22</f>
        <v>1918.5563547299998</v>
      </c>
      <c r="Y68" s="36">
        <f>SUMIFS(СВЦЭМ!$C$39:$C$782,СВЦЭМ!$A$39:$A$782,$A68,СВЦЭМ!$B$39:$B$782,Y$47)+'СЕТ СН'!$G$12+СВЦЭМ!$D$10+'СЕТ СН'!$G$6-'СЕТ СН'!$G$22</f>
        <v>2041.0815938599999</v>
      </c>
    </row>
    <row r="69" spans="1:27" ht="15.75" x14ac:dyDescent="0.2">
      <c r="A69" s="35">
        <f t="shared" si="1"/>
        <v>45099</v>
      </c>
      <c r="B69" s="36">
        <f>SUMIFS(СВЦЭМ!$C$39:$C$782,СВЦЭМ!$A$39:$A$782,$A69,СВЦЭМ!$B$39:$B$782,B$47)+'СЕТ СН'!$G$12+СВЦЭМ!$D$10+'СЕТ СН'!$G$6-'СЕТ СН'!$G$22</f>
        <v>2051.3506510800003</v>
      </c>
      <c r="C69" s="36">
        <f>SUMIFS(СВЦЭМ!$C$39:$C$782,СВЦЭМ!$A$39:$A$782,$A69,СВЦЭМ!$B$39:$B$782,C$47)+'СЕТ СН'!$G$12+СВЦЭМ!$D$10+'СЕТ СН'!$G$6-'СЕТ СН'!$G$22</f>
        <v>2130.9459610200001</v>
      </c>
      <c r="D69" s="36">
        <f>SUMIFS(СВЦЭМ!$C$39:$C$782,СВЦЭМ!$A$39:$A$782,$A69,СВЦЭМ!$B$39:$B$782,D$47)+'СЕТ СН'!$G$12+СВЦЭМ!$D$10+'СЕТ СН'!$G$6-'СЕТ СН'!$G$22</f>
        <v>2150.0798534700002</v>
      </c>
      <c r="E69" s="36">
        <f>SUMIFS(СВЦЭМ!$C$39:$C$782,СВЦЭМ!$A$39:$A$782,$A69,СВЦЭМ!$B$39:$B$782,E$47)+'СЕТ СН'!$G$12+СВЦЭМ!$D$10+'СЕТ СН'!$G$6-'СЕТ СН'!$G$22</f>
        <v>2115.9245033299999</v>
      </c>
      <c r="F69" s="36">
        <f>SUMIFS(СВЦЭМ!$C$39:$C$782,СВЦЭМ!$A$39:$A$782,$A69,СВЦЭМ!$B$39:$B$782,F$47)+'СЕТ СН'!$G$12+СВЦЭМ!$D$10+'СЕТ СН'!$G$6-'СЕТ СН'!$G$22</f>
        <v>2125.2803849900001</v>
      </c>
      <c r="G69" s="36">
        <f>SUMIFS(СВЦЭМ!$C$39:$C$782,СВЦЭМ!$A$39:$A$782,$A69,СВЦЭМ!$B$39:$B$782,G$47)+'СЕТ СН'!$G$12+СВЦЭМ!$D$10+'СЕТ СН'!$G$6-'СЕТ СН'!$G$22</f>
        <v>2130.5090644699999</v>
      </c>
      <c r="H69" s="36">
        <f>SUMIFS(СВЦЭМ!$C$39:$C$782,СВЦЭМ!$A$39:$A$782,$A69,СВЦЭМ!$B$39:$B$782,H$47)+'СЕТ СН'!$G$12+СВЦЭМ!$D$10+'СЕТ СН'!$G$6-'СЕТ СН'!$G$22</f>
        <v>1948.9681823599999</v>
      </c>
      <c r="I69" s="36">
        <f>SUMIFS(СВЦЭМ!$C$39:$C$782,СВЦЭМ!$A$39:$A$782,$A69,СВЦЭМ!$B$39:$B$782,I$47)+'СЕТ СН'!$G$12+СВЦЭМ!$D$10+'СЕТ СН'!$G$6-'СЕТ СН'!$G$22</f>
        <v>1925.5565801400003</v>
      </c>
      <c r="J69" s="36">
        <f>SUMIFS(СВЦЭМ!$C$39:$C$782,СВЦЭМ!$A$39:$A$782,$A69,СВЦЭМ!$B$39:$B$782,J$47)+'СЕТ СН'!$G$12+СВЦЭМ!$D$10+'СЕТ СН'!$G$6-'СЕТ СН'!$G$22</f>
        <v>1836.5030649300002</v>
      </c>
      <c r="K69" s="36">
        <f>SUMIFS(СВЦЭМ!$C$39:$C$782,СВЦЭМ!$A$39:$A$782,$A69,СВЦЭМ!$B$39:$B$782,K$47)+'СЕТ СН'!$G$12+СВЦЭМ!$D$10+'СЕТ СН'!$G$6-'СЕТ СН'!$G$22</f>
        <v>1820.1818687099999</v>
      </c>
      <c r="L69" s="36">
        <f>SUMIFS(СВЦЭМ!$C$39:$C$782,СВЦЭМ!$A$39:$A$782,$A69,СВЦЭМ!$B$39:$B$782,L$47)+'СЕТ СН'!$G$12+СВЦЭМ!$D$10+'СЕТ СН'!$G$6-'СЕТ СН'!$G$22</f>
        <v>1821.2913453599999</v>
      </c>
      <c r="M69" s="36">
        <f>SUMIFS(СВЦЭМ!$C$39:$C$782,СВЦЭМ!$A$39:$A$782,$A69,СВЦЭМ!$B$39:$B$782,M$47)+'СЕТ СН'!$G$12+СВЦЭМ!$D$10+'СЕТ СН'!$G$6-'СЕТ СН'!$G$22</f>
        <v>1861.78109907</v>
      </c>
      <c r="N69" s="36">
        <f>SUMIFS(СВЦЭМ!$C$39:$C$782,СВЦЭМ!$A$39:$A$782,$A69,СВЦЭМ!$B$39:$B$782,N$47)+'СЕТ СН'!$G$12+СВЦЭМ!$D$10+'СЕТ СН'!$G$6-'СЕТ СН'!$G$22</f>
        <v>1903.1496762900001</v>
      </c>
      <c r="O69" s="36">
        <f>SUMIFS(СВЦЭМ!$C$39:$C$782,СВЦЭМ!$A$39:$A$782,$A69,СВЦЭМ!$B$39:$B$782,O$47)+'СЕТ СН'!$G$12+СВЦЭМ!$D$10+'СЕТ СН'!$G$6-'СЕТ СН'!$G$22</f>
        <v>1906.5410997600002</v>
      </c>
      <c r="P69" s="36">
        <f>SUMIFS(СВЦЭМ!$C$39:$C$782,СВЦЭМ!$A$39:$A$782,$A69,СВЦЭМ!$B$39:$B$782,P$47)+'СЕТ СН'!$G$12+СВЦЭМ!$D$10+'СЕТ СН'!$G$6-'СЕТ СН'!$G$22</f>
        <v>1905.1454468699999</v>
      </c>
      <c r="Q69" s="36">
        <f>SUMIFS(СВЦЭМ!$C$39:$C$782,СВЦЭМ!$A$39:$A$782,$A69,СВЦЭМ!$B$39:$B$782,Q$47)+'СЕТ СН'!$G$12+СВЦЭМ!$D$10+'СЕТ СН'!$G$6-'СЕТ СН'!$G$22</f>
        <v>1902.8489853199999</v>
      </c>
      <c r="R69" s="36">
        <f>SUMIFS(СВЦЭМ!$C$39:$C$782,СВЦЭМ!$A$39:$A$782,$A69,СВЦЭМ!$B$39:$B$782,R$47)+'СЕТ СН'!$G$12+СВЦЭМ!$D$10+'СЕТ СН'!$G$6-'СЕТ СН'!$G$22</f>
        <v>1888.2184021000003</v>
      </c>
      <c r="S69" s="36">
        <f>SUMIFS(СВЦЭМ!$C$39:$C$782,СВЦЭМ!$A$39:$A$782,$A69,СВЦЭМ!$B$39:$B$782,S$47)+'СЕТ СН'!$G$12+СВЦЭМ!$D$10+'СЕТ СН'!$G$6-'СЕТ СН'!$G$22</f>
        <v>1855.3158681300001</v>
      </c>
      <c r="T69" s="36">
        <f>SUMIFS(СВЦЭМ!$C$39:$C$782,СВЦЭМ!$A$39:$A$782,$A69,СВЦЭМ!$B$39:$B$782,T$47)+'СЕТ СН'!$G$12+СВЦЭМ!$D$10+'СЕТ СН'!$G$6-'СЕТ СН'!$G$22</f>
        <v>1895.51017959</v>
      </c>
      <c r="U69" s="36">
        <f>SUMIFS(СВЦЭМ!$C$39:$C$782,СВЦЭМ!$A$39:$A$782,$A69,СВЦЭМ!$B$39:$B$782,U$47)+'СЕТ СН'!$G$12+СВЦЭМ!$D$10+'СЕТ СН'!$G$6-'СЕТ СН'!$G$22</f>
        <v>1869.2143441100002</v>
      </c>
      <c r="V69" s="36">
        <f>SUMIFS(СВЦЭМ!$C$39:$C$782,СВЦЭМ!$A$39:$A$782,$A69,СВЦЭМ!$B$39:$B$782,V$47)+'СЕТ СН'!$G$12+СВЦЭМ!$D$10+'СЕТ СН'!$G$6-'СЕТ СН'!$G$22</f>
        <v>1817.6362479300001</v>
      </c>
      <c r="W69" s="36">
        <f>SUMIFS(СВЦЭМ!$C$39:$C$782,СВЦЭМ!$A$39:$A$782,$A69,СВЦЭМ!$B$39:$B$782,W$47)+'СЕТ СН'!$G$12+СВЦЭМ!$D$10+'СЕТ СН'!$G$6-'СЕТ СН'!$G$22</f>
        <v>1852.1320086199999</v>
      </c>
      <c r="X69" s="36">
        <f>SUMIFS(СВЦЭМ!$C$39:$C$782,СВЦЭМ!$A$39:$A$782,$A69,СВЦЭМ!$B$39:$B$782,X$47)+'СЕТ СН'!$G$12+СВЦЭМ!$D$10+'СЕТ СН'!$G$6-'СЕТ СН'!$G$22</f>
        <v>1918.1412182200002</v>
      </c>
      <c r="Y69" s="36">
        <f>SUMIFS(СВЦЭМ!$C$39:$C$782,СВЦЭМ!$A$39:$A$782,$A69,СВЦЭМ!$B$39:$B$782,Y$47)+'СЕТ СН'!$G$12+СВЦЭМ!$D$10+'СЕТ СН'!$G$6-'СЕТ СН'!$G$22</f>
        <v>2011.1682246400001</v>
      </c>
    </row>
    <row r="70" spans="1:27" ht="15.75" x14ac:dyDescent="0.2">
      <c r="A70" s="35">
        <f t="shared" si="1"/>
        <v>45100</v>
      </c>
      <c r="B70" s="36">
        <f>SUMIFS(СВЦЭМ!$C$39:$C$782,СВЦЭМ!$A$39:$A$782,$A70,СВЦЭМ!$B$39:$B$782,B$47)+'СЕТ СН'!$G$12+СВЦЭМ!$D$10+'СЕТ СН'!$G$6-'СЕТ СН'!$G$22</f>
        <v>2026.78492895</v>
      </c>
      <c r="C70" s="36">
        <f>SUMIFS(СВЦЭМ!$C$39:$C$782,СВЦЭМ!$A$39:$A$782,$A70,СВЦЭМ!$B$39:$B$782,C$47)+'СЕТ СН'!$G$12+СВЦЭМ!$D$10+'СЕТ СН'!$G$6-'СЕТ СН'!$G$22</f>
        <v>2151.7550286199998</v>
      </c>
      <c r="D70" s="36">
        <f>SUMIFS(СВЦЭМ!$C$39:$C$782,СВЦЭМ!$A$39:$A$782,$A70,СВЦЭМ!$B$39:$B$782,D$47)+'СЕТ СН'!$G$12+СВЦЭМ!$D$10+'СЕТ СН'!$G$6-'СЕТ СН'!$G$22</f>
        <v>2221.7521238100003</v>
      </c>
      <c r="E70" s="36">
        <f>SUMIFS(СВЦЭМ!$C$39:$C$782,СВЦЭМ!$A$39:$A$782,$A70,СВЦЭМ!$B$39:$B$782,E$47)+'СЕТ СН'!$G$12+СВЦЭМ!$D$10+'СЕТ СН'!$G$6-'СЕТ СН'!$G$22</f>
        <v>2194.5636242599999</v>
      </c>
      <c r="F70" s="36">
        <f>SUMIFS(СВЦЭМ!$C$39:$C$782,СВЦЭМ!$A$39:$A$782,$A70,СВЦЭМ!$B$39:$B$782,F$47)+'СЕТ СН'!$G$12+СВЦЭМ!$D$10+'СЕТ СН'!$G$6-'СЕТ СН'!$G$22</f>
        <v>2183.3186719800001</v>
      </c>
      <c r="G70" s="36">
        <f>SUMIFS(СВЦЭМ!$C$39:$C$782,СВЦЭМ!$A$39:$A$782,$A70,СВЦЭМ!$B$39:$B$782,G$47)+'СЕТ СН'!$G$12+СВЦЭМ!$D$10+'СЕТ СН'!$G$6-'СЕТ СН'!$G$22</f>
        <v>2086.4149057099999</v>
      </c>
      <c r="H70" s="36">
        <f>SUMIFS(СВЦЭМ!$C$39:$C$782,СВЦЭМ!$A$39:$A$782,$A70,СВЦЭМ!$B$39:$B$782,H$47)+'СЕТ СН'!$G$12+СВЦЭМ!$D$10+'СЕТ СН'!$G$6-'СЕТ СН'!$G$22</f>
        <v>1957.71127815</v>
      </c>
      <c r="I70" s="36">
        <f>SUMIFS(СВЦЭМ!$C$39:$C$782,СВЦЭМ!$A$39:$A$782,$A70,СВЦЭМ!$B$39:$B$782,I$47)+'СЕТ СН'!$G$12+СВЦЭМ!$D$10+'СЕТ СН'!$G$6-'СЕТ СН'!$G$22</f>
        <v>1832.2095542000002</v>
      </c>
      <c r="J70" s="36">
        <f>SUMIFS(СВЦЭМ!$C$39:$C$782,СВЦЭМ!$A$39:$A$782,$A70,СВЦЭМ!$B$39:$B$782,J$47)+'СЕТ СН'!$G$12+СВЦЭМ!$D$10+'СЕТ СН'!$G$6-'СЕТ СН'!$G$22</f>
        <v>1759.1094619200003</v>
      </c>
      <c r="K70" s="36">
        <f>SUMIFS(СВЦЭМ!$C$39:$C$782,СВЦЭМ!$A$39:$A$782,$A70,СВЦЭМ!$B$39:$B$782,K$47)+'СЕТ СН'!$G$12+СВЦЭМ!$D$10+'СЕТ СН'!$G$6-'СЕТ СН'!$G$22</f>
        <v>1700.38740788</v>
      </c>
      <c r="L70" s="36">
        <f>SUMIFS(СВЦЭМ!$C$39:$C$782,СВЦЭМ!$A$39:$A$782,$A70,СВЦЭМ!$B$39:$B$782,L$47)+'СЕТ СН'!$G$12+СВЦЭМ!$D$10+'СЕТ СН'!$G$6-'СЕТ СН'!$G$22</f>
        <v>1649.4690084200001</v>
      </c>
      <c r="M70" s="36">
        <f>SUMIFS(СВЦЭМ!$C$39:$C$782,СВЦЭМ!$A$39:$A$782,$A70,СВЦЭМ!$B$39:$B$782,M$47)+'СЕТ СН'!$G$12+СВЦЭМ!$D$10+'СЕТ СН'!$G$6-'СЕТ СН'!$G$22</f>
        <v>1670.8560811800003</v>
      </c>
      <c r="N70" s="36">
        <f>SUMIFS(СВЦЭМ!$C$39:$C$782,СВЦЭМ!$A$39:$A$782,$A70,СВЦЭМ!$B$39:$B$782,N$47)+'СЕТ СН'!$G$12+СВЦЭМ!$D$10+'СЕТ СН'!$G$6-'СЕТ СН'!$G$22</f>
        <v>1703.03766761</v>
      </c>
      <c r="O70" s="36">
        <f>SUMIFS(СВЦЭМ!$C$39:$C$782,СВЦЭМ!$A$39:$A$782,$A70,СВЦЭМ!$B$39:$B$782,O$47)+'СЕТ СН'!$G$12+СВЦЭМ!$D$10+'СЕТ СН'!$G$6-'СЕТ СН'!$G$22</f>
        <v>1734.3575894099999</v>
      </c>
      <c r="P70" s="36">
        <f>SUMIFS(СВЦЭМ!$C$39:$C$782,СВЦЭМ!$A$39:$A$782,$A70,СВЦЭМ!$B$39:$B$782,P$47)+'СЕТ СН'!$G$12+СВЦЭМ!$D$10+'СЕТ СН'!$G$6-'СЕТ СН'!$G$22</f>
        <v>1745.26024818</v>
      </c>
      <c r="Q70" s="36">
        <f>SUMIFS(СВЦЭМ!$C$39:$C$782,СВЦЭМ!$A$39:$A$782,$A70,СВЦЭМ!$B$39:$B$782,Q$47)+'СЕТ СН'!$G$12+СВЦЭМ!$D$10+'СЕТ СН'!$G$6-'СЕТ СН'!$G$22</f>
        <v>1761.73522254</v>
      </c>
      <c r="R70" s="36">
        <f>SUMIFS(СВЦЭМ!$C$39:$C$782,СВЦЭМ!$A$39:$A$782,$A70,СВЦЭМ!$B$39:$B$782,R$47)+'СЕТ СН'!$G$12+СВЦЭМ!$D$10+'СЕТ СН'!$G$6-'СЕТ СН'!$G$22</f>
        <v>1726.4550102600001</v>
      </c>
      <c r="S70" s="36">
        <f>SUMIFS(СВЦЭМ!$C$39:$C$782,СВЦЭМ!$A$39:$A$782,$A70,СВЦЭМ!$B$39:$B$782,S$47)+'СЕТ СН'!$G$12+СВЦЭМ!$D$10+'СЕТ СН'!$G$6-'СЕТ СН'!$G$22</f>
        <v>1718.0695252</v>
      </c>
      <c r="T70" s="36">
        <f>SUMIFS(СВЦЭМ!$C$39:$C$782,СВЦЭМ!$A$39:$A$782,$A70,СВЦЭМ!$B$39:$B$782,T$47)+'СЕТ СН'!$G$12+СВЦЭМ!$D$10+'СЕТ СН'!$G$6-'СЕТ СН'!$G$22</f>
        <v>1729.90413205</v>
      </c>
      <c r="U70" s="36">
        <f>SUMIFS(СВЦЭМ!$C$39:$C$782,СВЦЭМ!$A$39:$A$782,$A70,СВЦЭМ!$B$39:$B$782,U$47)+'СЕТ СН'!$G$12+СВЦЭМ!$D$10+'СЕТ СН'!$G$6-'СЕТ СН'!$G$22</f>
        <v>1735.1246574900001</v>
      </c>
      <c r="V70" s="36">
        <f>SUMIFS(СВЦЭМ!$C$39:$C$782,СВЦЭМ!$A$39:$A$782,$A70,СВЦЭМ!$B$39:$B$782,V$47)+'СЕТ СН'!$G$12+СВЦЭМ!$D$10+'СЕТ СН'!$G$6-'СЕТ СН'!$G$22</f>
        <v>1734.7682667300001</v>
      </c>
      <c r="W70" s="36">
        <f>SUMIFS(СВЦЭМ!$C$39:$C$782,СВЦЭМ!$A$39:$A$782,$A70,СВЦЭМ!$B$39:$B$782,W$47)+'СЕТ СН'!$G$12+СВЦЭМ!$D$10+'СЕТ СН'!$G$6-'СЕТ СН'!$G$22</f>
        <v>1713.3510597600002</v>
      </c>
      <c r="X70" s="36">
        <f>SUMIFS(СВЦЭМ!$C$39:$C$782,СВЦЭМ!$A$39:$A$782,$A70,СВЦЭМ!$B$39:$B$782,X$47)+'СЕТ СН'!$G$12+СВЦЭМ!$D$10+'СЕТ СН'!$G$6-'СЕТ СН'!$G$22</f>
        <v>1747.4116124299999</v>
      </c>
      <c r="Y70" s="36">
        <f>SUMIFS(СВЦЭМ!$C$39:$C$782,СВЦЭМ!$A$39:$A$782,$A70,СВЦЭМ!$B$39:$B$782,Y$47)+'СЕТ СН'!$G$12+СВЦЭМ!$D$10+'СЕТ СН'!$G$6-'СЕТ СН'!$G$22</f>
        <v>1908.1258394000001</v>
      </c>
    </row>
    <row r="71" spans="1:27" ht="15.75" x14ac:dyDescent="0.2">
      <c r="A71" s="35">
        <f t="shared" si="1"/>
        <v>45101</v>
      </c>
      <c r="B71" s="36">
        <f>SUMIFS(СВЦЭМ!$C$39:$C$782,СВЦЭМ!$A$39:$A$782,$A71,СВЦЭМ!$B$39:$B$782,B$47)+'СЕТ СН'!$G$12+СВЦЭМ!$D$10+'СЕТ СН'!$G$6-'СЕТ СН'!$G$22</f>
        <v>1869.68506781</v>
      </c>
      <c r="C71" s="36">
        <f>SUMIFS(СВЦЭМ!$C$39:$C$782,СВЦЭМ!$A$39:$A$782,$A71,СВЦЭМ!$B$39:$B$782,C$47)+'СЕТ СН'!$G$12+СВЦЭМ!$D$10+'СЕТ СН'!$G$6-'СЕТ СН'!$G$22</f>
        <v>1966.49086751</v>
      </c>
      <c r="D71" s="36">
        <f>SUMIFS(СВЦЭМ!$C$39:$C$782,СВЦЭМ!$A$39:$A$782,$A71,СВЦЭМ!$B$39:$B$782,D$47)+'СЕТ СН'!$G$12+СВЦЭМ!$D$10+'СЕТ СН'!$G$6-'СЕТ СН'!$G$22</f>
        <v>2055.5827632300002</v>
      </c>
      <c r="E71" s="36">
        <f>SUMIFS(СВЦЭМ!$C$39:$C$782,СВЦЭМ!$A$39:$A$782,$A71,СВЦЭМ!$B$39:$B$782,E$47)+'СЕТ СН'!$G$12+СВЦЭМ!$D$10+'СЕТ СН'!$G$6-'СЕТ СН'!$G$22</f>
        <v>2051.8976892400001</v>
      </c>
      <c r="F71" s="36">
        <f>SUMIFS(СВЦЭМ!$C$39:$C$782,СВЦЭМ!$A$39:$A$782,$A71,СВЦЭМ!$B$39:$B$782,F$47)+'СЕТ СН'!$G$12+СВЦЭМ!$D$10+'СЕТ СН'!$G$6-'СЕТ СН'!$G$22</f>
        <v>2052.38103056</v>
      </c>
      <c r="G71" s="36">
        <f>SUMIFS(СВЦЭМ!$C$39:$C$782,СВЦЭМ!$A$39:$A$782,$A71,СВЦЭМ!$B$39:$B$782,G$47)+'СЕТ СН'!$G$12+СВЦЭМ!$D$10+'СЕТ СН'!$G$6-'СЕТ СН'!$G$22</f>
        <v>2050.4950562100003</v>
      </c>
      <c r="H71" s="36">
        <f>SUMIFS(СВЦЭМ!$C$39:$C$782,СВЦЭМ!$A$39:$A$782,$A71,СВЦЭМ!$B$39:$B$782,H$47)+'СЕТ СН'!$G$12+СВЦЭМ!$D$10+'СЕТ СН'!$G$6-'СЕТ СН'!$G$22</f>
        <v>2013.7221946200002</v>
      </c>
      <c r="I71" s="36">
        <f>SUMIFS(СВЦЭМ!$C$39:$C$782,СВЦЭМ!$A$39:$A$782,$A71,СВЦЭМ!$B$39:$B$782,I$47)+'СЕТ СН'!$G$12+СВЦЭМ!$D$10+'СЕТ СН'!$G$6-'СЕТ СН'!$G$22</f>
        <v>1963.2556420199999</v>
      </c>
      <c r="J71" s="36">
        <f>SUMIFS(СВЦЭМ!$C$39:$C$782,СВЦЭМ!$A$39:$A$782,$A71,СВЦЭМ!$B$39:$B$782,J$47)+'СЕТ СН'!$G$12+СВЦЭМ!$D$10+'СЕТ СН'!$G$6-'СЕТ СН'!$G$22</f>
        <v>1839.5663434500002</v>
      </c>
      <c r="K71" s="36">
        <f>SUMIFS(СВЦЭМ!$C$39:$C$782,СВЦЭМ!$A$39:$A$782,$A71,СВЦЭМ!$B$39:$B$782,K$47)+'СЕТ СН'!$G$12+СВЦЭМ!$D$10+'СЕТ СН'!$G$6-'СЕТ СН'!$G$22</f>
        <v>1763.8675889400001</v>
      </c>
      <c r="L71" s="36">
        <f>SUMIFS(СВЦЭМ!$C$39:$C$782,СВЦЭМ!$A$39:$A$782,$A71,СВЦЭМ!$B$39:$B$782,L$47)+'СЕТ СН'!$G$12+СВЦЭМ!$D$10+'СЕТ СН'!$G$6-'СЕТ СН'!$G$22</f>
        <v>1747.7710963499999</v>
      </c>
      <c r="M71" s="36">
        <f>SUMIFS(СВЦЭМ!$C$39:$C$782,СВЦЭМ!$A$39:$A$782,$A71,СВЦЭМ!$B$39:$B$782,M$47)+'СЕТ СН'!$G$12+СВЦЭМ!$D$10+'СЕТ СН'!$G$6-'СЕТ СН'!$G$22</f>
        <v>1777.0347195499999</v>
      </c>
      <c r="N71" s="36">
        <f>SUMIFS(СВЦЭМ!$C$39:$C$782,СВЦЭМ!$A$39:$A$782,$A71,СВЦЭМ!$B$39:$B$782,N$47)+'СЕТ СН'!$G$12+СВЦЭМ!$D$10+'СЕТ СН'!$G$6-'СЕТ СН'!$G$22</f>
        <v>1840.5725814000002</v>
      </c>
      <c r="O71" s="36">
        <f>SUMIFS(СВЦЭМ!$C$39:$C$782,СВЦЭМ!$A$39:$A$782,$A71,СВЦЭМ!$B$39:$B$782,O$47)+'СЕТ СН'!$G$12+СВЦЭМ!$D$10+'СЕТ СН'!$G$6-'СЕТ СН'!$G$22</f>
        <v>1878.5572297799999</v>
      </c>
      <c r="P71" s="36">
        <f>SUMIFS(СВЦЭМ!$C$39:$C$782,СВЦЭМ!$A$39:$A$782,$A71,СВЦЭМ!$B$39:$B$782,P$47)+'СЕТ СН'!$G$12+СВЦЭМ!$D$10+'СЕТ СН'!$G$6-'СЕТ СН'!$G$22</f>
        <v>1887.08675623</v>
      </c>
      <c r="Q71" s="36">
        <f>SUMIFS(СВЦЭМ!$C$39:$C$782,СВЦЭМ!$A$39:$A$782,$A71,СВЦЭМ!$B$39:$B$782,Q$47)+'СЕТ СН'!$G$12+СВЦЭМ!$D$10+'СЕТ СН'!$G$6-'СЕТ СН'!$G$22</f>
        <v>1902.8063112099999</v>
      </c>
      <c r="R71" s="36">
        <f>SUMIFS(СВЦЭМ!$C$39:$C$782,СВЦЭМ!$A$39:$A$782,$A71,СВЦЭМ!$B$39:$B$782,R$47)+'СЕТ СН'!$G$12+СВЦЭМ!$D$10+'СЕТ СН'!$G$6-'СЕТ СН'!$G$22</f>
        <v>1878.0103757299999</v>
      </c>
      <c r="S71" s="36">
        <f>SUMIFS(СВЦЭМ!$C$39:$C$782,СВЦЭМ!$A$39:$A$782,$A71,СВЦЭМ!$B$39:$B$782,S$47)+'СЕТ СН'!$G$12+СВЦЭМ!$D$10+'СЕТ СН'!$G$6-'СЕТ СН'!$G$22</f>
        <v>1863.8303952900001</v>
      </c>
      <c r="T71" s="36">
        <f>SUMIFS(СВЦЭМ!$C$39:$C$782,СВЦЭМ!$A$39:$A$782,$A71,СВЦЭМ!$B$39:$B$782,T$47)+'СЕТ СН'!$G$12+СВЦЭМ!$D$10+'СЕТ СН'!$G$6-'СЕТ СН'!$G$22</f>
        <v>1896.3687825900001</v>
      </c>
      <c r="U71" s="36">
        <f>SUMIFS(СВЦЭМ!$C$39:$C$782,СВЦЭМ!$A$39:$A$782,$A71,СВЦЭМ!$B$39:$B$782,U$47)+'СЕТ СН'!$G$12+СВЦЭМ!$D$10+'СЕТ СН'!$G$6-'СЕТ СН'!$G$22</f>
        <v>1912.4908347099999</v>
      </c>
      <c r="V71" s="36">
        <f>SUMIFS(СВЦЭМ!$C$39:$C$782,СВЦЭМ!$A$39:$A$782,$A71,СВЦЭМ!$B$39:$B$782,V$47)+'СЕТ СН'!$G$12+СВЦЭМ!$D$10+'СЕТ СН'!$G$6-'СЕТ СН'!$G$22</f>
        <v>1907.2531768600002</v>
      </c>
      <c r="W71" s="36">
        <f>SUMIFS(СВЦЭМ!$C$39:$C$782,СВЦЭМ!$A$39:$A$782,$A71,СВЦЭМ!$B$39:$B$782,W$47)+'СЕТ СН'!$G$12+СВЦЭМ!$D$10+'СЕТ СН'!$G$6-'СЕТ СН'!$G$22</f>
        <v>1866.3092634600002</v>
      </c>
      <c r="X71" s="36">
        <f>SUMIFS(СВЦЭМ!$C$39:$C$782,СВЦЭМ!$A$39:$A$782,$A71,СВЦЭМ!$B$39:$B$782,X$47)+'СЕТ СН'!$G$12+СВЦЭМ!$D$10+'СЕТ СН'!$G$6-'СЕТ СН'!$G$22</f>
        <v>1898.1814402800001</v>
      </c>
      <c r="Y71" s="36">
        <f>SUMIFS(СВЦЭМ!$C$39:$C$782,СВЦЭМ!$A$39:$A$782,$A71,СВЦЭМ!$B$39:$B$782,Y$47)+'СЕТ СН'!$G$12+СВЦЭМ!$D$10+'СЕТ СН'!$G$6-'СЕТ СН'!$G$22</f>
        <v>1985.54063954</v>
      </c>
    </row>
    <row r="72" spans="1:27" ht="15.75" x14ac:dyDescent="0.2">
      <c r="A72" s="35">
        <f t="shared" si="1"/>
        <v>45102</v>
      </c>
      <c r="B72" s="36">
        <f>SUMIFS(СВЦЭМ!$C$39:$C$782,СВЦЭМ!$A$39:$A$782,$A72,СВЦЭМ!$B$39:$B$782,B$47)+'СЕТ СН'!$G$12+СВЦЭМ!$D$10+'СЕТ СН'!$G$6-'СЕТ СН'!$G$22</f>
        <v>1984.32910644</v>
      </c>
      <c r="C72" s="36">
        <f>SUMIFS(СВЦЭМ!$C$39:$C$782,СВЦЭМ!$A$39:$A$782,$A72,СВЦЭМ!$B$39:$B$782,C$47)+'СЕТ СН'!$G$12+СВЦЭМ!$D$10+'СЕТ СН'!$G$6-'СЕТ СН'!$G$22</f>
        <v>2059.1915927</v>
      </c>
      <c r="D72" s="36">
        <f>SUMIFS(СВЦЭМ!$C$39:$C$782,СВЦЭМ!$A$39:$A$782,$A72,СВЦЭМ!$B$39:$B$782,D$47)+'СЕТ СН'!$G$12+СВЦЭМ!$D$10+'СЕТ СН'!$G$6-'СЕТ СН'!$G$22</f>
        <v>2107.54555097</v>
      </c>
      <c r="E72" s="36">
        <f>SUMIFS(СВЦЭМ!$C$39:$C$782,СВЦЭМ!$A$39:$A$782,$A72,СВЦЭМ!$B$39:$B$782,E$47)+'СЕТ СН'!$G$12+СВЦЭМ!$D$10+'СЕТ СН'!$G$6-'СЕТ СН'!$G$22</f>
        <v>2180.9091436799999</v>
      </c>
      <c r="F72" s="36">
        <f>SUMIFS(СВЦЭМ!$C$39:$C$782,СВЦЭМ!$A$39:$A$782,$A72,СВЦЭМ!$B$39:$B$782,F$47)+'СЕТ СН'!$G$12+СВЦЭМ!$D$10+'СЕТ СН'!$G$6-'СЕТ СН'!$G$22</f>
        <v>2193.2403863099998</v>
      </c>
      <c r="G72" s="36">
        <f>SUMIFS(СВЦЭМ!$C$39:$C$782,СВЦЭМ!$A$39:$A$782,$A72,СВЦЭМ!$B$39:$B$782,G$47)+'СЕТ СН'!$G$12+СВЦЭМ!$D$10+'СЕТ СН'!$G$6-'СЕТ СН'!$G$22</f>
        <v>2071.5148577999998</v>
      </c>
      <c r="H72" s="36">
        <f>SUMIFS(СВЦЭМ!$C$39:$C$782,СВЦЭМ!$A$39:$A$782,$A72,СВЦЭМ!$B$39:$B$782,H$47)+'СЕТ СН'!$G$12+СВЦЭМ!$D$10+'СЕТ СН'!$G$6-'СЕТ СН'!$G$22</f>
        <v>2005.92485476</v>
      </c>
      <c r="I72" s="36">
        <f>SUMIFS(СВЦЭМ!$C$39:$C$782,СВЦЭМ!$A$39:$A$782,$A72,СВЦЭМ!$B$39:$B$782,I$47)+'СЕТ СН'!$G$12+СВЦЭМ!$D$10+'СЕТ СН'!$G$6-'СЕТ СН'!$G$22</f>
        <v>1984.7279640800002</v>
      </c>
      <c r="J72" s="36">
        <f>SUMIFS(СВЦЭМ!$C$39:$C$782,СВЦЭМ!$A$39:$A$782,$A72,СВЦЭМ!$B$39:$B$782,J$47)+'СЕТ СН'!$G$12+СВЦЭМ!$D$10+'СЕТ СН'!$G$6-'СЕТ СН'!$G$22</f>
        <v>1942.2829845900001</v>
      </c>
      <c r="K72" s="36">
        <f>SUMIFS(СВЦЭМ!$C$39:$C$782,СВЦЭМ!$A$39:$A$782,$A72,СВЦЭМ!$B$39:$B$782,K$47)+'СЕТ СН'!$G$12+СВЦЭМ!$D$10+'СЕТ СН'!$G$6-'СЕТ СН'!$G$22</f>
        <v>1862.4985109600002</v>
      </c>
      <c r="L72" s="36">
        <f>SUMIFS(СВЦЭМ!$C$39:$C$782,СВЦЭМ!$A$39:$A$782,$A72,СВЦЭМ!$B$39:$B$782,L$47)+'СЕТ СН'!$G$12+СВЦЭМ!$D$10+'СЕТ СН'!$G$6-'СЕТ СН'!$G$22</f>
        <v>1768.2019164500002</v>
      </c>
      <c r="M72" s="36">
        <f>SUMIFS(СВЦЭМ!$C$39:$C$782,СВЦЭМ!$A$39:$A$782,$A72,СВЦЭМ!$B$39:$B$782,M$47)+'СЕТ СН'!$G$12+СВЦЭМ!$D$10+'СЕТ СН'!$G$6-'СЕТ СН'!$G$22</f>
        <v>1795.35882541</v>
      </c>
      <c r="N72" s="36">
        <f>SUMIFS(СВЦЭМ!$C$39:$C$782,СВЦЭМ!$A$39:$A$782,$A72,СВЦЭМ!$B$39:$B$782,N$47)+'СЕТ СН'!$G$12+СВЦЭМ!$D$10+'СЕТ СН'!$G$6-'СЕТ СН'!$G$22</f>
        <v>1792.5951662800003</v>
      </c>
      <c r="O72" s="36">
        <f>SUMIFS(СВЦЭМ!$C$39:$C$782,СВЦЭМ!$A$39:$A$782,$A72,СВЦЭМ!$B$39:$B$782,O$47)+'СЕТ СН'!$G$12+СВЦЭМ!$D$10+'СЕТ СН'!$G$6-'СЕТ СН'!$G$22</f>
        <v>1798.8419074799999</v>
      </c>
      <c r="P72" s="36">
        <f>SUMIFS(СВЦЭМ!$C$39:$C$782,СВЦЭМ!$A$39:$A$782,$A72,СВЦЭМ!$B$39:$B$782,P$47)+'СЕТ СН'!$G$12+СВЦЭМ!$D$10+'СЕТ СН'!$G$6-'СЕТ СН'!$G$22</f>
        <v>1819.28687636</v>
      </c>
      <c r="Q72" s="36">
        <f>SUMIFS(СВЦЭМ!$C$39:$C$782,СВЦЭМ!$A$39:$A$782,$A72,СВЦЭМ!$B$39:$B$782,Q$47)+'СЕТ СН'!$G$12+СВЦЭМ!$D$10+'СЕТ СН'!$G$6-'СЕТ СН'!$G$22</f>
        <v>1827.1287478600002</v>
      </c>
      <c r="R72" s="36">
        <f>SUMIFS(СВЦЭМ!$C$39:$C$782,СВЦЭМ!$A$39:$A$782,$A72,СВЦЭМ!$B$39:$B$782,R$47)+'СЕТ СН'!$G$12+СВЦЭМ!$D$10+'СЕТ СН'!$G$6-'СЕТ СН'!$G$22</f>
        <v>1812.4908583000001</v>
      </c>
      <c r="S72" s="36">
        <f>SUMIFS(СВЦЭМ!$C$39:$C$782,СВЦЭМ!$A$39:$A$782,$A72,СВЦЭМ!$B$39:$B$782,S$47)+'СЕТ СН'!$G$12+СВЦЭМ!$D$10+'СЕТ СН'!$G$6-'СЕТ СН'!$G$22</f>
        <v>1812.1806827</v>
      </c>
      <c r="T72" s="36">
        <f>SUMIFS(СВЦЭМ!$C$39:$C$782,СВЦЭМ!$A$39:$A$782,$A72,СВЦЭМ!$B$39:$B$782,T$47)+'СЕТ СН'!$G$12+СВЦЭМ!$D$10+'СЕТ СН'!$G$6-'СЕТ СН'!$G$22</f>
        <v>1808.71579496</v>
      </c>
      <c r="U72" s="36">
        <f>SUMIFS(СВЦЭМ!$C$39:$C$782,СВЦЭМ!$A$39:$A$782,$A72,СВЦЭМ!$B$39:$B$782,U$47)+'СЕТ СН'!$G$12+СВЦЭМ!$D$10+'СЕТ СН'!$G$6-'СЕТ СН'!$G$22</f>
        <v>1806.9599388699999</v>
      </c>
      <c r="V72" s="36">
        <f>SUMIFS(СВЦЭМ!$C$39:$C$782,СВЦЭМ!$A$39:$A$782,$A72,СВЦЭМ!$B$39:$B$782,V$47)+'СЕТ СН'!$G$12+СВЦЭМ!$D$10+'СЕТ СН'!$G$6-'СЕТ СН'!$G$22</f>
        <v>1827.4952811900002</v>
      </c>
      <c r="W72" s="36">
        <f>SUMIFS(СВЦЭМ!$C$39:$C$782,СВЦЭМ!$A$39:$A$782,$A72,СВЦЭМ!$B$39:$B$782,W$47)+'СЕТ СН'!$G$12+СВЦЭМ!$D$10+'СЕТ СН'!$G$6-'СЕТ СН'!$G$22</f>
        <v>1786.9265033000001</v>
      </c>
      <c r="X72" s="36">
        <f>SUMIFS(СВЦЭМ!$C$39:$C$782,СВЦЭМ!$A$39:$A$782,$A72,СВЦЭМ!$B$39:$B$782,X$47)+'СЕТ СН'!$G$12+СВЦЭМ!$D$10+'СЕТ СН'!$G$6-'СЕТ СН'!$G$22</f>
        <v>1817.0101941299999</v>
      </c>
      <c r="Y72" s="36">
        <f>SUMIFS(СВЦЭМ!$C$39:$C$782,СВЦЭМ!$A$39:$A$782,$A72,СВЦЭМ!$B$39:$B$782,Y$47)+'СЕТ СН'!$G$12+СВЦЭМ!$D$10+'СЕТ СН'!$G$6-'СЕТ СН'!$G$22</f>
        <v>1971.8858481100001</v>
      </c>
    </row>
    <row r="73" spans="1:27" ht="15.75" x14ac:dyDescent="0.2">
      <c r="A73" s="35">
        <f t="shared" si="1"/>
        <v>45103</v>
      </c>
      <c r="B73" s="36">
        <f>SUMIFS(СВЦЭМ!$C$39:$C$782,СВЦЭМ!$A$39:$A$782,$A73,СВЦЭМ!$B$39:$B$782,B$47)+'СЕТ СН'!$G$12+СВЦЭМ!$D$10+'СЕТ СН'!$G$6-'СЕТ СН'!$G$22</f>
        <v>2086.42675409</v>
      </c>
      <c r="C73" s="36">
        <f>SUMIFS(СВЦЭМ!$C$39:$C$782,СВЦЭМ!$A$39:$A$782,$A73,СВЦЭМ!$B$39:$B$782,C$47)+'СЕТ СН'!$G$12+СВЦЭМ!$D$10+'СЕТ СН'!$G$6-'СЕТ СН'!$G$22</f>
        <v>2173.8415461200002</v>
      </c>
      <c r="D73" s="36">
        <f>SUMIFS(СВЦЭМ!$C$39:$C$782,СВЦЭМ!$A$39:$A$782,$A73,СВЦЭМ!$B$39:$B$782,D$47)+'СЕТ СН'!$G$12+СВЦЭМ!$D$10+'СЕТ СН'!$G$6-'СЕТ СН'!$G$22</f>
        <v>2221.0211707500002</v>
      </c>
      <c r="E73" s="36">
        <f>SUMIFS(СВЦЭМ!$C$39:$C$782,СВЦЭМ!$A$39:$A$782,$A73,СВЦЭМ!$B$39:$B$782,E$47)+'СЕТ СН'!$G$12+СВЦЭМ!$D$10+'СЕТ СН'!$G$6-'СЕТ СН'!$G$22</f>
        <v>2194.5780165199999</v>
      </c>
      <c r="F73" s="36">
        <f>SUMIFS(СВЦЭМ!$C$39:$C$782,СВЦЭМ!$A$39:$A$782,$A73,СВЦЭМ!$B$39:$B$782,F$47)+'СЕТ СН'!$G$12+СВЦЭМ!$D$10+'СЕТ СН'!$G$6-'СЕТ СН'!$G$22</f>
        <v>2194.9603598399999</v>
      </c>
      <c r="G73" s="36">
        <f>SUMIFS(СВЦЭМ!$C$39:$C$782,СВЦЭМ!$A$39:$A$782,$A73,СВЦЭМ!$B$39:$B$782,G$47)+'СЕТ СН'!$G$12+СВЦЭМ!$D$10+'СЕТ СН'!$G$6-'СЕТ СН'!$G$22</f>
        <v>2191.0185265099999</v>
      </c>
      <c r="H73" s="36">
        <f>SUMIFS(СВЦЭМ!$C$39:$C$782,СВЦЭМ!$A$39:$A$782,$A73,СВЦЭМ!$B$39:$B$782,H$47)+'СЕТ СН'!$G$12+СВЦЭМ!$D$10+'СЕТ СН'!$G$6-'СЕТ СН'!$G$22</f>
        <v>2062.9525906899999</v>
      </c>
      <c r="I73" s="36">
        <f>SUMIFS(СВЦЭМ!$C$39:$C$782,СВЦЭМ!$A$39:$A$782,$A73,СВЦЭМ!$B$39:$B$782,I$47)+'СЕТ СН'!$G$12+СВЦЭМ!$D$10+'СЕТ СН'!$G$6-'СЕТ СН'!$G$22</f>
        <v>1862.2805063599999</v>
      </c>
      <c r="J73" s="36">
        <f>SUMIFS(СВЦЭМ!$C$39:$C$782,СВЦЭМ!$A$39:$A$782,$A73,СВЦЭМ!$B$39:$B$782,J$47)+'СЕТ СН'!$G$12+СВЦЭМ!$D$10+'СЕТ СН'!$G$6-'СЕТ СН'!$G$22</f>
        <v>1756.7091087600002</v>
      </c>
      <c r="K73" s="36">
        <f>SUMIFS(СВЦЭМ!$C$39:$C$782,СВЦЭМ!$A$39:$A$782,$A73,СВЦЭМ!$B$39:$B$782,K$47)+'СЕТ СН'!$G$12+СВЦЭМ!$D$10+'СЕТ СН'!$G$6-'СЕТ СН'!$G$22</f>
        <v>1718.9750953299999</v>
      </c>
      <c r="L73" s="36">
        <f>SUMIFS(СВЦЭМ!$C$39:$C$782,СВЦЭМ!$A$39:$A$782,$A73,СВЦЭМ!$B$39:$B$782,L$47)+'СЕТ СН'!$G$12+СВЦЭМ!$D$10+'СЕТ СН'!$G$6-'СЕТ СН'!$G$22</f>
        <v>1695.94969954</v>
      </c>
      <c r="M73" s="36">
        <f>SUMIFS(СВЦЭМ!$C$39:$C$782,СВЦЭМ!$A$39:$A$782,$A73,СВЦЭМ!$B$39:$B$782,M$47)+'СЕТ СН'!$G$12+СВЦЭМ!$D$10+'СЕТ СН'!$G$6-'СЕТ СН'!$G$22</f>
        <v>1716.1812840400003</v>
      </c>
      <c r="N73" s="36">
        <f>SUMIFS(СВЦЭМ!$C$39:$C$782,СВЦЭМ!$A$39:$A$782,$A73,СВЦЭМ!$B$39:$B$782,N$47)+'СЕТ СН'!$G$12+СВЦЭМ!$D$10+'СЕТ СН'!$G$6-'СЕТ СН'!$G$22</f>
        <v>1739.6696870300002</v>
      </c>
      <c r="O73" s="36">
        <f>SUMIFS(СВЦЭМ!$C$39:$C$782,СВЦЭМ!$A$39:$A$782,$A73,СВЦЭМ!$B$39:$B$782,O$47)+'СЕТ СН'!$G$12+СВЦЭМ!$D$10+'СЕТ СН'!$G$6-'СЕТ СН'!$G$22</f>
        <v>1736.5789400399999</v>
      </c>
      <c r="P73" s="36">
        <f>SUMIFS(СВЦЭМ!$C$39:$C$782,СВЦЭМ!$A$39:$A$782,$A73,СВЦЭМ!$B$39:$B$782,P$47)+'СЕТ СН'!$G$12+СВЦЭМ!$D$10+'СЕТ СН'!$G$6-'СЕТ СН'!$G$22</f>
        <v>1743.8604075900002</v>
      </c>
      <c r="Q73" s="36">
        <f>SUMIFS(СВЦЭМ!$C$39:$C$782,СВЦЭМ!$A$39:$A$782,$A73,СВЦЭМ!$B$39:$B$782,Q$47)+'СЕТ СН'!$G$12+СВЦЭМ!$D$10+'СЕТ СН'!$G$6-'СЕТ СН'!$G$22</f>
        <v>1754.91544505</v>
      </c>
      <c r="R73" s="36">
        <f>SUMIFS(СВЦЭМ!$C$39:$C$782,СВЦЭМ!$A$39:$A$782,$A73,СВЦЭМ!$B$39:$B$782,R$47)+'СЕТ СН'!$G$12+СВЦЭМ!$D$10+'СЕТ СН'!$G$6-'СЕТ СН'!$G$22</f>
        <v>1738.8950497199999</v>
      </c>
      <c r="S73" s="36">
        <f>SUMIFS(СВЦЭМ!$C$39:$C$782,СВЦЭМ!$A$39:$A$782,$A73,СВЦЭМ!$B$39:$B$782,S$47)+'СЕТ СН'!$G$12+СВЦЭМ!$D$10+'СЕТ СН'!$G$6-'СЕТ СН'!$G$22</f>
        <v>1731.42729057</v>
      </c>
      <c r="T73" s="36">
        <f>SUMIFS(СВЦЭМ!$C$39:$C$782,СВЦЭМ!$A$39:$A$782,$A73,СВЦЭМ!$B$39:$B$782,T$47)+'СЕТ СН'!$G$12+СВЦЭМ!$D$10+'СЕТ СН'!$G$6-'СЕТ СН'!$G$22</f>
        <v>1731.7268249200001</v>
      </c>
      <c r="U73" s="36">
        <f>SUMIFS(СВЦЭМ!$C$39:$C$782,СВЦЭМ!$A$39:$A$782,$A73,СВЦЭМ!$B$39:$B$782,U$47)+'СЕТ СН'!$G$12+СВЦЭМ!$D$10+'СЕТ СН'!$G$6-'СЕТ СН'!$G$22</f>
        <v>1717.2061666600002</v>
      </c>
      <c r="V73" s="36">
        <f>SUMIFS(СВЦЭМ!$C$39:$C$782,СВЦЭМ!$A$39:$A$782,$A73,СВЦЭМ!$B$39:$B$782,V$47)+'СЕТ СН'!$G$12+СВЦЭМ!$D$10+'СЕТ СН'!$G$6-'СЕТ СН'!$G$22</f>
        <v>1720.7738491300001</v>
      </c>
      <c r="W73" s="36">
        <f>SUMIFS(СВЦЭМ!$C$39:$C$782,СВЦЭМ!$A$39:$A$782,$A73,СВЦЭМ!$B$39:$B$782,W$47)+'СЕТ СН'!$G$12+СВЦЭМ!$D$10+'СЕТ СН'!$G$6-'СЕТ СН'!$G$22</f>
        <v>1685.66794936</v>
      </c>
      <c r="X73" s="36">
        <f>SUMIFS(СВЦЭМ!$C$39:$C$782,СВЦЭМ!$A$39:$A$782,$A73,СВЦЭМ!$B$39:$B$782,X$47)+'СЕТ СН'!$G$12+СВЦЭМ!$D$10+'СЕТ СН'!$G$6-'СЕТ СН'!$G$22</f>
        <v>1743.7167051900001</v>
      </c>
      <c r="Y73" s="36">
        <f>SUMIFS(СВЦЭМ!$C$39:$C$782,СВЦЭМ!$A$39:$A$782,$A73,СВЦЭМ!$B$39:$B$782,Y$47)+'СЕТ СН'!$G$12+СВЦЭМ!$D$10+'СЕТ СН'!$G$6-'СЕТ СН'!$G$22</f>
        <v>1821.31020253</v>
      </c>
    </row>
    <row r="74" spans="1:27" ht="15.75" x14ac:dyDescent="0.2">
      <c r="A74" s="35">
        <f t="shared" si="1"/>
        <v>45104</v>
      </c>
      <c r="B74" s="36">
        <f>SUMIFS(СВЦЭМ!$C$39:$C$782,СВЦЭМ!$A$39:$A$782,$A74,СВЦЭМ!$B$39:$B$782,B$47)+'СЕТ СН'!$G$12+СВЦЭМ!$D$10+'СЕТ СН'!$G$6-'СЕТ СН'!$G$22</f>
        <v>1896.7841174099999</v>
      </c>
      <c r="C74" s="36">
        <f>SUMIFS(СВЦЭМ!$C$39:$C$782,СВЦЭМ!$A$39:$A$782,$A74,СВЦЭМ!$B$39:$B$782,C$47)+'СЕТ СН'!$G$12+СВЦЭМ!$D$10+'СЕТ СН'!$G$6-'СЕТ СН'!$G$22</f>
        <v>1942.3924505800001</v>
      </c>
      <c r="D74" s="36">
        <f>SUMIFS(СВЦЭМ!$C$39:$C$782,СВЦЭМ!$A$39:$A$782,$A74,СВЦЭМ!$B$39:$B$782,D$47)+'СЕТ СН'!$G$12+СВЦЭМ!$D$10+'СЕТ СН'!$G$6-'СЕТ СН'!$G$22</f>
        <v>2038.2725807900001</v>
      </c>
      <c r="E74" s="36">
        <f>SUMIFS(СВЦЭМ!$C$39:$C$782,СВЦЭМ!$A$39:$A$782,$A74,СВЦЭМ!$B$39:$B$782,E$47)+'СЕТ СН'!$G$12+СВЦЭМ!$D$10+'СЕТ СН'!$G$6-'СЕТ СН'!$G$22</f>
        <v>2013.2801973000001</v>
      </c>
      <c r="F74" s="36">
        <f>SUMIFS(СВЦЭМ!$C$39:$C$782,СВЦЭМ!$A$39:$A$782,$A74,СВЦЭМ!$B$39:$B$782,F$47)+'СЕТ СН'!$G$12+СВЦЭМ!$D$10+'СЕТ СН'!$G$6-'СЕТ СН'!$G$22</f>
        <v>2014.8396296800001</v>
      </c>
      <c r="G74" s="36">
        <f>SUMIFS(СВЦЭМ!$C$39:$C$782,СВЦЭМ!$A$39:$A$782,$A74,СВЦЭМ!$B$39:$B$782,G$47)+'СЕТ СН'!$G$12+СВЦЭМ!$D$10+'СЕТ СН'!$G$6-'СЕТ СН'!$G$22</f>
        <v>2007.3998312799999</v>
      </c>
      <c r="H74" s="36">
        <f>SUMIFS(СВЦЭМ!$C$39:$C$782,СВЦЭМ!$A$39:$A$782,$A74,СВЦЭМ!$B$39:$B$782,H$47)+'СЕТ СН'!$G$12+СВЦЭМ!$D$10+'СЕТ СН'!$G$6-'СЕТ СН'!$G$22</f>
        <v>1923.7152192900003</v>
      </c>
      <c r="I74" s="36">
        <f>SUMIFS(СВЦЭМ!$C$39:$C$782,СВЦЭМ!$A$39:$A$782,$A74,СВЦЭМ!$B$39:$B$782,I$47)+'СЕТ СН'!$G$12+СВЦЭМ!$D$10+'СЕТ СН'!$G$6-'СЕТ СН'!$G$22</f>
        <v>1801.7597134799998</v>
      </c>
      <c r="J74" s="36">
        <f>SUMIFS(СВЦЭМ!$C$39:$C$782,СВЦЭМ!$A$39:$A$782,$A74,СВЦЭМ!$B$39:$B$782,J$47)+'СЕТ СН'!$G$12+СВЦЭМ!$D$10+'СЕТ СН'!$G$6-'СЕТ СН'!$G$22</f>
        <v>1703.7634743600001</v>
      </c>
      <c r="K74" s="36">
        <f>SUMIFS(СВЦЭМ!$C$39:$C$782,СВЦЭМ!$A$39:$A$782,$A74,СВЦЭМ!$B$39:$B$782,K$47)+'СЕТ СН'!$G$12+СВЦЭМ!$D$10+'СЕТ СН'!$G$6-'СЕТ СН'!$G$22</f>
        <v>1646.3666052399999</v>
      </c>
      <c r="L74" s="36">
        <f>SUMIFS(СВЦЭМ!$C$39:$C$782,СВЦЭМ!$A$39:$A$782,$A74,СВЦЭМ!$B$39:$B$782,L$47)+'СЕТ СН'!$G$12+СВЦЭМ!$D$10+'СЕТ СН'!$G$6-'СЕТ СН'!$G$22</f>
        <v>1618.11528877</v>
      </c>
      <c r="M74" s="36">
        <f>SUMIFS(СВЦЭМ!$C$39:$C$782,СВЦЭМ!$A$39:$A$782,$A74,СВЦЭМ!$B$39:$B$782,M$47)+'СЕТ СН'!$G$12+СВЦЭМ!$D$10+'СЕТ СН'!$G$6-'СЕТ СН'!$G$22</f>
        <v>1624.5689242500002</v>
      </c>
      <c r="N74" s="36">
        <f>SUMIFS(СВЦЭМ!$C$39:$C$782,СВЦЭМ!$A$39:$A$782,$A74,СВЦЭМ!$B$39:$B$782,N$47)+'СЕТ СН'!$G$12+СВЦЭМ!$D$10+'СЕТ СН'!$G$6-'СЕТ СН'!$G$22</f>
        <v>1638.1832434200001</v>
      </c>
      <c r="O74" s="36">
        <f>SUMIFS(СВЦЭМ!$C$39:$C$782,СВЦЭМ!$A$39:$A$782,$A74,СВЦЭМ!$B$39:$B$782,O$47)+'СЕТ СН'!$G$12+СВЦЭМ!$D$10+'СЕТ СН'!$G$6-'СЕТ СН'!$G$22</f>
        <v>1636.8893687200002</v>
      </c>
      <c r="P74" s="36">
        <f>SUMIFS(СВЦЭМ!$C$39:$C$782,СВЦЭМ!$A$39:$A$782,$A74,СВЦЭМ!$B$39:$B$782,P$47)+'СЕТ СН'!$G$12+СВЦЭМ!$D$10+'СЕТ СН'!$G$6-'СЕТ СН'!$G$22</f>
        <v>1636.4788494099998</v>
      </c>
      <c r="Q74" s="36">
        <f>SUMIFS(СВЦЭМ!$C$39:$C$782,СВЦЭМ!$A$39:$A$782,$A74,СВЦЭМ!$B$39:$B$782,Q$47)+'СЕТ СН'!$G$12+СВЦЭМ!$D$10+'СЕТ СН'!$G$6-'СЕТ СН'!$G$22</f>
        <v>1628.4753174699999</v>
      </c>
      <c r="R74" s="36">
        <f>SUMIFS(СВЦЭМ!$C$39:$C$782,СВЦЭМ!$A$39:$A$782,$A74,СВЦЭМ!$B$39:$B$782,R$47)+'СЕТ СН'!$G$12+СВЦЭМ!$D$10+'СЕТ СН'!$G$6-'СЕТ СН'!$G$22</f>
        <v>1615.17383982</v>
      </c>
      <c r="S74" s="36">
        <f>SUMIFS(СВЦЭМ!$C$39:$C$782,СВЦЭМ!$A$39:$A$782,$A74,СВЦЭМ!$B$39:$B$782,S$47)+'СЕТ СН'!$G$12+СВЦЭМ!$D$10+'СЕТ СН'!$G$6-'СЕТ СН'!$G$22</f>
        <v>1619.9512986899999</v>
      </c>
      <c r="T74" s="36">
        <f>SUMIFS(СВЦЭМ!$C$39:$C$782,СВЦЭМ!$A$39:$A$782,$A74,СВЦЭМ!$B$39:$B$782,T$47)+'СЕТ СН'!$G$12+СВЦЭМ!$D$10+'СЕТ СН'!$G$6-'СЕТ СН'!$G$22</f>
        <v>1626.8236055299999</v>
      </c>
      <c r="U74" s="36">
        <f>SUMIFS(СВЦЭМ!$C$39:$C$782,СВЦЭМ!$A$39:$A$782,$A74,СВЦЭМ!$B$39:$B$782,U$47)+'СЕТ СН'!$G$12+СВЦЭМ!$D$10+'СЕТ СН'!$G$6-'СЕТ СН'!$G$22</f>
        <v>1629.7175848500001</v>
      </c>
      <c r="V74" s="36">
        <f>SUMIFS(СВЦЭМ!$C$39:$C$782,СВЦЭМ!$A$39:$A$782,$A74,СВЦЭМ!$B$39:$B$782,V$47)+'СЕТ СН'!$G$12+СВЦЭМ!$D$10+'СЕТ СН'!$G$6-'СЕТ СН'!$G$22</f>
        <v>1631.2159437200003</v>
      </c>
      <c r="W74" s="36">
        <f>SUMIFS(СВЦЭМ!$C$39:$C$782,СВЦЭМ!$A$39:$A$782,$A74,СВЦЭМ!$B$39:$B$782,W$47)+'СЕТ СН'!$G$12+СВЦЭМ!$D$10+'СЕТ СН'!$G$6-'СЕТ СН'!$G$22</f>
        <v>1583.0404171800001</v>
      </c>
      <c r="X74" s="36">
        <f>SUMIFS(СВЦЭМ!$C$39:$C$782,СВЦЭМ!$A$39:$A$782,$A74,СВЦЭМ!$B$39:$B$782,X$47)+'СЕТ СН'!$G$12+СВЦЭМ!$D$10+'СЕТ СН'!$G$6-'СЕТ СН'!$G$22</f>
        <v>1627.4922362699999</v>
      </c>
      <c r="Y74" s="36">
        <f>SUMIFS(СВЦЭМ!$C$39:$C$782,СВЦЭМ!$A$39:$A$782,$A74,СВЦЭМ!$B$39:$B$782,Y$47)+'СЕТ СН'!$G$12+СВЦЭМ!$D$10+'СЕТ СН'!$G$6-'СЕТ СН'!$G$22</f>
        <v>1726.08658393</v>
      </c>
    </row>
    <row r="75" spans="1:27" ht="15.75" x14ac:dyDescent="0.2">
      <c r="A75" s="35">
        <f t="shared" si="1"/>
        <v>45105</v>
      </c>
      <c r="B75" s="36">
        <f>SUMIFS(СВЦЭМ!$C$39:$C$782,СВЦЭМ!$A$39:$A$782,$A75,СВЦЭМ!$B$39:$B$782,B$47)+'СЕТ СН'!$G$12+СВЦЭМ!$D$10+'СЕТ СН'!$G$6-'СЕТ СН'!$G$22</f>
        <v>1810.8884203000002</v>
      </c>
      <c r="C75" s="36">
        <f>SUMIFS(СВЦЭМ!$C$39:$C$782,СВЦЭМ!$A$39:$A$782,$A75,СВЦЭМ!$B$39:$B$782,C$47)+'СЕТ СН'!$G$12+СВЦЭМ!$D$10+'СЕТ СН'!$G$6-'СЕТ СН'!$G$22</f>
        <v>1901.2760695800002</v>
      </c>
      <c r="D75" s="36">
        <f>SUMIFS(СВЦЭМ!$C$39:$C$782,СВЦЭМ!$A$39:$A$782,$A75,СВЦЭМ!$B$39:$B$782,D$47)+'СЕТ СН'!$G$12+СВЦЭМ!$D$10+'СЕТ СН'!$G$6-'СЕТ СН'!$G$22</f>
        <v>1992.6919744000002</v>
      </c>
      <c r="E75" s="36">
        <f>SUMIFS(СВЦЭМ!$C$39:$C$782,СВЦЭМ!$A$39:$A$782,$A75,СВЦЭМ!$B$39:$B$782,E$47)+'СЕТ СН'!$G$12+СВЦЭМ!$D$10+'СЕТ СН'!$G$6-'СЕТ СН'!$G$22</f>
        <v>2007.9722074900001</v>
      </c>
      <c r="F75" s="36">
        <f>SUMIFS(СВЦЭМ!$C$39:$C$782,СВЦЭМ!$A$39:$A$782,$A75,СВЦЭМ!$B$39:$B$782,F$47)+'СЕТ СН'!$G$12+СВЦЭМ!$D$10+'СЕТ СН'!$G$6-'СЕТ СН'!$G$22</f>
        <v>2010.1901676800003</v>
      </c>
      <c r="G75" s="36">
        <f>SUMIFS(СВЦЭМ!$C$39:$C$782,СВЦЭМ!$A$39:$A$782,$A75,СВЦЭМ!$B$39:$B$782,G$47)+'СЕТ СН'!$G$12+СВЦЭМ!$D$10+'СЕТ СН'!$G$6-'СЕТ СН'!$G$22</f>
        <v>1977.2856943400002</v>
      </c>
      <c r="H75" s="36">
        <f>SUMIFS(СВЦЭМ!$C$39:$C$782,СВЦЭМ!$A$39:$A$782,$A75,СВЦЭМ!$B$39:$B$782,H$47)+'СЕТ СН'!$G$12+СВЦЭМ!$D$10+'СЕТ СН'!$G$6-'СЕТ СН'!$G$22</f>
        <v>1868.8538694700001</v>
      </c>
      <c r="I75" s="36">
        <f>SUMIFS(СВЦЭМ!$C$39:$C$782,СВЦЭМ!$A$39:$A$782,$A75,СВЦЭМ!$B$39:$B$782,I$47)+'СЕТ СН'!$G$12+СВЦЭМ!$D$10+'СЕТ СН'!$G$6-'СЕТ СН'!$G$22</f>
        <v>1730.4949376700001</v>
      </c>
      <c r="J75" s="36">
        <f>SUMIFS(СВЦЭМ!$C$39:$C$782,СВЦЭМ!$A$39:$A$782,$A75,СВЦЭМ!$B$39:$B$782,J$47)+'СЕТ СН'!$G$12+СВЦЭМ!$D$10+'СЕТ СН'!$G$6-'СЕТ СН'!$G$22</f>
        <v>1648.31248362</v>
      </c>
      <c r="K75" s="36">
        <f>SUMIFS(СВЦЭМ!$C$39:$C$782,СВЦЭМ!$A$39:$A$782,$A75,СВЦЭМ!$B$39:$B$782,K$47)+'СЕТ СН'!$G$12+СВЦЭМ!$D$10+'СЕТ СН'!$G$6-'СЕТ СН'!$G$22</f>
        <v>1593.857403</v>
      </c>
      <c r="L75" s="36">
        <f>SUMIFS(СВЦЭМ!$C$39:$C$782,СВЦЭМ!$A$39:$A$782,$A75,СВЦЭМ!$B$39:$B$782,L$47)+'СЕТ СН'!$G$12+СВЦЭМ!$D$10+'СЕТ СН'!$G$6-'СЕТ СН'!$G$22</f>
        <v>1598.5468293899999</v>
      </c>
      <c r="M75" s="36">
        <f>SUMIFS(СВЦЭМ!$C$39:$C$782,СВЦЭМ!$A$39:$A$782,$A75,СВЦЭМ!$B$39:$B$782,M$47)+'СЕТ СН'!$G$12+СВЦЭМ!$D$10+'СЕТ СН'!$G$6-'СЕТ СН'!$G$22</f>
        <v>1623.9436895100002</v>
      </c>
      <c r="N75" s="36">
        <f>SUMIFS(СВЦЭМ!$C$39:$C$782,СВЦЭМ!$A$39:$A$782,$A75,СВЦЭМ!$B$39:$B$782,N$47)+'СЕТ СН'!$G$12+СВЦЭМ!$D$10+'СЕТ СН'!$G$6-'СЕТ СН'!$G$22</f>
        <v>1665.8370114100003</v>
      </c>
      <c r="O75" s="36">
        <f>SUMIFS(СВЦЭМ!$C$39:$C$782,СВЦЭМ!$A$39:$A$782,$A75,СВЦЭМ!$B$39:$B$782,O$47)+'СЕТ СН'!$G$12+СВЦЭМ!$D$10+'СЕТ СН'!$G$6-'СЕТ СН'!$G$22</f>
        <v>1662.7663940900002</v>
      </c>
      <c r="P75" s="36">
        <f>SUMIFS(СВЦЭМ!$C$39:$C$782,СВЦЭМ!$A$39:$A$782,$A75,СВЦЭМ!$B$39:$B$782,P$47)+'СЕТ СН'!$G$12+СВЦЭМ!$D$10+'СЕТ СН'!$G$6-'СЕТ СН'!$G$22</f>
        <v>1643.1592868600001</v>
      </c>
      <c r="Q75" s="36">
        <f>SUMIFS(СВЦЭМ!$C$39:$C$782,СВЦЭМ!$A$39:$A$782,$A75,СВЦЭМ!$B$39:$B$782,Q$47)+'СЕТ СН'!$G$12+СВЦЭМ!$D$10+'СЕТ СН'!$G$6-'СЕТ СН'!$G$22</f>
        <v>1648.5648233400002</v>
      </c>
      <c r="R75" s="36">
        <f>SUMIFS(СВЦЭМ!$C$39:$C$782,СВЦЭМ!$A$39:$A$782,$A75,СВЦЭМ!$B$39:$B$782,R$47)+'СЕТ СН'!$G$12+СВЦЭМ!$D$10+'СЕТ СН'!$G$6-'СЕТ СН'!$G$22</f>
        <v>1620.3163783200002</v>
      </c>
      <c r="S75" s="36">
        <f>SUMIFS(СВЦЭМ!$C$39:$C$782,СВЦЭМ!$A$39:$A$782,$A75,СВЦЭМ!$B$39:$B$782,S$47)+'СЕТ СН'!$G$12+СВЦЭМ!$D$10+'СЕТ СН'!$G$6-'СЕТ СН'!$G$22</f>
        <v>1619.15724477</v>
      </c>
      <c r="T75" s="36">
        <f>SUMIFS(СВЦЭМ!$C$39:$C$782,СВЦЭМ!$A$39:$A$782,$A75,СВЦЭМ!$B$39:$B$782,T$47)+'СЕТ СН'!$G$12+СВЦЭМ!$D$10+'СЕТ СН'!$G$6-'СЕТ СН'!$G$22</f>
        <v>1632.0242670299999</v>
      </c>
      <c r="U75" s="36">
        <f>SUMIFS(СВЦЭМ!$C$39:$C$782,СВЦЭМ!$A$39:$A$782,$A75,СВЦЭМ!$B$39:$B$782,U$47)+'СЕТ СН'!$G$12+СВЦЭМ!$D$10+'СЕТ СН'!$G$6-'СЕТ СН'!$G$22</f>
        <v>1663.7497985499999</v>
      </c>
      <c r="V75" s="36">
        <f>SUMIFS(СВЦЭМ!$C$39:$C$782,СВЦЭМ!$A$39:$A$782,$A75,СВЦЭМ!$B$39:$B$782,V$47)+'СЕТ СН'!$G$12+СВЦЭМ!$D$10+'СЕТ СН'!$G$6-'СЕТ СН'!$G$22</f>
        <v>1657.0850007399999</v>
      </c>
      <c r="W75" s="36">
        <f>SUMIFS(СВЦЭМ!$C$39:$C$782,СВЦЭМ!$A$39:$A$782,$A75,СВЦЭМ!$B$39:$B$782,W$47)+'СЕТ СН'!$G$12+СВЦЭМ!$D$10+'СЕТ СН'!$G$6-'СЕТ СН'!$G$22</f>
        <v>1632.0872454099999</v>
      </c>
      <c r="X75" s="36">
        <f>SUMIFS(СВЦЭМ!$C$39:$C$782,СВЦЭМ!$A$39:$A$782,$A75,СВЦЭМ!$B$39:$B$782,X$47)+'СЕТ СН'!$G$12+СВЦЭМ!$D$10+'СЕТ СН'!$G$6-'СЕТ СН'!$G$22</f>
        <v>1657.9108065099999</v>
      </c>
      <c r="Y75" s="36">
        <f>SUMIFS(СВЦЭМ!$C$39:$C$782,СВЦЭМ!$A$39:$A$782,$A75,СВЦЭМ!$B$39:$B$782,Y$47)+'СЕТ СН'!$G$12+СВЦЭМ!$D$10+'СЕТ СН'!$G$6-'СЕТ СН'!$G$22</f>
        <v>1777.9515744</v>
      </c>
    </row>
    <row r="76" spans="1:27" ht="15.75" x14ac:dyDescent="0.2">
      <c r="A76" s="35">
        <f t="shared" si="1"/>
        <v>45106</v>
      </c>
      <c r="B76" s="36">
        <f>SUMIFS(СВЦЭМ!$C$39:$C$782,СВЦЭМ!$A$39:$A$782,$A76,СВЦЭМ!$B$39:$B$782,B$47)+'СЕТ СН'!$G$12+СВЦЭМ!$D$10+'СЕТ СН'!$G$6-'СЕТ СН'!$G$22</f>
        <v>1911.78550197</v>
      </c>
      <c r="C76" s="36">
        <f>SUMIFS(СВЦЭМ!$C$39:$C$782,СВЦЭМ!$A$39:$A$782,$A76,СВЦЭМ!$B$39:$B$782,C$47)+'СЕТ СН'!$G$12+СВЦЭМ!$D$10+'СЕТ СН'!$G$6-'СЕТ СН'!$G$22</f>
        <v>1971.8967869600001</v>
      </c>
      <c r="D76" s="36">
        <f>SUMIFS(СВЦЭМ!$C$39:$C$782,СВЦЭМ!$A$39:$A$782,$A76,СВЦЭМ!$B$39:$B$782,D$47)+'СЕТ СН'!$G$12+СВЦЭМ!$D$10+'СЕТ СН'!$G$6-'СЕТ СН'!$G$22</f>
        <v>2025.17784635</v>
      </c>
      <c r="E76" s="36">
        <f>SUMIFS(СВЦЭМ!$C$39:$C$782,СВЦЭМ!$A$39:$A$782,$A76,СВЦЭМ!$B$39:$B$782,E$47)+'СЕТ СН'!$G$12+СВЦЭМ!$D$10+'СЕТ СН'!$G$6-'СЕТ СН'!$G$22</f>
        <v>2029.9891590500001</v>
      </c>
      <c r="F76" s="36">
        <f>SUMIFS(СВЦЭМ!$C$39:$C$782,СВЦЭМ!$A$39:$A$782,$A76,СВЦЭМ!$B$39:$B$782,F$47)+'СЕТ СН'!$G$12+СВЦЭМ!$D$10+'СЕТ СН'!$G$6-'СЕТ СН'!$G$22</f>
        <v>2020.5704130899999</v>
      </c>
      <c r="G76" s="36">
        <f>SUMIFS(СВЦЭМ!$C$39:$C$782,СВЦЭМ!$A$39:$A$782,$A76,СВЦЭМ!$B$39:$B$782,G$47)+'СЕТ СН'!$G$12+СВЦЭМ!$D$10+'СЕТ СН'!$G$6-'СЕТ СН'!$G$22</f>
        <v>2023.7005400500002</v>
      </c>
      <c r="H76" s="36">
        <f>SUMIFS(СВЦЭМ!$C$39:$C$782,СВЦЭМ!$A$39:$A$782,$A76,СВЦЭМ!$B$39:$B$782,H$47)+'СЕТ СН'!$G$12+СВЦЭМ!$D$10+'СЕТ СН'!$G$6-'СЕТ СН'!$G$22</f>
        <v>1963.4295695999999</v>
      </c>
      <c r="I76" s="36">
        <f>SUMIFS(СВЦЭМ!$C$39:$C$782,СВЦЭМ!$A$39:$A$782,$A76,СВЦЭМ!$B$39:$B$782,I$47)+'СЕТ СН'!$G$12+СВЦЭМ!$D$10+'СЕТ СН'!$G$6-'СЕТ СН'!$G$22</f>
        <v>1861.8703199000001</v>
      </c>
      <c r="J76" s="36">
        <f>SUMIFS(СВЦЭМ!$C$39:$C$782,СВЦЭМ!$A$39:$A$782,$A76,СВЦЭМ!$B$39:$B$782,J$47)+'СЕТ СН'!$G$12+СВЦЭМ!$D$10+'СЕТ СН'!$G$6-'СЕТ СН'!$G$22</f>
        <v>1748.72853184</v>
      </c>
      <c r="K76" s="36">
        <f>SUMIFS(СВЦЭМ!$C$39:$C$782,СВЦЭМ!$A$39:$A$782,$A76,СВЦЭМ!$B$39:$B$782,K$47)+'СЕТ СН'!$G$12+СВЦЭМ!$D$10+'СЕТ СН'!$G$6-'СЕТ СН'!$G$22</f>
        <v>1700.3172566500002</v>
      </c>
      <c r="L76" s="36">
        <f>SUMIFS(СВЦЭМ!$C$39:$C$782,СВЦЭМ!$A$39:$A$782,$A76,СВЦЭМ!$B$39:$B$782,L$47)+'СЕТ СН'!$G$12+СВЦЭМ!$D$10+'СЕТ СН'!$G$6-'СЕТ СН'!$G$22</f>
        <v>1686.6201943900001</v>
      </c>
      <c r="M76" s="36">
        <f>SUMIFS(СВЦЭМ!$C$39:$C$782,СВЦЭМ!$A$39:$A$782,$A76,СВЦЭМ!$B$39:$B$782,M$47)+'СЕТ СН'!$G$12+СВЦЭМ!$D$10+'СЕТ СН'!$G$6-'СЕТ СН'!$G$22</f>
        <v>1679.8693090900001</v>
      </c>
      <c r="N76" s="36">
        <f>SUMIFS(СВЦЭМ!$C$39:$C$782,СВЦЭМ!$A$39:$A$782,$A76,СВЦЭМ!$B$39:$B$782,N$47)+'СЕТ СН'!$G$12+СВЦЭМ!$D$10+'СЕТ СН'!$G$6-'СЕТ СН'!$G$22</f>
        <v>1691.5772931699998</v>
      </c>
      <c r="O76" s="36">
        <f>SUMIFS(СВЦЭМ!$C$39:$C$782,СВЦЭМ!$A$39:$A$782,$A76,СВЦЭМ!$B$39:$B$782,O$47)+'СЕТ СН'!$G$12+СВЦЭМ!$D$10+'СЕТ СН'!$G$6-'СЕТ СН'!$G$22</f>
        <v>1695.76748997</v>
      </c>
      <c r="P76" s="36">
        <f>SUMIFS(СВЦЭМ!$C$39:$C$782,СВЦЭМ!$A$39:$A$782,$A76,СВЦЭМ!$B$39:$B$782,P$47)+'СЕТ СН'!$G$12+СВЦЭМ!$D$10+'СЕТ СН'!$G$6-'СЕТ СН'!$G$22</f>
        <v>1707.0630682700003</v>
      </c>
      <c r="Q76" s="36">
        <f>SUMIFS(СВЦЭМ!$C$39:$C$782,СВЦЭМ!$A$39:$A$782,$A76,СВЦЭМ!$B$39:$B$782,Q$47)+'СЕТ СН'!$G$12+СВЦЭМ!$D$10+'СЕТ СН'!$G$6-'СЕТ СН'!$G$22</f>
        <v>1706.3481705200002</v>
      </c>
      <c r="R76" s="36">
        <f>SUMIFS(СВЦЭМ!$C$39:$C$782,СВЦЭМ!$A$39:$A$782,$A76,СВЦЭМ!$B$39:$B$782,R$47)+'СЕТ СН'!$G$12+СВЦЭМ!$D$10+'СЕТ СН'!$G$6-'СЕТ СН'!$G$22</f>
        <v>1692.69937802</v>
      </c>
      <c r="S76" s="36">
        <f>SUMIFS(СВЦЭМ!$C$39:$C$782,СВЦЭМ!$A$39:$A$782,$A76,СВЦЭМ!$B$39:$B$782,S$47)+'СЕТ СН'!$G$12+СВЦЭМ!$D$10+'СЕТ СН'!$G$6-'СЕТ СН'!$G$22</f>
        <v>1684.3012826899999</v>
      </c>
      <c r="T76" s="36">
        <f>SUMIFS(СВЦЭМ!$C$39:$C$782,СВЦЭМ!$A$39:$A$782,$A76,СВЦЭМ!$B$39:$B$782,T$47)+'СЕТ СН'!$G$12+СВЦЭМ!$D$10+'СЕТ СН'!$G$6-'СЕТ СН'!$G$22</f>
        <v>1697.3491418100002</v>
      </c>
      <c r="U76" s="36">
        <f>SUMIFS(СВЦЭМ!$C$39:$C$782,СВЦЭМ!$A$39:$A$782,$A76,СВЦЭМ!$B$39:$B$782,U$47)+'СЕТ СН'!$G$12+СВЦЭМ!$D$10+'СЕТ СН'!$G$6-'СЕТ СН'!$G$22</f>
        <v>1698.9107886299998</v>
      </c>
      <c r="V76" s="36">
        <f>SUMIFS(СВЦЭМ!$C$39:$C$782,СВЦЭМ!$A$39:$A$782,$A76,СВЦЭМ!$B$39:$B$782,V$47)+'СЕТ СН'!$G$12+СВЦЭМ!$D$10+'СЕТ СН'!$G$6-'СЕТ СН'!$G$22</f>
        <v>1717.30710469</v>
      </c>
      <c r="W76" s="36">
        <f>SUMIFS(СВЦЭМ!$C$39:$C$782,СВЦЭМ!$A$39:$A$782,$A76,СВЦЭМ!$B$39:$B$782,W$47)+'СЕТ СН'!$G$12+СВЦЭМ!$D$10+'СЕТ СН'!$G$6-'СЕТ СН'!$G$22</f>
        <v>1699.4958165100002</v>
      </c>
      <c r="X76" s="36">
        <f>SUMIFS(СВЦЭМ!$C$39:$C$782,СВЦЭМ!$A$39:$A$782,$A76,СВЦЭМ!$B$39:$B$782,X$47)+'СЕТ СН'!$G$12+СВЦЭМ!$D$10+'СЕТ СН'!$G$6-'СЕТ СН'!$G$22</f>
        <v>1720.6318507599999</v>
      </c>
      <c r="Y76" s="36">
        <f>SUMIFS(СВЦЭМ!$C$39:$C$782,СВЦЭМ!$A$39:$A$782,$A76,СВЦЭМ!$B$39:$B$782,Y$47)+'СЕТ СН'!$G$12+СВЦЭМ!$D$10+'СЕТ СН'!$G$6-'СЕТ СН'!$G$22</f>
        <v>1856.7417534700003</v>
      </c>
    </row>
    <row r="77" spans="1:27" ht="15.75" x14ac:dyDescent="0.2">
      <c r="A77" s="35">
        <f t="shared" si="1"/>
        <v>45107</v>
      </c>
      <c r="B77" s="36">
        <f>SUMIFS(СВЦЭМ!$C$39:$C$782,СВЦЭМ!$A$39:$A$782,$A77,СВЦЭМ!$B$39:$B$782,B$47)+'СЕТ СН'!$G$12+СВЦЭМ!$D$10+'СЕТ СН'!$G$6-'СЕТ СН'!$G$22</f>
        <v>1898.0783019200003</v>
      </c>
      <c r="C77" s="36">
        <f>SUMIFS(СВЦЭМ!$C$39:$C$782,СВЦЭМ!$A$39:$A$782,$A77,СВЦЭМ!$B$39:$B$782,C$47)+'СЕТ СН'!$G$12+СВЦЭМ!$D$10+'СЕТ СН'!$G$6-'СЕТ СН'!$G$22</f>
        <v>1952.8571358100003</v>
      </c>
      <c r="D77" s="36">
        <f>SUMIFS(СВЦЭМ!$C$39:$C$782,СВЦЭМ!$A$39:$A$782,$A77,СВЦЭМ!$B$39:$B$782,D$47)+'СЕТ СН'!$G$12+СВЦЭМ!$D$10+'СЕТ СН'!$G$6-'СЕТ СН'!$G$22</f>
        <v>2046.5086853900002</v>
      </c>
      <c r="E77" s="36">
        <f>SUMIFS(СВЦЭМ!$C$39:$C$782,СВЦЭМ!$A$39:$A$782,$A77,СВЦЭМ!$B$39:$B$782,E$47)+'СЕТ СН'!$G$12+СВЦЭМ!$D$10+'СЕТ СН'!$G$6-'СЕТ СН'!$G$22</f>
        <v>2059.30282098</v>
      </c>
      <c r="F77" s="36">
        <f>SUMIFS(СВЦЭМ!$C$39:$C$782,СВЦЭМ!$A$39:$A$782,$A77,СВЦЭМ!$B$39:$B$782,F$47)+'СЕТ СН'!$G$12+СВЦЭМ!$D$10+'СЕТ СН'!$G$6-'СЕТ СН'!$G$22</f>
        <v>2104.3861560200003</v>
      </c>
      <c r="G77" s="36">
        <f>SUMIFS(СВЦЭМ!$C$39:$C$782,СВЦЭМ!$A$39:$A$782,$A77,СВЦЭМ!$B$39:$B$782,G$47)+'СЕТ СН'!$G$12+СВЦЭМ!$D$10+'СЕТ СН'!$G$6-'СЕТ СН'!$G$22</f>
        <v>2126.2562607099999</v>
      </c>
      <c r="H77" s="36">
        <f>SUMIFS(СВЦЭМ!$C$39:$C$782,СВЦЭМ!$A$39:$A$782,$A77,СВЦЭМ!$B$39:$B$782,H$47)+'СЕТ СН'!$G$12+СВЦЭМ!$D$10+'СЕТ СН'!$G$6-'СЕТ СН'!$G$22</f>
        <v>2031.1346023800002</v>
      </c>
      <c r="I77" s="36">
        <f>SUMIFS(СВЦЭМ!$C$39:$C$782,СВЦЭМ!$A$39:$A$782,$A77,СВЦЭМ!$B$39:$B$782,I$47)+'СЕТ СН'!$G$12+СВЦЭМ!$D$10+'СЕТ СН'!$G$6-'СЕТ СН'!$G$22</f>
        <v>1923.5683962399999</v>
      </c>
      <c r="J77" s="36">
        <f>SUMIFS(СВЦЭМ!$C$39:$C$782,СВЦЭМ!$A$39:$A$782,$A77,СВЦЭМ!$B$39:$B$782,J$47)+'СЕТ СН'!$G$12+СВЦЭМ!$D$10+'СЕТ СН'!$G$6-'СЕТ СН'!$G$22</f>
        <v>1829.3114982299999</v>
      </c>
      <c r="K77" s="36">
        <f>SUMIFS(СВЦЭМ!$C$39:$C$782,СВЦЭМ!$A$39:$A$782,$A77,СВЦЭМ!$B$39:$B$782,K$47)+'СЕТ СН'!$G$12+СВЦЭМ!$D$10+'СЕТ СН'!$G$6-'СЕТ СН'!$G$22</f>
        <v>1761.61105864</v>
      </c>
      <c r="L77" s="36">
        <f>SUMIFS(СВЦЭМ!$C$39:$C$782,СВЦЭМ!$A$39:$A$782,$A77,СВЦЭМ!$B$39:$B$782,L$47)+'СЕТ СН'!$G$12+СВЦЭМ!$D$10+'СЕТ СН'!$G$6-'СЕТ СН'!$G$22</f>
        <v>1722.78270041</v>
      </c>
      <c r="M77" s="36">
        <f>SUMIFS(СВЦЭМ!$C$39:$C$782,СВЦЭМ!$A$39:$A$782,$A77,СВЦЭМ!$B$39:$B$782,M$47)+'СЕТ СН'!$G$12+СВЦЭМ!$D$10+'СЕТ СН'!$G$6-'СЕТ СН'!$G$22</f>
        <v>1692.6946124400001</v>
      </c>
      <c r="N77" s="36">
        <f>SUMIFS(СВЦЭМ!$C$39:$C$782,СВЦЭМ!$A$39:$A$782,$A77,СВЦЭМ!$B$39:$B$782,N$47)+'СЕТ СН'!$G$12+СВЦЭМ!$D$10+'СЕТ СН'!$G$6-'СЕТ СН'!$G$22</f>
        <v>1730.6145044099999</v>
      </c>
      <c r="O77" s="36">
        <f>SUMIFS(СВЦЭМ!$C$39:$C$782,СВЦЭМ!$A$39:$A$782,$A77,СВЦЭМ!$B$39:$B$782,O$47)+'СЕТ СН'!$G$12+СВЦЭМ!$D$10+'СЕТ СН'!$G$6-'СЕТ СН'!$G$22</f>
        <v>1719.3609742900003</v>
      </c>
      <c r="P77" s="36">
        <f>SUMIFS(СВЦЭМ!$C$39:$C$782,СВЦЭМ!$A$39:$A$782,$A77,СВЦЭМ!$B$39:$B$782,P$47)+'СЕТ СН'!$G$12+СВЦЭМ!$D$10+'СЕТ СН'!$G$6-'СЕТ СН'!$G$22</f>
        <v>1726.8513088600002</v>
      </c>
      <c r="Q77" s="36">
        <f>SUMIFS(СВЦЭМ!$C$39:$C$782,СВЦЭМ!$A$39:$A$782,$A77,СВЦЭМ!$B$39:$B$782,Q$47)+'СЕТ СН'!$G$12+СВЦЭМ!$D$10+'СЕТ СН'!$G$6-'СЕТ СН'!$G$22</f>
        <v>1731.9359688200002</v>
      </c>
      <c r="R77" s="36">
        <f>SUMIFS(СВЦЭМ!$C$39:$C$782,СВЦЭМ!$A$39:$A$782,$A77,СВЦЭМ!$B$39:$B$782,R$47)+'СЕТ СН'!$G$12+СВЦЭМ!$D$10+'СЕТ СН'!$G$6-'СЕТ СН'!$G$22</f>
        <v>1721.4281829400002</v>
      </c>
      <c r="S77" s="36">
        <f>SUMIFS(СВЦЭМ!$C$39:$C$782,СВЦЭМ!$A$39:$A$782,$A77,СВЦЭМ!$B$39:$B$782,S$47)+'СЕТ СН'!$G$12+СВЦЭМ!$D$10+'СЕТ СН'!$G$6-'СЕТ СН'!$G$22</f>
        <v>1708.8041183099999</v>
      </c>
      <c r="T77" s="36">
        <f>SUMIFS(СВЦЭМ!$C$39:$C$782,СВЦЭМ!$A$39:$A$782,$A77,СВЦЭМ!$B$39:$B$782,T$47)+'СЕТ СН'!$G$12+СВЦЭМ!$D$10+'СЕТ СН'!$G$6-'СЕТ СН'!$G$22</f>
        <v>1714.1142269299999</v>
      </c>
      <c r="U77" s="36">
        <f>SUMIFS(СВЦЭМ!$C$39:$C$782,СВЦЭМ!$A$39:$A$782,$A77,СВЦЭМ!$B$39:$B$782,U$47)+'СЕТ СН'!$G$12+СВЦЭМ!$D$10+'СЕТ СН'!$G$6-'СЕТ СН'!$G$22</f>
        <v>1721.0027794100001</v>
      </c>
      <c r="V77" s="36">
        <f>SUMIFS(СВЦЭМ!$C$39:$C$782,СВЦЭМ!$A$39:$A$782,$A77,СВЦЭМ!$B$39:$B$782,V$47)+'СЕТ СН'!$G$12+СВЦЭМ!$D$10+'СЕТ СН'!$G$6-'СЕТ СН'!$G$22</f>
        <v>1744.9969034400001</v>
      </c>
      <c r="W77" s="36">
        <f>SUMIFS(СВЦЭМ!$C$39:$C$782,СВЦЭМ!$A$39:$A$782,$A77,СВЦЭМ!$B$39:$B$782,W$47)+'СЕТ СН'!$G$12+СВЦЭМ!$D$10+'СЕТ СН'!$G$6-'СЕТ СН'!$G$22</f>
        <v>1707.38421122</v>
      </c>
      <c r="X77" s="36">
        <f>SUMIFS(СВЦЭМ!$C$39:$C$782,СВЦЭМ!$A$39:$A$782,$A77,СВЦЭМ!$B$39:$B$782,X$47)+'СЕТ СН'!$G$12+СВЦЭМ!$D$10+'СЕТ СН'!$G$6-'СЕТ СН'!$G$22</f>
        <v>1751.6825752099999</v>
      </c>
      <c r="Y77" s="36">
        <f>SUMIFS(СВЦЭМ!$C$39:$C$782,СВЦЭМ!$A$39:$A$782,$A77,СВЦЭМ!$B$39:$B$782,Y$47)+'СЕТ СН'!$G$12+СВЦЭМ!$D$10+'СЕТ СН'!$G$6-'СЕТ СН'!$G$22</f>
        <v>1842.7414908599999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01.06.2023</v>
      </c>
      <c r="B84" s="36">
        <f>SUMIFS(СВЦЭМ!$C$39:$C$782,СВЦЭМ!$A$39:$A$782,$A84,СВЦЭМ!$B$39:$B$782,B$83)+'СЕТ СН'!$H$12+СВЦЭМ!$D$10+'СЕТ СН'!$H$6-'СЕТ СН'!$H$22</f>
        <v>2064.8529864100001</v>
      </c>
      <c r="C84" s="36">
        <f>SUMIFS(СВЦЭМ!$C$39:$C$782,СВЦЭМ!$A$39:$A$782,$A84,СВЦЭМ!$B$39:$B$782,C$83)+'СЕТ СН'!$H$12+СВЦЭМ!$D$10+'СЕТ СН'!$H$6-'СЕТ СН'!$H$22</f>
        <v>2148.7036992600001</v>
      </c>
      <c r="D84" s="36">
        <f>SUMIFS(СВЦЭМ!$C$39:$C$782,СВЦЭМ!$A$39:$A$782,$A84,СВЦЭМ!$B$39:$B$782,D$83)+'СЕТ СН'!$H$12+СВЦЭМ!$D$10+'СЕТ СН'!$H$6-'СЕТ СН'!$H$22</f>
        <v>2196.3919169000001</v>
      </c>
      <c r="E84" s="36">
        <f>SUMIFS(СВЦЭМ!$C$39:$C$782,СВЦЭМ!$A$39:$A$782,$A84,СВЦЭМ!$B$39:$B$782,E$83)+'СЕТ СН'!$H$12+СВЦЭМ!$D$10+'СЕТ СН'!$H$6-'СЕТ СН'!$H$22</f>
        <v>2232.14430988</v>
      </c>
      <c r="F84" s="36">
        <f>SUMIFS(СВЦЭМ!$C$39:$C$782,СВЦЭМ!$A$39:$A$782,$A84,СВЦЭМ!$B$39:$B$782,F$83)+'СЕТ СН'!$H$12+СВЦЭМ!$D$10+'СЕТ СН'!$H$6-'СЕТ СН'!$H$22</f>
        <v>2231.7028771200003</v>
      </c>
      <c r="G84" s="36">
        <f>SUMIFS(СВЦЭМ!$C$39:$C$782,СВЦЭМ!$A$39:$A$782,$A84,СВЦЭМ!$B$39:$B$782,G$83)+'СЕТ СН'!$H$12+СВЦЭМ!$D$10+'СЕТ СН'!$H$6-'СЕТ СН'!$H$22</f>
        <v>2218.8530441000003</v>
      </c>
      <c r="H84" s="36">
        <f>SUMIFS(СВЦЭМ!$C$39:$C$782,СВЦЭМ!$A$39:$A$782,$A84,СВЦЭМ!$B$39:$B$782,H$83)+'СЕТ СН'!$H$12+СВЦЭМ!$D$10+'СЕТ СН'!$H$6-'СЕТ СН'!$H$22</f>
        <v>2081.3047096300002</v>
      </c>
      <c r="I84" s="36">
        <f>SUMIFS(СВЦЭМ!$C$39:$C$782,СВЦЭМ!$A$39:$A$782,$A84,СВЦЭМ!$B$39:$B$782,I$83)+'СЕТ СН'!$H$12+СВЦЭМ!$D$10+'СЕТ СН'!$H$6-'СЕТ СН'!$H$22</f>
        <v>2004.9003298499999</v>
      </c>
      <c r="J84" s="36">
        <f>SUMIFS(СВЦЭМ!$C$39:$C$782,СВЦЭМ!$A$39:$A$782,$A84,СВЦЭМ!$B$39:$B$782,J$83)+'СЕТ СН'!$H$12+СВЦЭМ!$D$10+'СЕТ СН'!$H$6-'СЕТ СН'!$H$22</f>
        <v>1943.28485181</v>
      </c>
      <c r="K84" s="36">
        <f>SUMIFS(СВЦЭМ!$C$39:$C$782,СВЦЭМ!$A$39:$A$782,$A84,СВЦЭМ!$B$39:$B$782,K$83)+'СЕТ СН'!$H$12+СВЦЭМ!$D$10+'СЕТ СН'!$H$6-'СЕТ СН'!$H$22</f>
        <v>1947.55289864</v>
      </c>
      <c r="L84" s="36">
        <f>SUMIFS(СВЦЭМ!$C$39:$C$782,СВЦЭМ!$A$39:$A$782,$A84,СВЦЭМ!$B$39:$B$782,L$83)+'СЕТ СН'!$H$12+СВЦЭМ!$D$10+'СЕТ СН'!$H$6-'СЕТ СН'!$H$22</f>
        <v>1944.7011580399999</v>
      </c>
      <c r="M84" s="36">
        <f>SUMIFS(СВЦЭМ!$C$39:$C$782,СВЦЭМ!$A$39:$A$782,$A84,СВЦЭМ!$B$39:$B$782,M$83)+'СЕТ СН'!$H$12+СВЦЭМ!$D$10+'СЕТ СН'!$H$6-'СЕТ СН'!$H$22</f>
        <v>1969.7173649199999</v>
      </c>
      <c r="N84" s="36">
        <f>SUMIFS(СВЦЭМ!$C$39:$C$782,СВЦЭМ!$A$39:$A$782,$A84,СВЦЭМ!$B$39:$B$782,N$83)+'СЕТ СН'!$H$12+СВЦЭМ!$D$10+'СЕТ СН'!$H$6-'СЕТ СН'!$H$22</f>
        <v>1990.90182316</v>
      </c>
      <c r="O84" s="36">
        <f>SUMIFS(СВЦЭМ!$C$39:$C$782,СВЦЭМ!$A$39:$A$782,$A84,СВЦЭМ!$B$39:$B$782,O$83)+'СЕТ СН'!$H$12+СВЦЭМ!$D$10+'СЕТ СН'!$H$6-'СЕТ СН'!$H$22</f>
        <v>1987.4416873</v>
      </c>
      <c r="P84" s="36">
        <f>SUMIFS(СВЦЭМ!$C$39:$C$782,СВЦЭМ!$A$39:$A$782,$A84,СВЦЭМ!$B$39:$B$782,P$83)+'СЕТ СН'!$H$12+СВЦЭМ!$D$10+'СЕТ СН'!$H$6-'СЕТ СН'!$H$22</f>
        <v>2003.8264050600001</v>
      </c>
      <c r="Q84" s="36">
        <f>SUMIFS(СВЦЭМ!$C$39:$C$782,СВЦЭМ!$A$39:$A$782,$A84,СВЦЭМ!$B$39:$B$782,Q$83)+'СЕТ СН'!$H$12+СВЦЭМ!$D$10+'СЕТ СН'!$H$6-'СЕТ СН'!$H$22</f>
        <v>2016.6637649499999</v>
      </c>
      <c r="R84" s="36">
        <f>SUMIFS(СВЦЭМ!$C$39:$C$782,СВЦЭМ!$A$39:$A$782,$A84,СВЦЭМ!$B$39:$B$782,R$83)+'СЕТ СН'!$H$12+СВЦЭМ!$D$10+'СЕТ СН'!$H$6-'СЕТ СН'!$H$22</f>
        <v>2004.1555435999999</v>
      </c>
      <c r="S84" s="36">
        <f>SUMIFS(СВЦЭМ!$C$39:$C$782,СВЦЭМ!$A$39:$A$782,$A84,СВЦЭМ!$B$39:$B$782,S$83)+'СЕТ СН'!$H$12+СВЦЭМ!$D$10+'СЕТ СН'!$H$6-'СЕТ СН'!$H$22</f>
        <v>1984.14419335</v>
      </c>
      <c r="T84" s="36">
        <f>SUMIFS(СВЦЭМ!$C$39:$C$782,СВЦЭМ!$A$39:$A$782,$A84,СВЦЭМ!$B$39:$B$782,T$83)+'СЕТ СН'!$H$12+СВЦЭМ!$D$10+'СЕТ СН'!$H$6-'СЕТ СН'!$H$22</f>
        <v>1975.3607116999999</v>
      </c>
      <c r="U84" s="36">
        <f>SUMIFS(СВЦЭМ!$C$39:$C$782,СВЦЭМ!$A$39:$A$782,$A84,СВЦЭМ!$B$39:$B$782,U$83)+'СЕТ СН'!$H$12+СВЦЭМ!$D$10+'СЕТ СН'!$H$6-'СЕТ СН'!$H$22</f>
        <v>1960.3305911</v>
      </c>
      <c r="V84" s="36">
        <f>SUMIFS(СВЦЭМ!$C$39:$C$782,СВЦЭМ!$A$39:$A$782,$A84,СВЦЭМ!$B$39:$B$782,V$83)+'СЕТ СН'!$H$12+СВЦЭМ!$D$10+'СЕТ СН'!$H$6-'СЕТ СН'!$H$22</f>
        <v>1969.28310126</v>
      </c>
      <c r="W84" s="36">
        <f>SUMIFS(СВЦЭМ!$C$39:$C$782,СВЦЭМ!$A$39:$A$782,$A84,СВЦЭМ!$B$39:$B$782,W$83)+'СЕТ СН'!$H$12+СВЦЭМ!$D$10+'СЕТ СН'!$H$6-'СЕТ СН'!$H$22</f>
        <v>1910.3731057699999</v>
      </c>
      <c r="X84" s="36">
        <f>SUMIFS(СВЦЭМ!$C$39:$C$782,СВЦЭМ!$A$39:$A$782,$A84,СВЦЭМ!$B$39:$B$782,X$83)+'СЕТ СН'!$H$12+СВЦЭМ!$D$10+'СЕТ СН'!$H$6-'СЕТ СН'!$H$22</f>
        <v>1961.8760463900001</v>
      </c>
      <c r="Y84" s="36">
        <f>SUMIFS(СВЦЭМ!$C$39:$C$782,СВЦЭМ!$A$39:$A$782,$A84,СВЦЭМ!$B$39:$B$782,Y$83)+'СЕТ СН'!$H$12+СВЦЭМ!$D$10+'СЕТ СН'!$H$6-'СЕТ СН'!$H$22</f>
        <v>2002.0606203899999</v>
      </c>
    </row>
    <row r="85" spans="1:25" ht="15.75" x14ac:dyDescent="0.2">
      <c r="A85" s="35">
        <f>A84+1</f>
        <v>45079</v>
      </c>
      <c r="B85" s="36">
        <f>SUMIFS(СВЦЭМ!$C$39:$C$782,СВЦЭМ!$A$39:$A$782,$A85,СВЦЭМ!$B$39:$B$782,B$83)+'СЕТ СН'!$H$12+СВЦЭМ!$D$10+'СЕТ СН'!$H$6-'СЕТ СН'!$H$22</f>
        <v>2097.4729261500001</v>
      </c>
      <c r="C85" s="36">
        <f>SUMIFS(СВЦЭМ!$C$39:$C$782,СВЦЭМ!$A$39:$A$782,$A85,СВЦЭМ!$B$39:$B$782,C$83)+'СЕТ СН'!$H$12+СВЦЭМ!$D$10+'СЕТ СН'!$H$6-'СЕТ СН'!$H$22</f>
        <v>2129.8339967900001</v>
      </c>
      <c r="D85" s="36">
        <f>SUMIFS(СВЦЭМ!$C$39:$C$782,СВЦЭМ!$A$39:$A$782,$A85,СВЦЭМ!$B$39:$B$782,D$83)+'СЕТ СН'!$H$12+СВЦЭМ!$D$10+'СЕТ СН'!$H$6-'СЕТ СН'!$H$22</f>
        <v>2175.7106133299999</v>
      </c>
      <c r="E85" s="36">
        <f>SUMIFS(СВЦЭМ!$C$39:$C$782,СВЦЭМ!$A$39:$A$782,$A85,СВЦЭМ!$B$39:$B$782,E$83)+'СЕТ СН'!$H$12+СВЦЭМ!$D$10+'СЕТ СН'!$H$6-'СЕТ СН'!$H$22</f>
        <v>2178.85134483</v>
      </c>
      <c r="F85" s="36">
        <f>SUMIFS(СВЦЭМ!$C$39:$C$782,СВЦЭМ!$A$39:$A$782,$A85,СВЦЭМ!$B$39:$B$782,F$83)+'СЕТ СН'!$H$12+СВЦЭМ!$D$10+'СЕТ СН'!$H$6-'СЕТ СН'!$H$22</f>
        <v>2165.9367041099999</v>
      </c>
      <c r="G85" s="36">
        <f>SUMIFS(СВЦЭМ!$C$39:$C$782,СВЦЭМ!$A$39:$A$782,$A85,СВЦЭМ!$B$39:$B$782,G$83)+'СЕТ СН'!$H$12+СВЦЭМ!$D$10+'СЕТ СН'!$H$6-'СЕТ СН'!$H$22</f>
        <v>2126.9275862700001</v>
      </c>
      <c r="H85" s="36">
        <f>SUMIFS(СВЦЭМ!$C$39:$C$782,СВЦЭМ!$A$39:$A$782,$A85,СВЦЭМ!$B$39:$B$782,H$83)+'СЕТ СН'!$H$12+СВЦЭМ!$D$10+'СЕТ СН'!$H$6-'СЕТ СН'!$H$22</f>
        <v>1967.3381174900001</v>
      </c>
      <c r="I85" s="36">
        <f>SUMIFS(СВЦЭМ!$C$39:$C$782,СВЦЭМ!$A$39:$A$782,$A85,СВЦЭМ!$B$39:$B$782,I$83)+'СЕТ СН'!$H$12+СВЦЭМ!$D$10+'СЕТ СН'!$H$6-'СЕТ СН'!$H$22</f>
        <v>2015.07206703</v>
      </c>
      <c r="J85" s="36">
        <f>SUMIFS(СВЦЭМ!$C$39:$C$782,СВЦЭМ!$A$39:$A$782,$A85,СВЦЭМ!$B$39:$B$782,J$83)+'СЕТ СН'!$H$12+СВЦЭМ!$D$10+'СЕТ СН'!$H$6-'СЕТ СН'!$H$22</f>
        <v>1984.37402537</v>
      </c>
      <c r="K85" s="36">
        <f>SUMIFS(СВЦЭМ!$C$39:$C$782,СВЦЭМ!$A$39:$A$782,$A85,СВЦЭМ!$B$39:$B$782,K$83)+'СЕТ СН'!$H$12+СВЦЭМ!$D$10+'СЕТ СН'!$H$6-'СЕТ СН'!$H$22</f>
        <v>1952.68977599</v>
      </c>
      <c r="L85" s="36">
        <f>SUMIFS(СВЦЭМ!$C$39:$C$782,СВЦЭМ!$A$39:$A$782,$A85,СВЦЭМ!$B$39:$B$782,L$83)+'СЕТ СН'!$H$12+СВЦЭМ!$D$10+'СЕТ СН'!$H$6-'СЕТ СН'!$H$22</f>
        <v>1941.83748509</v>
      </c>
      <c r="M85" s="36">
        <f>SUMIFS(СВЦЭМ!$C$39:$C$782,СВЦЭМ!$A$39:$A$782,$A85,СВЦЭМ!$B$39:$B$782,M$83)+'СЕТ СН'!$H$12+СВЦЭМ!$D$10+'СЕТ СН'!$H$6-'СЕТ СН'!$H$22</f>
        <v>1968.13784478</v>
      </c>
      <c r="N85" s="36">
        <f>SUMIFS(СВЦЭМ!$C$39:$C$782,СВЦЭМ!$A$39:$A$782,$A85,СВЦЭМ!$B$39:$B$782,N$83)+'СЕТ СН'!$H$12+СВЦЭМ!$D$10+'СЕТ СН'!$H$6-'СЕТ СН'!$H$22</f>
        <v>2002.60078198</v>
      </c>
      <c r="O85" s="36">
        <f>SUMIFS(СВЦЭМ!$C$39:$C$782,СВЦЭМ!$A$39:$A$782,$A85,СВЦЭМ!$B$39:$B$782,O$83)+'СЕТ СН'!$H$12+СВЦЭМ!$D$10+'СЕТ СН'!$H$6-'СЕТ СН'!$H$22</f>
        <v>1996.8672808900001</v>
      </c>
      <c r="P85" s="36">
        <f>SUMIFS(СВЦЭМ!$C$39:$C$782,СВЦЭМ!$A$39:$A$782,$A85,СВЦЭМ!$B$39:$B$782,P$83)+'СЕТ СН'!$H$12+СВЦЭМ!$D$10+'СЕТ СН'!$H$6-'СЕТ СН'!$H$22</f>
        <v>2002.36558573</v>
      </c>
      <c r="Q85" s="36">
        <f>SUMIFS(СВЦЭМ!$C$39:$C$782,СВЦЭМ!$A$39:$A$782,$A85,СВЦЭМ!$B$39:$B$782,Q$83)+'СЕТ СН'!$H$12+СВЦЭМ!$D$10+'СЕТ СН'!$H$6-'СЕТ СН'!$H$22</f>
        <v>2014.4876266399999</v>
      </c>
      <c r="R85" s="36">
        <f>SUMIFS(СВЦЭМ!$C$39:$C$782,СВЦЭМ!$A$39:$A$782,$A85,СВЦЭМ!$B$39:$B$782,R$83)+'СЕТ СН'!$H$12+СВЦЭМ!$D$10+'СЕТ СН'!$H$6-'СЕТ СН'!$H$22</f>
        <v>2000.0500353</v>
      </c>
      <c r="S85" s="36">
        <f>SUMIFS(СВЦЭМ!$C$39:$C$782,СВЦЭМ!$A$39:$A$782,$A85,СВЦЭМ!$B$39:$B$782,S$83)+'СЕТ СН'!$H$12+СВЦЭМ!$D$10+'СЕТ СН'!$H$6-'СЕТ СН'!$H$22</f>
        <v>1988.2795383800001</v>
      </c>
      <c r="T85" s="36">
        <f>SUMIFS(СВЦЭМ!$C$39:$C$782,СВЦЭМ!$A$39:$A$782,$A85,СВЦЭМ!$B$39:$B$782,T$83)+'СЕТ СН'!$H$12+СВЦЭМ!$D$10+'СЕТ СН'!$H$6-'СЕТ СН'!$H$22</f>
        <v>1986.6178659</v>
      </c>
      <c r="U85" s="36">
        <f>SUMIFS(СВЦЭМ!$C$39:$C$782,СВЦЭМ!$A$39:$A$782,$A85,СВЦЭМ!$B$39:$B$782,U$83)+'СЕТ СН'!$H$12+СВЦЭМ!$D$10+'СЕТ СН'!$H$6-'СЕТ СН'!$H$22</f>
        <v>1924.9063457</v>
      </c>
      <c r="V85" s="36">
        <f>SUMIFS(СВЦЭМ!$C$39:$C$782,СВЦЭМ!$A$39:$A$782,$A85,СВЦЭМ!$B$39:$B$782,V$83)+'СЕТ СН'!$H$12+СВЦЭМ!$D$10+'СЕТ СН'!$H$6-'СЕТ СН'!$H$22</f>
        <v>1886.9722999599999</v>
      </c>
      <c r="W85" s="36">
        <f>SUMIFS(СВЦЭМ!$C$39:$C$782,СВЦЭМ!$A$39:$A$782,$A85,СВЦЭМ!$B$39:$B$782,W$83)+'СЕТ СН'!$H$12+СВЦЭМ!$D$10+'СЕТ СН'!$H$6-'СЕТ СН'!$H$22</f>
        <v>1895.9539181</v>
      </c>
      <c r="X85" s="36">
        <f>SUMIFS(СВЦЭМ!$C$39:$C$782,СВЦЭМ!$A$39:$A$782,$A85,СВЦЭМ!$B$39:$B$782,X$83)+'СЕТ СН'!$H$12+СВЦЭМ!$D$10+'СЕТ СН'!$H$6-'СЕТ СН'!$H$22</f>
        <v>1939.9167643599999</v>
      </c>
      <c r="Y85" s="36">
        <f>SUMIFS(СВЦЭМ!$C$39:$C$782,СВЦЭМ!$A$39:$A$782,$A85,СВЦЭМ!$B$39:$B$782,Y$83)+'СЕТ СН'!$H$12+СВЦЭМ!$D$10+'СЕТ СН'!$H$6-'СЕТ СН'!$H$22</f>
        <v>1985.1368799300001</v>
      </c>
    </row>
    <row r="86" spans="1:25" ht="15.75" x14ac:dyDescent="0.2">
      <c r="A86" s="35">
        <f t="shared" ref="A86:A113" si="2">A85+1</f>
        <v>45080</v>
      </c>
      <c r="B86" s="36">
        <f>SUMIFS(СВЦЭМ!$C$39:$C$782,СВЦЭМ!$A$39:$A$782,$A86,СВЦЭМ!$B$39:$B$782,B$83)+'СЕТ СН'!$H$12+СВЦЭМ!$D$10+'СЕТ СН'!$H$6-'СЕТ СН'!$H$22</f>
        <v>2021.6959445299999</v>
      </c>
      <c r="C86" s="36">
        <f>SUMIFS(СВЦЭМ!$C$39:$C$782,СВЦЭМ!$A$39:$A$782,$A86,СВЦЭМ!$B$39:$B$782,C$83)+'СЕТ СН'!$H$12+СВЦЭМ!$D$10+'СЕТ СН'!$H$6-'СЕТ СН'!$H$22</f>
        <v>2069.83861265</v>
      </c>
      <c r="D86" s="36">
        <f>SUMIFS(СВЦЭМ!$C$39:$C$782,СВЦЭМ!$A$39:$A$782,$A86,СВЦЭМ!$B$39:$B$782,D$83)+'СЕТ СН'!$H$12+СВЦЭМ!$D$10+'СЕТ СН'!$H$6-'СЕТ СН'!$H$22</f>
        <v>2175.37855795</v>
      </c>
      <c r="E86" s="36">
        <f>SUMIFS(СВЦЭМ!$C$39:$C$782,СВЦЭМ!$A$39:$A$782,$A86,СВЦЭМ!$B$39:$B$782,E$83)+'СЕТ СН'!$H$12+СВЦЭМ!$D$10+'СЕТ СН'!$H$6-'СЕТ СН'!$H$22</f>
        <v>2245.4825803700001</v>
      </c>
      <c r="F86" s="36">
        <f>SUMIFS(СВЦЭМ!$C$39:$C$782,СВЦЭМ!$A$39:$A$782,$A86,СВЦЭМ!$B$39:$B$782,F$83)+'СЕТ СН'!$H$12+СВЦЭМ!$D$10+'СЕТ СН'!$H$6-'СЕТ СН'!$H$22</f>
        <v>2199.3566107500001</v>
      </c>
      <c r="G86" s="36">
        <f>SUMIFS(СВЦЭМ!$C$39:$C$782,СВЦЭМ!$A$39:$A$782,$A86,СВЦЭМ!$B$39:$B$782,G$83)+'СЕТ СН'!$H$12+СВЦЭМ!$D$10+'СЕТ СН'!$H$6-'СЕТ СН'!$H$22</f>
        <v>2201.5059740199999</v>
      </c>
      <c r="H86" s="36">
        <f>SUMIFS(СВЦЭМ!$C$39:$C$782,СВЦЭМ!$A$39:$A$782,$A86,СВЦЭМ!$B$39:$B$782,H$83)+'СЕТ СН'!$H$12+СВЦЭМ!$D$10+'СЕТ СН'!$H$6-'СЕТ СН'!$H$22</f>
        <v>2111.64003155</v>
      </c>
      <c r="I86" s="36">
        <f>SUMIFS(СВЦЭМ!$C$39:$C$782,СВЦЭМ!$A$39:$A$782,$A86,СВЦЭМ!$B$39:$B$782,I$83)+'СЕТ СН'!$H$12+СВЦЭМ!$D$10+'СЕТ СН'!$H$6-'СЕТ СН'!$H$22</f>
        <v>2007.0928618099999</v>
      </c>
      <c r="J86" s="36">
        <f>SUMIFS(СВЦЭМ!$C$39:$C$782,СВЦЭМ!$A$39:$A$782,$A86,СВЦЭМ!$B$39:$B$782,J$83)+'СЕТ СН'!$H$12+СВЦЭМ!$D$10+'СЕТ СН'!$H$6-'СЕТ СН'!$H$22</f>
        <v>1896.6336316300001</v>
      </c>
      <c r="K86" s="36">
        <f>SUMIFS(СВЦЭМ!$C$39:$C$782,СВЦЭМ!$A$39:$A$782,$A86,СВЦЭМ!$B$39:$B$782,K$83)+'СЕТ СН'!$H$12+СВЦЭМ!$D$10+'СЕТ СН'!$H$6-'СЕТ СН'!$H$22</f>
        <v>1842.5053244999999</v>
      </c>
      <c r="L86" s="36">
        <f>SUMIFS(СВЦЭМ!$C$39:$C$782,СВЦЭМ!$A$39:$A$782,$A86,СВЦЭМ!$B$39:$B$782,L$83)+'СЕТ СН'!$H$12+СВЦЭМ!$D$10+'СЕТ СН'!$H$6-'СЕТ СН'!$H$22</f>
        <v>1831.71971697</v>
      </c>
      <c r="M86" s="36">
        <f>SUMIFS(СВЦЭМ!$C$39:$C$782,СВЦЭМ!$A$39:$A$782,$A86,СВЦЭМ!$B$39:$B$782,M$83)+'СЕТ СН'!$H$12+СВЦЭМ!$D$10+'СЕТ СН'!$H$6-'СЕТ СН'!$H$22</f>
        <v>1848.4270798699999</v>
      </c>
      <c r="N86" s="36">
        <f>SUMIFS(СВЦЭМ!$C$39:$C$782,СВЦЭМ!$A$39:$A$782,$A86,СВЦЭМ!$B$39:$B$782,N$83)+'СЕТ СН'!$H$12+СВЦЭМ!$D$10+'СЕТ СН'!$H$6-'СЕТ СН'!$H$22</f>
        <v>1862.6553879200001</v>
      </c>
      <c r="O86" s="36">
        <f>SUMIFS(СВЦЭМ!$C$39:$C$782,СВЦЭМ!$A$39:$A$782,$A86,СВЦЭМ!$B$39:$B$782,O$83)+'СЕТ СН'!$H$12+СВЦЭМ!$D$10+'СЕТ СН'!$H$6-'СЕТ СН'!$H$22</f>
        <v>1863.6391577699999</v>
      </c>
      <c r="P86" s="36">
        <f>SUMIFS(СВЦЭМ!$C$39:$C$782,СВЦЭМ!$A$39:$A$782,$A86,СВЦЭМ!$B$39:$B$782,P$83)+'СЕТ СН'!$H$12+СВЦЭМ!$D$10+'СЕТ СН'!$H$6-'СЕТ СН'!$H$22</f>
        <v>1872.2318174899999</v>
      </c>
      <c r="Q86" s="36">
        <f>SUMIFS(СВЦЭМ!$C$39:$C$782,СВЦЭМ!$A$39:$A$782,$A86,СВЦЭМ!$B$39:$B$782,Q$83)+'СЕТ СН'!$H$12+СВЦЭМ!$D$10+'СЕТ СН'!$H$6-'СЕТ СН'!$H$22</f>
        <v>1914.22851986</v>
      </c>
      <c r="R86" s="36">
        <f>SUMIFS(СВЦЭМ!$C$39:$C$782,СВЦЭМ!$A$39:$A$782,$A86,СВЦЭМ!$B$39:$B$782,R$83)+'СЕТ СН'!$H$12+СВЦЭМ!$D$10+'СЕТ СН'!$H$6-'СЕТ СН'!$H$22</f>
        <v>1892.06900415</v>
      </c>
      <c r="S86" s="36">
        <f>SUMIFS(СВЦЭМ!$C$39:$C$782,СВЦЭМ!$A$39:$A$782,$A86,СВЦЭМ!$B$39:$B$782,S$83)+'СЕТ СН'!$H$12+СВЦЭМ!$D$10+'СЕТ СН'!$H$6-'СЕТ СН'!$H$22</f>
        <v>1876.5218647300001</v>
      </c>
      <c r="T86" s="36">
        <f>SUMIFS(СВЦЭМ!$C$39:$C$782,СВЦЭМ!$A$39:$A$782,$A86,СВЦЭМ!$B$39:$B$782,T$83)+'СЕТ СН'!$H$12+СВЦЭМ!$D$10+'СЕТ СН'!$H$6-'СЕТ СН'!$H$22</f>
        <v>1882.9900338099999</v>
      </c>
      <c r="U86" s="36">
        <f>SUMIFS(СВЦЭМ!$C$39:$C$782,СВЦЭМ!$A$39:$A$782,$A86,СВЦЭМ!$B$39:$B$782,U$83)+'СЕТ СН'!$H$12+СВЦЭМ!$D$10+'СЕТ СН'!$H$6-'СЕТ СН'!$H$22</f>
        <v>1866.14653404</v>
      </c>
      <c r="V86" s="36">
        <f>SUMIFS(СВЦЭМ!$C$39:$C$782,СВЦЭМ!$A$39:$A$782,$A86,СВЦЭМ!$B$39:$B$782,V$83)+'СЕТ СН'!$H$12+СВЦЭМ!$D$10+'СЕТ СН'!$H$6-'СЕТ СН'!$H$22</f>
        <v>1845.46826186</v>
      </c>
      <c r="W86" s="36">
        <f>SUMIFS(СВЦЭМ!$C$39:$C$782,СВЦЭМ!$A$39:$A$782,$A86,СВЦЭМ!$B$39:$B$782,W$83)+'СЕТ СН'!$H$12+СВЦЭМ!$D$10+'СЕТ СН'!$H$6-'СЕТ СН'!$H$22</f>
        <v>1813.9041758799999</v>
      </c>
      <c r="X86" s="36">
        <f>SUMIFS(СВЦЭМ!$C$39:$C$782,СВЦЭМ!$A$39:$A$782,$A86,СВЦЭМ!$B$39:$B$782,X$83)+'СЕТ СН'!$H$12+СВЦЭМ!$D$10+'СЕТ СН'!$H$6-'СЕТ СН'!$H$22</f>
        <v>1849.95718551</v>
      </c>
      <c r="Y86" s="36">
        <f>SUMIFS(СВЦЭМ!$C$39:$C$782,СВЦЭМ!$A$39:$A$782,$A86,СВЦЭМ!$B$39:$B$782,Y$83)+'СЕТ СН'!$H$12+СВЦЭМ!$D$10+'СЕТ СН'!$H$6-'СЕТ СН'!$H$22</f>
        <v>1938.33745623</v>
      </c>
    </row>
    <row r="87" spans="1:25" ht="15.75" x14ac:dyDescent="0.2">
      <c r="A87" s="35">
        <f t="shared" si="2"/>
        <v>45081</v>
      </c>
      <c r="B87" s="36">
        <f>SUMIFS(СВЦЭМ!$C$39:$C$782,СВЦЭМ!$A$39:$A$782,$A87,СВЦЭМ!$B$39:$B$782,B$83)+'СЕТ СН'!$H$12+СВЦЭМ!$D$10+'СЕТ СН'!$H$6-'СЕТ СН'!$H$22</f>
        <v>2036.7026543899999</v>
      </c>
      <c r="C87" s="36">
        <f>SUMIFS(СВЦЭМ!$C$39:$C$782,СВЦЭМ!$A$39:$A$782,$A87,СВЦЭМ!$B$39:$B$782,C$83)+'СЕТ СН'!$H$12+СВЦЭМ!$D$10+'СЕТ СН'!$H$6-'СЕТ СН'!$H$22</f>
        <v>2128.7388427199999</v>
      </c>
      <c r="D87" s="36">
        <f>SUMIFS(СВЦЭМ!$C$39:$C$782,СВЦЭМ!$A$39:$A$782,$A87,СВЦЭМ!$B$39:$B$782,D$83)+'СЕТ СН'!$H$12+СВЦЭМ!$D$10+'СЕТ СН'!$H$6-'СЕТ СН'!$H$22</f>
        <v>2221.9138008099999</v>
      </c>
      <c r="E87" s="36">
        <f>SUMIFS(СВЦЭМ!$C$39:$C$782,СВЦЭМ!$A$39:$A$782,$A87,СВЦЭМ!$B$39:$B$782,E$83)+'СЕТ СН'!$H$12+СВЦЭМ!$D$10+'СЕТ СН'!$H$6-'СЕТ СН'!$H$22</f>
        <v>2244.91154005</v>
      </c>
      <c r="F87" s="36">
        <f>SUMIFS(СВЦЭМ!$C$39:$C$782,СВЦЭМ!$A$39:$A$782,$A87,СВЦЭМ!$B$39:$B$782,F$83)+'СЕТ СН'!$H$12+СВЦЭМ!$D$10+'СЕТ СН'!$H$6-'СЕТ СН'!$H$22</f>
        <v>2258.6279926100001</v>
      </c>
      <c r="G87" s="36">
        <f>SUMIFS(СВЦЭМ!$C$39:$C$782,СВЦЭМ!$A$39:$A$782,$A87,СВЦЭМ!$B$39:$B$782,G$83)+'СЕТ СН'!$H$12+СВЦЭМ!$D$10+'СЕТ СН'!$H$6-'СЕТ СН'!$H$22</f>
        <v>2229.2226286600003</v>
      </c>
      <c r="H87" s="36">
        <f>SUMIFS(СВЦЭМ!$C$39:$C$782,СВЦЭМ!$A$39:$A$782,$A87,СВЦЭМ!$B$39:$B$782,H$83)+'СЕТ СН'!$H$12+СВЦЭМ!$D$10+'СЕТ СН'!$H$6-'СЕТ СН'!$H$22</f>
        <v>2111.6475720000003</v>
      </c>
      <c r="I87" s="36">
        <f>SUMIFS(СВЦЭМ!$C$39:$C$782,СВЦЭМ!$A$39:$A$782,$A87,СВЦЭМ!$B$39:$B$782,I$83)+'СЕТ СН'!$H$12+СВЦЭМ!$D$10+'СЕТ СН'!$H$6-'СЕТ СН'!$H$22</f>
        <v>2024.6750404499999</v>
      </c>
      <c r="J87" s="36">
        <f>SUMIFS(СВЦЭМ!$C$39:$C$782,СВЦЭМ!$A$39:$A$782,$A87,СВЦЭМ!$B$39:$B$782,J$83)+'СЕТ СН'!$H$12+СВЦЭМ!$D$10+'СЕТ СН'!$H$6-'СЕТ СН'!$H$22</f>
        <v>1903.6993022199999</v>
      </c>
      <c r="K87" s="36">
        <f>SUMIFS(СВЦЭМ!$C$39:$C$782,СВЦЭМ!$A$39:$A$782,$A87,СВЦЭМ!$B$39:$B$782,K$83)+'СЕТ СН'!$H$12+СВЦЭМ!$D$10+'СЕТ СН'!$H$6-'СЕТ СН'!$H$22</f>
        <v>1874.7307103200001</v>
      </c>
      <c r="L87" s="36">
        <f>SUMIFS(СВЦЭМ!$C$39:$C$782,СВЦЭМ!$A$39:$A$782,$A87,СВЦЭМ!$B$39:$B$782,L$83)+'СЕТ СН'!$H$12+СВЦЭМ!$D$10+'СЕТ СН'!$H$6-'СЕТ СН'!$H$22</f>
        <v>1852.56927208</v>
      </c>
      <c r="M87" s="36">
        <f>SUMIFS(СВЦЭМ!$C$39:$C$782,СВЦЭМ!$A$39:$A$782,$A87,СВЦЭМ!$B$39:$B$782,M$83)+'СЕТ СН'!$H$12+СВЦЭМ!$D$10+'СЕТ СН'!$H$6-'СЕТ СН'!$H$22</f>
        <v>1865.9718954099999</v>
      </c>
      <c r="N87" s="36">
        <f>SUMIFS(СВЦЭМ!$C$39:$C$782,СВЦЭМ!$A$39:$A$782,$A87,СВЦЭМ!$B$39:$B$782,N$83)+'СЕТ СН'!$H$12+СВЦЭМ!$D$10+'СЕТ СН'!$H$6-'СЕТ СН'!$H$22</f>
        <v>1911.13720033</v>
      </c>
      <c r="O87" s="36">
        <f>SUMIFS(СВЦЭМ!$C$39:$C$782,СВЦЭМ!$A$39:$A$782,$A87,СВЦЭМ!$B$39:$B$782,O$83)+'СЕТ СН'!$H$12+СВЦЭМ!$D$10+'СЕТ СН'!$H$6-'СЕТ СН'!$H$22</f>
        <v>1916.6412420300001</v>
      </c>
      <c r="P87" s="36">
        <f>SUMIFS(СВЦЭМ!$C$39:$C$782,СВЦЭМ!$A$39:$A$782,$A87,СВЦЭМ!$B$39:$B$782,P$83)+'СЕТ СН'!$H$12+СВЦЭМ!$D$10+'СЕТ СН'!$H$6-'СЕТ СН'!$H$22</f>
        <v>1918.2632902099999</v>
      </c>
      <c r="Q87" s="36">
        <f>SUMIFS(СВЦЭМ!$C$39:$C$782,СВЦЭМ!$A$39:$A$782,$A87,СВЦЭМ!$B$39:$B$782,Q$83)+'СЕТ СН'!$H$12+СВЦЭМ!$D$10+'СЕТ СН'!$H$6-'СЕТ СН'!$H$22</f>
        <v>1938.29625644</v>
      </c>
      <c r="R87" s="36">
        <f>SUMIFS(СВЦЭМ!$C$39:$C$782,СВЦЭМ!$A$39:$A$782,$A87,СВЦЭМ!$B$39:$B$782,R$83)+'СЕТ СН'!$H$12+СВЦЭМ!$D$10+'СЕТ СН'!$H$6-'СЕТ СН'!$H$22</f>
        <v>1924.00836768</v>
      </c>
      <c r="S87" s="36">
        <f>SUMIFS(СВЦЭМ!$C$39:$C$782,СВЦЭМ!$A$39:$A$782,$A87,СВЦЭМ!$B$39:$B$782,S$83)+'СЕТ СН'!$H$12+СВЦЭМ!$D$10+'СЕТ СН'!$H$6-'СЕТ СН'!$H$22</f>
        <v>1911.3286208100001</v>
      </c>
      <c r="T87" s="36">
        <f>SUMIFS(СВЦЭМ!$C$39:$C$782,СВЦЭМ!$A$39:$A$782,$A87,СВЦЭМ!$B$39:$B$782,T$83)+'СЕТ СН'!$H$12+СВЦЭМ!$D$10+'СЕТ СН'!$H$6-'СЕТ СН'!$H$22</f>
        <v>1915.5462800400001</v>
      </c>
      <c r="U87" s="36">
        <f>SUMIFS(СВЦЭМ!$C$39:$C$782,СВЦЭМ!$A$39:$A$782,$A87,СВЦЭМ!$B$39:$B$782,U$83)+'СЕТ СН'!$H$12+СВЦЭМ!$D$10+'СЕТ СН'!$H$6-'СЕТ СН'!$H$22</f>
        <v>1841.0209511799999</v>
      </c>
      <c r="V87" s="36">
        <f>SUMIFS(СВЦЭМ!$C$39:$C$782,СВЦЭМ!$A$39:$A$782,$A87,СВЦЭМ!$B$39:$B$782,V$83)+'СЕТ СН'!$H$12+СВЦЭМ!$D$10+'СЕТ СН'!$H$6-'СЕТ СН'!$H$22</f>
        <v>1800.4926992799999</v>
      </c>
      <c r="W87" s="36">
        <f>SUMIFS(СВЦЭМ!$C$39:$C$782,СВЦЭМ!$A$39:$A$782,$A87,СВЦЭМ!$B$39:$B$782,W$83)+'СЕТ СН'!$H$12+СВЦЭМ!$D$10+'СЕТ СН'!$H$6-'СЕТ СН'!$H$22</f>
        <v>1810.20381301</v>
      </c>
      <c r="X87" s="36">
        <f>SUMIFS(СВЦЭМ!$C$39:$C$782,СВЦЭМ!$A$39:$A$782,$A87,СВЦЭМ!$B$39:$B$782,X$83)+'СЕТ СН'!$H$12+СВЦЭМ!$D$10+'СЕТ СН'!$H$6-'СЕТ СН'!$H$22</f>
        <v>1885.67026145</v>
      </c>
      <c r="Y87" s="36">
        <f>SUMIFS(СВЦЭМ!$C$39:$C$782,СВЦЭМ!$A$39:$A$782,$A87,СВЦЭМ!$B$39:$B$782,Y$83)+'СЕТ СН'!$H$12+СВЦЭМ!$D$10+'СЕТ СН'!$H$6-'СЕТ СН'!$H$22</f>
        <v>1962.1161279400001</v>
      </c>
    </row>
    <row r="88" spans="1:25" ht="15.75" x14ac:dyDescent="0.2">
      <c r="A88" s="35">
        <f t="shared" si="2"/>
        <v>45082</v>
      </c>
      <c r="B88" s="36">
        <f>SUMIFS(СВЦЭМ!$C$39:$C$782,СВЦЭМ!$A$39:$A$782,$A88,СВЦЭМ!$B$39:$B$782,B$83)+'СЕТ СН'!$H$12+СВЦЭМ!$D$10+'СЕТ СН'!$H$6-'СЕТ СН'!$H$22</f>
        <v>2006.7507246999999</v>
      </c>
      <c r="C88" s="36">
        <f>SUMIFS(СВЦЭМ!$C$39:$C$782,СВЦЭМ!$A$39:$A$782,$A88,СВЦЭМ!$B$39:$B$782,C$83)+'СЕТ СН'!$H$12+СВЦЭМ!$D$10+'СЕТ СН'!$H$6-'СЕТ СН'!$H$22</f>
        <v>2059.4969990499999</v>
      </c>
      <c r="D88" s="36">
        <f>SUMIFS(СВЦЭМ!$C$39:$C$782,СВЦЭМ!$A$39:$A$782,$A88,СВЦЭМ!$B$39:$B$782,D$83)+'СЕТ СН'!$H$12+СВЦЭМ!$D$10+'СЕТ СН'!$H$6-'СЕТ СН'!$H$22</f>
        <v>2111.7994661299999</v>
      </c>
      <c r="E88" s="36">
        <f>SUMIFS(СВЦЭМ!$C$39:$C$782,СВЦЭМ!$A$39:$A$782,$A88,СВЦЭМ!$B$39:$B$782,E$83)+'СЕТ СН'!$H$12+СВЦЭМ!$D$10+'СЕТ СН'!$H$6-'СЕТ СН'!$H$22</f>
        <v>2090.6905845800002</v>
      </c>
      <c r="F88" s="36">
        <f>SUMIFS(СВЦЭМ!$C$39:$C$782,СВЦЭМ!$A$39:$A$782,$A88,СВЦЭМ!$B$39:$B$782,F$83)+'СЕТ СН'!$H$12+СВЦЭМ!$D$10+'СЕТ СН'!$H$6-'СЕТ СН'!$H$22</f>
        <v>2084.5016923399999</v>
      </c>
      <c r="G88" s="36">
        <f>SUMIFS(СВЦЭМ!$C$39:$C$782,СВЦЭМ!$A$39:$A$782,$A88,СВЦЭМ!$B$39:$B$782,G$83)+'СЕТ СН'!$H$12+СВЦЭМ!$D$10+'СЕТ СН'!$H$6-'СЕТ СН'!$H$22</f>
        <v>2071.5968538400002</v>
      </c>
      <c r="H88" s="36">
        <f>SUMIFS(СВЦЭМ!$C$39:$C$782,СВЦЭМ!$A$39:$A$782,$A88,СВЦЭМ!$B$39:$B$782,H$83)+'СЕТ СН'!$H$12+СВЦЭМ!$D$10+'СЕТ СН'!$H$6-'СЕТ СН'!$H$22</f>
        <v>2034.66370188</v>
      </c>
      <c r="I88" s="36">
        <f>SUMIFS(СВЦЭМ!$C$39:$C$782,СВЦЭМ!$A$39:$A$782,$A88,СВЦЭМ!$B$39:$B$782,I$83)+'СЕТ СН'!$H$12+СВЦЭМ!$D$10+'СЕТ СН'!$H$6-'СЕТ СН'!$H$22</f>
        <v>1977.3941860099999</v>
      </c>
      <c r="J88" s="36">
        <f>SUMIFS(СВЦЭМ!$C$39:$C$782,СВЦЭМ!$A$39:$A$782,$A88,СВЦЭМ!$B$39:$B$782,J$83)+'СЕТ СН'!$H$12+СВЦЭМ!$D$10+'СЕТ СН'!$H$6-'СЕТ СН'!$H$22</f>
        <v>2004.2633533599999</v>
      </c>
      <c r="K88" s="36">
        <f>SUMIFS(СВЦЭМ!$C$39:$C$782,СВЦЭМ!$A$39:$A$782,$A88,СВЦЭМ!$B$39:$B$782,K$83)+'СЕТ СН'!$H$12+СВЦЭМ!$D$10+'СЕТ СН'!$H$6-'СЕТ СН'!$H$22</f>
        <v>1896.44875142</v>
      </c>
      <c r="L88" s="36">
        <f>SUMIFS(СВЦЭМ!$C$39:$C$782,СВЦЭМ!$A$39:$A$782,$A88,СВЦЭМ!$B$39:$B$782,L$83)+'СЕТ СН'!$H$12+СВЦЭМ!$D$10+'СЕТ СН'!$H$6-'СЕТ СН'!$H$22</f>
        <v>1879.3339792199999</v>
      </c>
      <c r="M88" s="36">
        <f>SUMIFS(СВЦЭМ!$C$39:$C$782,СВЦЭМ!$A$39:$A$782,$A88,СВЦЭМ!$B$39:$B$782,M$83)+'СЕТ СН'!$H$12+СВЦЭМ!$D$10+'СЕТ СН'!$H$6-'СЕТ СН'!$H$22</f>
        <v>1896.8316134300001</v>
      </c>
      <c r="N88" s="36">
        <f>SUMIFS(СВЦЭМ!$C$39:$C$782,СВЦЭМ!$A$39:$A$782,$A88,СВЦЭМ!$B$39:$B$782,N$83)+'СЕТ СН'!$H$12+СВЦЭМ!$D$10+'СЕТ СН'!$H$6-'СЕТ СН'!$H$22</f>
        <v>1931.6981543699999</v>
      </c>
      <c r="O88" s="36">
        <f>SUMIFS(СВЦЭМ!$C$39:$C$782,СВЦЭМ!$A$39:$A$782,$A88,СВЦЭМ!$B$39:$B$782,O$83)+'СЕТ СН'!$H$12+СВЦЭМ!$D$10+'СЕТ СН'!$H$6-'СЕТ СН'!$H$22</f>
        <v>1944.8312642199999</v>
      </c>
      <c r="P88" s="36">
        <f>SUMIFS(СВЦЭМ!$C$39:$C$782,СВЦЭМ!$A$39:$A$782,$A88,СВЦЭМ!$B$39:$B$782,P$83)+'СЕТ СН'!$H$12+СВЦЭМ!$D$10+'СЕТ СН'!$H$6-'СЕТ СН'!$H$22</f>
        <v>1962.39964631</v>
      </c>
      <c r="Q88" s="36">
        <f>SUMIFS(СВЦЭМ!$C$39:$C$782,СВЦЭМ!$A$39:$A$782,$A88,СВЦЭМ!$B$39:$B$782,Q$83)+'СЕТ СН'!$H$12+СВЦЭМ!$D$10+'СЕТ СН'!$H$6-'СЕТ СН'!$H$22</f>
        <v>1976.6909034600001</v>
      </c>
      <c r="R88" s="36">
        <f>SUMIFS(СВЦЭМ!$C$39:$C$782,СВЦЭМ!$A$39:$A$782,$A88,СВЦЭМ!$B$39:$B$782,R$83)+'СЕТ СН'!$H$12+СВЦЭМ!$D$10+'СЕТ СН'!$H$6-'СЕТ СН'!$H$22</f>
        <v>1995.14972266</v>
      </c>
      <c r="S88" s="36">
        <f>SUMIFS(СВЦЭМ!$C$39:$C$782,СВЦЭМ!$A$39:$A$782,$A88,СВЦЭМ!$B$39:$B$782,S$83)+'СЕТ СН'!$H$12+СВЦЭМ!$D$10+'СЕТ СН'!$H$6-'СЕТ СН'!$H$22</f>
        <v>2001.04596307</v>
      </c>
      <c r="T88" s="36">
        <f>SUMIFS(СВЦЭМ!$C$39:$C$782,СВЦЭМ!$A$39:$A$782,$A88,СВЦЭМ!$B$39:$B$782,T$83)+'СЕТ СН'!$H$12+СВЦЭМ!$D$10+'СЕТ СН'!$H$6-'СЕТ СН'!$H$22</f>
        <v>1985.0268942</v>
      </c>
      <c r="U88" s="36">
        <f>SUMIFS(СВЦЭМ!$C$39:$C$782,СВЦЭМ!$A$39:$A$782,$A88,СВЦЭМ!$B$39:$B$782,U$83)+'СЕТ СН'!$H$12+СВЦЭМ!$D$10+'СЕТ СН'!$H$6-'СЕТ СН'!$H$22</f>
        <v>1939.94645403</v>
      </c>
      <c r="V88" s="36">
        <f>SUMIFS(СВЦЭМ!$C$39:$C$782,СВЦЭМ!$A$39:$A$782,$A88,СВЦЭМ!$B$39:$B$782,V$83)+'СЕТ СН'!$H$12+СВЦЭМ!$D$10+'СЕТ СН'!$H$6-'СЕТ СН'!$H$22</f>
        <v>1867.4080989700001</v>
      </c>
      <c r="W88" s="36">
        <f>SUMIFS(СВЦЭМ!$C$39:$C$782,СВЦЭМ!$A$39:$A$782,$A88,СВЦЭМ!$B$39:$B$782,W$83)+'СЕТ СН'!$H$12+СВЦЭМ!$D$10+'СЕТ СН'!$H$6-'СЕТ СН'!$H$22</f>
        <v>1945.1481276299999</v>
      </c>
      <c r="X88" s="36">
        <f>SUMIFS(СВЦЭМ!$C$39:$C$782,СВЦЭМ!$A$39:$A$782,$A88,СВЦЭМ!$B$39:$B$782,X$83)+'СЕТ СН'!$H$12+СВЦЭМ!$D$10+'СЕТ СН'!$H$6-'СЕТ СН'!$H$22</f>
        <v>2002.07056117</v>
      </c>
      <c r="Y88" s="36">
        <f>SUMIFS(СВЦЭМ!$C$39:$C$782,СВЦЭМ!$A$39:$A$782,$A88,СВЦЭМ!$B$39:$B$782,Y$83)+'СЕТ СН'!$H$12+СВЦЭМ!$D$10+'СЕТ СН'!$H$6-'СЕТ СН'!$H$22</f>
        <v>2087.2333825800001</v>
      </c>
    </row>
    <row r="89" spans="1:25" ht="15.75" x14ac:dyDescent="0.2">
      <c r="A89" s="35">
        <f t="shared" si="2"/>
        <v>45083</v>
      </c>
      <c r="B89" s="36">
        <f>SUMIFS(СВЦЭМ!$C$39:$C$782,СВЦЭМ!$A$39:$A$782,$A89,СВЦЭМ!$B$39:$B$782,B$83)+'СЕТ СН'!$H$12+СВЦЭМ!$D$10+'СЕТ СН'!$H$6-'СЕТ СН'!$H$22</f>
        <v>2063.5445808499999</v>
      </c>
      <c r="C89" s="36">
        <f>SUMIFS(СВЦЭМ!$C$39:$C$782,СВЦЭМ!$A$39:$A$782,$A89,СВЦЭМ!$B$39:$B$782,C$83)+'СЕТ СН'!$H$12+СВЦЭМ!$D$10+'СЕТ СН'!$H$6-'СЕТ СН'!$H$22</f>
        <v>2164.4604324300003</v>
      </c>
      <c r="D89" s="36">
        <f>SUMIFS(СВЦЭМ!$C$39:$C$782,СВЦЭМ!$A$39:$A$782,$A89,СВЦЭМ!$B$39:$B$782,D$83)+'СЕТ СН'!$H$12+СВЦЭМ!$D$10+'СЕТ СН'!$H$6-'СЕТ СН'!$H$22</f>
        <v>2282.06541032</v>
      </c>
      <c r="E89" s="36">
        <f>SUMIFS(СВЦЭМ!$C$39:$C$782,СВЦЭМ!$A$39:$A$782,$A89,СВЦЭМ!$B$39:$B$782,E$83)+'СЕТ СН'!$H$12+СВЦЭМ!$D$10+'СЕТ СН'!$H$6-'СЕТ СН'!$H$22</f>
        <v>2274.0941123299999</v>
      </c>
      <c r="F89" s="36">
        <f>SUMIFS(СВЦЭМ!$C$39:$C$782,СВЦЭМ!$A$39:$A$782,$A89,СВЦЭМ!$B$39:$B$782,F$83)+'СЕТ СН'!$H$12+СВЦЭМ!$D$10+'СЕТ СН'!$H$6-'СЕТ СН'!$H$22</f>
        <v>2269.69035876</v>
      </c>
      <c r="G89" s="36">
        <f>SUMIFS(СВЦЭМ!$C$39:$C$782,СВЦЭМ!$A$39:$A$782,$A89,СВЦЭМ!$B$39:$B$782,G$83)+'СЕТ СН'!$H$12+СВЦЭМ!$D$10+'СЕТ СН'!$H$6-'СЕТ СН'!$H$22</f>
        <v>2172.65042868</v>
      </c>
      <c r="H89" s="36">
        <f>SUMIFS(СВЦЭМ!$C$39:$C$782,СВЦЭМ!$A$39:$A$782,$A89,СВЦЭМ!$B$39:$B$782,H$83)+'СЕТ СН'!$H$12+СВЦЭМ!$D$10+'СЕТ СН'!$H$6-'СЕТ СН'!$H$22</f>
        <v>2019.8884415800001</v>
      </c>
      <c r="I89" s="36">
        <f>SUMIFS(СВЦЭМ!$C$39:$C$782,СВЦЭМ!$A$39:$A$782,$A89,СВЦЭМ!$B$39:$B$782,I$83)+'СЕТ СН'!$H$12+СВЦЭМ!$D$10+'СЕТ СН'!$H$6-'СЕТ СН'!$H$22</f>
        <v>1955.7692272699999</v>
      </c>
      <c r="J89" s="36">
        <f>SUMIFS(СВЦЭМ!$C$39:$C$782,СВЦЭМ!$A$39:$A$782,$A89,СВЦЭМ!$B$39:$B$782,J$83)+'СЕТ СН'!$H$12+СВЦЭМ!$D$10+'СЕТ СН'!$H$6-'СЕТ СН'!$H$22</f>
        <v>1863.0516314899999</v>
      </c>
      <c r="K89" s="36">
        <f>SUMIFS(СВЦЭМ!$C$39:$C$782,СВЦЭМ!$A$39:$A$782,$A89,СВЦЭМ!$B$39:$B$782,K$83)+'СЕТ СН'!$H$12+СВЦЭМ!$D$10+'СЕТ СН'!$H$6-'СЕТ СН'!$H$22</f>
        <v>1817.3768659299999</v>
      </c>
      <c r="L89" s="36">
        <f>SUMIFS(СВЦЭМ!$C$39:$C$782,СВЦЭМ!$A$39:$A$782,$A89,СВЦЭМ!$B$39:$B$782,L$83)+'СЕТ СН'!$H$12+СВЦЭМ!$D$10+'СЕТ СН'!$H$6-'СЕТ СН'!$H$22</f>
        <v>1823.37064431</v>
      </c>
      <c r="M89" s="36">
        <f>SUMIFS(СВЦЭМ!$C$39:$C$782,СВЦЭМ!$A$39:$A$782,$A89,СВЦЭМ!$B$39:$B$782,M$83)+'СЕТ СН'!$H$12+СВЦЭМ!$D$10+'СЕТ СН'!$H$6-'СЕТ СН'!$H$22</f>
        <v>1823.70871066</v>
      </c>
      <c r="N89" s="36">
        <f>SUMIFS(СВЦЭМ!$C$39:$C$782,СВЦЭМ!$A$39:$A$782,$A89,СВЦЭМ!$B$39:$B$782,N$83)+'СЕТ СН'!$H$12+СВЦЭМ!$D$10+'СЕТ СН'!$H$6-'СЕТ СН'!$H$22</f>
        <v>1848.6834293899999</v>
      </c>
      <c r="O89" s="36">
        <f>SUMIFS(СВЦЭМ!$C$39:$C$782,СВЦЭМ!$A$39:$A$782,$A89,СВЦЭМ!$B$39:$B$782,O$83)+'СЕТ СН'!$H$12+СВЦЭМ!$D$10+'СЕТ СН'!$H$6-'СЕТ СН'!$H$22</f>
        <v>1847.2661120299999</v>
      </c>
      <c r="P89" s="36">
        <f>SUMIFS(СВЦЭМ!$C$39:$C$782,СВЦЭМ!$A$39:$A$782,$A89,СВЦЭМ!$B$39:$B$782,P$83)+'СЕТ СН'!$H$12+СВЦЭМ!$D$10+'СЕТ СН'!$H$6-'СЕТ СН'!$H$22</f>
        <v>1866.1106670899999</v>
      </c>
      <c r="Q89" s="36">
        <f>SUMIFS(СВЦЭМ!$C$39:$C$782,СВЦЭМ!$A$39:$A$782,$A89,СВЦЭМ!$B$39:$B$782,Q$83)+'СЕТ СН'!$H$12+СВЦЭМ!$D$10+'СЕТ СН'!$H$6-'СЕТ СН'!$H$22</f>
        <v>1872.34934026</v>
      </c>
      <c r="R89" s="36">
        <f>SUMIFS(СВЦЭМ!$C$39:$C$782,СВЦЭМ!$A$39:$A$782,$A89,СВЦЭМ!$B$39:$B$782,R$83)+'СЕТ СН'!$H$12+СВЦЭМ!$D$10+'СЕТ СН'!$H$6-'СЕТ СН'!$H$22</f>
        <v>1865.9780937400001</v>
      </c>
      <c r="S89" s="36">
        <f>SUMIFS(СВЦЭМ!$C$39:$C$782,СВЦЭМ!$A$39:$A$782,$A89,СВЦЭМ!$B$39:$B$782,S$83)+'СЕТ СН'!$H$12+СВЦЭМ!$D$10+'СЕТ СН'!$H$6-'СЕТ СН'!$H$22</f>
        <v>1856.9997377299999</v>
      </c>
      <c r="T89" s="36">
        <f>SUMIFS(СВЦЭМ!$C$39:$C$782,СВЦЭМ!$A$39:$A$782,$A89,СВЦЭМ!$B$39:$B$782,T$83)+'СЕТ СН'!$H$12+СВЦЭМ!$D$10+'СЕТ СН'!$H$6-'СЕТ СН'!$H$22</f>
        <v>1891.0952432399999</v>
      </c>
      <c r="U89" s="36">
        <f>SUMIFS(СВЦЭМ!$C$39:$C$782,СВЦЭМ!$A$39:$A$782,$A89,СВЦЭМ!$B$39:$B$782,U$83)+'СЕТ СН'!$H$12+СВЦЭМ!$D$10+'СЕТ СН'!$H$6-'СЕТ СН'!$H$22</f>
        <v>1838.8864360600001</v>
      </c>
      <c r="V89" s="36">
        <f>SUMIFS(СВЦЭМ!$C$39:$C$782,СВЦЭМ!$A$39:$A$782,$A89,СВЦЭМ!$B$39:$B$782,V$83)+'СЕТ СН'!$H$12+СВЦЭМ!$D$10+'СЕТ СН'!$H$6-'СЕТ СН'!$H$22</f>
        <v>1815.38401866</v>
      </c>
      <c r="W89" s="36">
        <f>SUMIFS(СВЦЭМ!$C$39:$C$782,СВЦЭМ!$A$39:$A$782,$A89,СВЦЭМ!$B$39:$B$782,W$83)+'СЕТ СН'!$H$12+СВЦЭМ!$D$10+'СЕТ СН'!$H$6-'СЕТ СН'!$H$22</f>
        <v>1827.5192587199999</v>
      </c>
      <c r="X89" s="36">
        <f>SUMIFS(СВЦЭМ!$C$39:$C$782,СВЦЭМ!$A$39:$A$782,$A89,СВЦЭМ!$B$39:$B$782,X$83)+'СЕТ СН'!$H$12+СВЦЭМ!$D$10+'СЕТ СН'!$H$6-'СЕТ СН'!$H$22</f>
        <v>1859.19875447</v>
      </c>
      <c r="Y89" s="36">
        <f>SUMIFS(СВЦЭМ!$C$39:$C$782,СВЦЭМ!$A$39:$A$782,$A89,СВЦЭМ!$B$39:$B$782,Y$83)+'СЕТ СН'!$H$12+СВЦЭМ!$D$10+'СЕТ СН'!$H$6-'СЕТ СН'!$H$22</f>
        <v>1951.4937300699999</v>
      </c>
    </row>
    <row r="90" spans="1:25" ht="15.75" x14ac:dyDescent="0.2">
      <c r="A90" s="35">
        <f t="shared" si="2"/>
        <v>45084</v>
      </c>
      <c r="B90" s="36">
        <f>SUMIFS(СВЦЭМ!$C$39:$C$782,СВЦЭМ!$A$39:$A$782,$A90,СВЦЭМ!$B$39:$B$782,B$83)+'СЕТ СН'!$H$12+СВЦЭМ!$D$10+'СЕТ СН'!$H$6-'СЕТ СН'!$H$22</f>
        <v>2103.8364576700001</v>
      </c>
      <c r="C90" s="36">
        <f>SUMIFS(СВЦЭМ!$C$39:$C$782,СВЦЭМ!$A$39:$A$782,$A90,СВЦЭМ!$B$39:$B$782,C$83)+'СЕТ СН'!$H$12+СВЦЭМ!$D$10+'СЕТ СН'!$H$6-'СЕТ СН'!$H$22</f>
        <v>2033.4468406799999</v>
      </c>
      <c r="D90" s="36">
        <f>SUMIFS(СВЦЭМ!$C$39:$C$782,СВЦЭМ!$A$39:$A$782,$A90,СВЦЭМ!$B$39:$B$782,D$83)+'СЕТ СН'!$H$12+СВЦЭМ!$D$10+'СЕТ СН'!$H$6-'СЕТ СН'!$H$22</f>
        <v>2230.9450261500001</v>
      </c>
      <c r="E90" s="36">
        <f>SUMIFS(СВЦЭМ!$C$39:$C$782,СВЦЭМ!$A$39:$A$782,$A90,СВЦЭМ!$B$39:$B$782,E$83)+'СЕТ СН'!$H$12+СВЦЭМ!$D$10+'СЕТ СН'!$H$6-'СЕТ СН'!$H$22</f>
        <v>2244.0434196700003</v>
      </c>
      <c r="F90" s="36">
        <f>SUMIFS(СВЦЭМ!$C$39:$C$782,СВЦЭМ!$A$39:$A$782,$A90,СВЦЭМ!$B$39:$B$782,F$83)+'СЕТ СН'!$H$12+СВЦЭМ!$D$10+'СЕТ СН'!$H$6-'СЕТ СН'!$H$22</f>
        <v>2235.75812043</v>
      </c>
      <c r="G90" s="36">
        <f>SUMIFS(СВЦЭМ!$C$39:$C$782,СВЦЭМ!$A$39:$A$782,$A90,СВЦЭМ!$B$39:$B$782,G$83)+'СЕТ СН'!$H$12+СВЦЭМ!$D$10+'СЕТ СН'!$H$6-'СЕТ СН'!$H$22</f>
        <v>2161.7397921400002</v>
      </c>
      <c r="H90" s="36">
        <f>SUMIFS(СВЦЭМ!$C$39:$C$782,СВЦЭМ!$A$39:$A$782,$A90,СВЦЭМ!$B$39:$B$782,H$83)+'СЕТ СН'!$H$12+СВЦЭМ!$D$10+'СЕТ СН'!$H$6-'СЕТ СН'!$H$22</f>
        <v>2027.0307461499999</v>
      </c>
      <c r="I90" s="36">
        <f>SUMIFS(СВЦЭМ!$C$39:$C$782,СВЦЭМ!$A$39:$A$782,$A90,СВЦЭМ!$B$39:$B$782,I$83)+'СЕТ СН'!$H$12+СВЦЭМ!$D$10+'СЕТ СН'!$H$6-'СЕТ СН'!$H$22</f>
        <v>2001.4321040299999</v>
      </c>
      <c r="J90" s="36">
        <f>SUMIFS(СВЦЭМ!$C$39:$C$782,СВЦЭМ!$A$39:$A$782,$A90,СВЦЭМ!$B$39:$B$782,J$83)+'СЕТ СН'!$H$12+СВЦЭМ!$D$10+'СЕТ СН'!$H$6-'СЕТ СН'!$H$22</f>
        <v>1890.8661989099999</v>
      </c>
      <c r="K90" s="36">
        <f>SUMIFS(СВЦЭМ!$C$39:$C$782,СВЦЭМ!$A$39:$A$782,$A90,СВЦЭМ!$B$39:$B$782,K$83)+'СЕТ СН'!$H$12+СВЦЭМ!$D$10+'СЕТ СН'!$H$6-'СЕТ СН'!$H$22</f>
        <v>1903.56212968</v>
      </c>
      <c r="L90" s="36">
        <f>SUMIFS(СВЦЭМ!$C$39:$C$782,СВЦЭМ!$A$39:$A$782,$A90,СВЦЭМ!$B$39:$B$782,L$83)+'СЕТ СН'!$H$12+СВЦЭМ!$D$10+'СЕТ СН'!$H$6-'СЕТ СН'!$H$22</f>
        <v>1918.7562694399999</v>
      </c>
      <c r="M90" s="36">
        <f>SUMIFS(СВЦЭМ!$C$39:$C$782,СВЦЭМ!$A$39:$A$782,$A90,СВЦЭМ!$B$39:$B$782,M$83)+'СЕТ СН'!$H$12+СВЦЭМ!$D$10+'СЕТ СН'!$H$6-'СЕТ СН'!$H$22</f>
        <v>1928.06931315</v>
      </c>
      <c r="N90" s="36">
        <f>SUMIFS(СВЦЭМ!$C$39:$C$782,СВЦЭМ!$A$39:$A$782,$A90,СВЦЭМ!$B$39:$B$782,N$83)+'СЕТ СН'!$H$12+СВЦЭМ!$D$10+'СЕТ СН'!$H$6-'СЕТ СН'!$H$22</f>
        <v>1946.12508946</v>
      </c>
      <c r="O90" s="36">
        <f>SUMIFS(СВЦЭМ!$C$39:$C$782,СВЦЭМ!$A$39:$A$782,$A90,СВЦЭМ!$B$39:$B$782,O$83)+'СЕТ СН'!$H$12+СВЦЭМ!$D$10+'СЕТ СН'!$H$6-'СЕТ СН'!$H$22</f>
        <v>1971.1842371</v>
      </c>
      <c r="P90" s="36">
        <f>SUMIFS(СВЦЭМ!$C$39:$C$782,СВЦЭМ!$A$39:$A$782,$A90,СВЦЭМ!$B$39:$B$782,P$83)+'СЕТ СН'!$H$12+СВЦЭМ!$D$10+'СЕТ СН'!$H$6-'СЕТ СН'!$H$22</f>
        <v>1990.0944597099999</v>
      </c>
      <c r="Q90" s="36">
        <f>SUMIFS(СВЦЭМ!$C$39:$C$782,СВЦЭМ!$A$39:$A$782,$A90,СВЦЭМ!$B$39:$B$782,Q$83)+'СЕТ СН'!$H$12+СВЦЭМ!$D$10+'СЕТ СН'!$H$6-'СЕТ СН'!$H$22</f>
        <v>1993.37778654</v>
      </c>
      <c r="R90" s="36">
        <f>SUMIFS(СВЦЭМ!$C$39:$C$782,СВЦЭМ!$A$39:$A$782,$A90,СВЦЭМ!$B$39:$B$782,R$83)+'СЕТ СН'!$H$12+СВЦЭМ!$D$10+'СЕТ СН'!$H$6-'СЕТ СН'!$H$22</f>
        <v>1973.9429008</v>
      </c>
      <c r="S90" s="36">
        <f>SUMIFS(СВЦЭМ!$C$39:$C$782,СВЦЭМ!$A$39:$A$782,$A90,СВЦЭМ!$B$39:$B$782,S$83)+'СЕТ СН'!$H$12+СВЦЭМ!$D$10+'СЕТ СН'!$H$6-'СЕТ СН'!$H$22</f>
        <v>1949.0588523199999</v>
      </c>
      <c r="T90" s="36">
        <f>SUMIFS(СВЦЭМ!$C$39:$C$782,СВЦЭМ!$A$39:$A$782,$A90,СВЦЭМ!$B$39:$B$782,T$83)+'СЕТ СН'!$H$12+СВЦЭМ!$D$10+'СЕТ СН'!$H$6-'СЕТ СН'!$H$22</f>
        <v>1942.0489416999999</v>
      </c>
      <c r="U90" s="36">
        <f>SUMIFS(СВЦЭМ!$C$39:$C$782,СВЦЭМ!$A$39:$A$782,$A90,СВЦЭМ!$B$39:$B$782,U$83)+'СЕТ СН'!$H$12+СВЦЭМ!$D$10+'СЕТ СН'!$H$6-'СЕТ СН'!$H$22</f>
        <v>1851.3880007600001</v>
      </c>
      <c r="V90" s="36">
        <f>SUMIFS(СВЦЭМ!$C$39:$C$782,СВЦЭМ!$A$39:$A$782,$A90,СВЦЭМ!$B$39:$B$782,V$83)+'СЕТ СН'!$H$12+СВЦЭМ!$D$10+'СЕТ СН'!$H$6-'СЕТ СН'!$H$22</f>
        <v>1878.40375002</v>
      </c>
      <c r="W90" s="36">
        <f>SUMIFS(СВЦЭМ!$C$39:$C$782,СВЦЭМ!$A$39:$A$782,$A90,СВЦЭМ!$B$39:$B$782,W$83)+'СЕТ СН'!$H$12+СВЦЭМ!$D$10+'СЕТ СН'!$H$6-'СЕТ СН'!$H$22</f>
        <v>1909.6125508999999</v>
      </c>
      <c r="X90" s="36">
        <f>SUMIFS(СВЦЭМ!$C$39:$C$782,СВЦЭМ!$A$39:$A$782,$A90,СВЦЭМ!$B$39:$B$782,X$83)+'СЕТ СН'!$H$12+СВЦЭМ!$D$10+'СЕТ СН'!$H$6-'СЕТ СН'!$H$22</f>
        <v>1978.5929932700001</v>
      </c>
      <c r="Y90" s="36">
        <f>SUMIFS(СВЦЭМ!$C$39:$C$782,СВЦЭМ!$A$39:$A$782,$A90,СВЦЭМ!$B$39:$B$782,Y$83)+'СЕТ СН'!$H$12+СВЦЭМ!$D$10+'СЕТ СН'!$H$6-'СЕТ СН'!$H$22</f>
        <v>2019.3458369699999</v>
      </c>
    </row>
    <row r="91" spans="1:25" ht="15.75" x14ac:dyDescent="0.2">
      <c r="A91" s="35">
        <f t="shared" si="2"/>
        <v>45085</v>
      </c>
      <c r="B91" s="36">
        <f>SUMIFS(СВЦЭМ!$C$39:$C$782,СВЦЭМ!$A$39:$A$782,$A91,СВЦЭМ!$B$39:$B$782,B$83)+'СЕТ СН'!$H$12+СВЦЭМ!$D$10+'СЕТ СН'!$H$6-'СЕТ СН'!$H$22</f>
        <v>2155.94151741</v>
      </c>
      <c r="C91" s="36">
        <f>SUMIFS(СВЦЭМ!$C$39:$C$782,СВЦЭМ!$A$39:$A$782,$A91,СВЦЭМ!$B$39:$B$782,C$83)+'СЕТ СН'!$H$12+СВЦЭМ!$D$10+'СЕТ СН'!$H$6-'СЕТ СН'!$H$22</f>
        <v>2204.7988686200001</v>
      </c>
      <c r="D91" s="36">
        <f>SUMIFS(СВЦЭМ!$C$39:$C$782,СВЦЭМ!$A$39:$A$782,$A91,СВЦЭМ!$B$39:$B$782,D$83)+'СЕТ СН'!$H$12+СВЦЭМ!$D$10+'СЕТ СН'!$H$6-'СЕТ СН'!$H$22</f>
        <v>2217.4657706900002</v>
      </c>
      <c r="E91" s="36">
        <f>SUMIFS(СВЦЭМ!$C$39:$C$782,СВЦЭМ!$A$39:$A$782,$A91,СВЦЭМ!$B$39:$B$782,E$83)+'СЕТ СН'!$H$12+СВЦЭМ!$D$10+'СЕТ СН'!$H$6-'СЕТ СН'!$H$22</f>
        <v>2215.0332549700001</v>
      </c>
      <c r="F91" s="36">
        <f>SUMIFS(СВЦЭМ!$C$39:$C$782,СВЦЭМ!$A$39:$A$782,$A91,СВЦЭМ!$B$39:$B$782,F$83)+'СЕТ СН'!$H$12+СВЦЭМ!$D$10+'СЕТ СН'!$H$6-'СЕТ СН'!$H$22</f>
        <v>2198.9172097000001</v>
      </c>
      <c r="G91" s="36">
        <f>SUMIFS(СВЦЭМ!$C$39:$C$782,СВЦЭМ!$A$39:$A$782,$A91,СВЦЭМ!$B$39:$B$782,G$83)+'СЕТ СН'!$H$12+СВЦЭМ!$D$10+'СЕТ СН'!$H$6-'СЕТ СН'!$H$22</f>
        <v>2154.3809590199999</v>
      </c>
      <c r="H91" s="36">
        <f>SUMIFS(СВЦЭМ!$C$39:$C$782,СВЦЭМ!$A$39:$A$782,$A91,СВЦЭМ!$B$39:$B$782,H$83)+'СЕТ СН'!$H$12+СВЦЭМ!$D$10+'СЕТ СН'!$H$6-'СЕТ СН'!$H$22</f>
        <v>2002.60769921</v>
      </c>
      <c r="I91" s="36">
        <f>SUMIFS(СВЦЭМ!$C$39:$C$782,СВЦЭМ!$A$39:$A$782,$A91,СВЦЭМ!$B$39:$B$782,I$83)+'СЕТ СН'!$H$12+СВЦЭМ!$D$10+'СЕТ СН'!$H$6-'СЕТ СН'!$H$22</f>
        <v>1973.5658371</v>
      </c>
      <c r="J91" s="36">
        <f>SUMIFS(СВЦЭМ!$C$39:$C$782,СВЦЭМ!$A$39:$A$782,$A91,СВЦЭМ!$B$39:$B$782,J$83)+'СЕТ СН'!$H$12+СВЦЭМ!$D$10+'СЕТ СН'!$H$6-'СЕТ СН'!$H$22</f>
        <v>1928.11233021</v>
      </c>
      <c r="K91" s="36">
        <f>SUMIFS(СВЦЭМ!$C$39:$C$782,СВЦЭМ!$A$39:$A$782,$A91,СВЦЭМ!$B$39:$B$782,K$83)+'СЕТ СН'!$H$12+СВЦЭМ!$D$10+'СЕТ СН'!$H$6-'СЕТ СН'!$H$22</f>
        <v>1902.9947978999999</v>
      </c>
      <c r="L91" s="36">
        <f>SUMIFS(СВЦЭМ!$C$39:$C$782,СВЦЭМ!$A$39:$A$782,$A91,СВЦЭМ!$B$39:$B$782,L$83)+'СЕТ СН'!$H$12+СВЦЭМ!$D$10+'СЕТ СН'!$H$6-'СЕТ СН'!$H$22</f>
        <v>1904.26180224</v>
      </c>
      <c r="M91" s="36">
        <f>SUMIFS(СВЦЭМ!$C$39:$C$782,СВЦЭМ!$A$39:$A$782,$A91,СВЦЭМ!$B$39:$B$782,M$83)+'СЕТ СН'!$H$12+СВЦЭМ!$D$10+'СЕТ СН'!$H$6-'СЕТ СН'!$H$22</f>
        <v>1929.26217619</v>
      </c>
      <c r="N91" s="36">
        <f>SUMIFS(СВЦЭМ!$C$39:$C$782,СВЦЭМ!$A$39:$A$782,$A91,СВЦЭМ!$B$39:$B$782,N$83)+'СЕТ СН'!$H$12+СВЦЭМ!$D$10+'СЕТ СН'!$H$6-'СЕТ СН'!$H$22</f>
        <v>1967.18590995</v>
      </c>
      <c r="O91" s="36">
        <f>SUMIFS(СВЦЭМ!$C$39:$C$782,СВЦЭМ!$A$39:$A$782,$A91,СВЦЭМ!$B$39:$B$782,O$83)+'СЕТ СН'!$H$12+СВЦЭМ!$D$10+'СЕТ СН'!$H$6-'СЕТ СН'!$H$22</f>
        <v>1968.9429313799999</v>
      </c>
      <c r="P91" s="36">
        <f>SUMIFS(СВЦЭМ!$C$39:$C$782,СВЦЭМ!$A$39:$A$782,$A91,СВЦЭМ!$B$39:$B$782,P$83)+'СЕТ СН'!$H$12+СВЦЭМ!$D$10+'СЕТ СН'!$H$6-'СЕТ СН'!$H$22</f>
        <v>1980.78705343</v>
      </c>
      <c r="Q91" s="36">
        <f>SUMIFS(СВЦЭМ!$C$39:$C$782,СВЦЭМ!$A$39:$A$782,$A91,СВЦЭМ!$B$39:$B$782,Q$83)+'СЕТ СН'!$H$12+СВЦЭМ!$D$10+'СЕТ СН'!$H$6-'СЕТ СН'!$H$22</f>
        <v>1991.60525336</v>
      </c>
      <c r="R91" s="36">
        <f>SUMIFS(СВЦЭМ!$C$39:$C$782,СВЦЭМ!$A$39:$A$782,$A91,СВЦЭМ!$B$39:$B$782,R$83)+'СЕТ СН'!$H$12+СВЦЭМ!$D$10+'СЕТ СН'!$H$6-'СЕТ СН'!$H$22</f>
        <v>1969.1304299199999</v>
      </c>
      <c r="S91" s="36">
        <f>SUMIFS(СВЦЭМ!$C$39:$C$782,СВЦЭМ!$A$39:$A$782,$A91,СВЦЭМ!$B$39:$B$782,S$83)+'СЕТ СН'!$H$12+СВЦЭМ!$D$10+'СЕТ СН'!$H$6-'СЕТ СН'!$H$22</f>
        <v>1944.33450204</v>
      </c>
      <c r="T91" s="36">
        <f>SUMIFS(СВЦЭМ!$C$39:$C$782,СВЦЭМ!$A$39:$A$782,$A91,СВЦЭМ!$B$39:$B$782,T$83)+'СЕТ СН'!$H$12+СВЦЭМ!$D$10+'СЕТ СН'!$H$6-'СЕТ СН'!$H$22</f>
        <v>1940.0859609199999</v>
      </c>
      <c r="U91" s="36">
        <f>SUMIFS(СВЦЭМ!$C$39:$C$782,СВЦЭМ!$A$39:$A$782,$A91,СВЦЭМ!$B$39:$B$782,U$83)+'СЕТ СН'!$H$12+СВЦЭМ!$D$10+'СЕТ СН'!$H$6-'СЕТ СН'!$H$22</f>
        <v>2018.7960472499999</v>
      </c>
      <c r="V91" s="36">
        <f>SUMIFS(СВЦЭМ!$C$39:$C$782,СВЦЭМ!$A$39:$A$782,$A91,СВЦЭМ!$B$39:$B$782,V$83)+'СЕТ СН'!$H$12+СВЦЭМ!$D$10+'СЕТ СН'!$H$6-'СЕТ СН'!$H$22</f>
        <v>1898.0968841700001</v>
      </c>
      <c r="W91" s="36">
        <f>SUMIFS(СВЦЭМ!$C$39:$C$782,СВЦЭМ!$A$39:$A$782,$A91,СВЦЭМ!$B$39:$B$782,W$83)+'СЕТ СН'!$H$12+СВЦЭМ!$D$10+'СЕТ СН'!$H$6-'СЕТ СН'!$H$22</f>
        <v>1883.0197544299999</v>
      </c>
      <c r="X91" s="36">
        <f>SUMIFS(СВЦЭМ!$C$39:$C$782,СВЦЭМ!$A$39:$A$782,$A91,СВЦЭМ!$B$39:$B$782,X$83)+'СЕТ СН'!$H$12+СВЦЭМ!$D$10+'СЕТ СН'!$H$6-'СЕТ СН'!$H$22</f>
        <v>1939.30528899</v>
      </c>
      <c r="Y91" s="36">
        <f>SUMIFS(СВЦЭМ!$C$39:$C$782,СВЦЭМ!$A$39:$A$782,$A91,СВЦЭМ!$B$39:$B$782,Y$83)+'СЕТ СН'!$H$12+СВЦЭМ!$D$10+'СЕТ СН'!$H$6-'СЕТ СН'!$H$22</f>
        <v>2070.6057349100001</v>
      </c>
    </row>
    <row r="92" spans="1:25" ht="15.75" x14ac:dyDescent="0.2">
      <c r="A92" s="35">
        <f t="shared" si="2"/>
        <v>45086</v>
      </c>
      <c r="B92" s="36">
        <f>SUMIFS(СВЦЭМ!$C$39:$C$782,СВЦЭМ!$A$39:$A$782,$A92,СВЦЭМ!$B$39:$B$782,B$83)+'СЕТ СН'!$H$12+СВЦЭМ!$D$10+'СЕТ СН'!$H$6-'СЕТ СН'!$H$22</f>
        <v>2023.5998837899999</v>
      </c>
      <c r="C92" s="36">
        <f>SUMIFS(СВЦЭМ!$C$39:$C$782,СВЦЭМ!$A$39:$A$782,$A92,СВЦЭМ!$B$39:$B$782,C$83)+'СЕТ СН'!$H$12+СВЦЭМ!$D$10+'СЕТ СН'!$H$6-'СЕТ СН'!$H$22</f>
        <v>1913.8222463100001</v>
      </c>
      <c r="D92" s="36">
        <f>SUMIFS(СВЦЭМ!$C$39:$C$782,СВЦЭМ!$A$39:$A$782,$A92,СВЦЭМ!$B$39:$B$782,D$83)+'СЕТ СН'!$H$12+СВЦЭМ!$D$10+'СЕТ СН'!$H$6-'СЕТ СН'!$H$22</f>
        <v>1974.814462</v>
      </c>
      <c r="E92" s="36">
        <f>SUMIFS(СВЦЭМ!$C$39:$C$782,СВЦЭМ!$A$39:$A$782,$A92,СВЦЭМ!$B$39:$B$782,E$83)+'СЕТ СН'!$H$12+СВЦЭМ!$D$10+'СЕТ СН'!$H$6-'СЕТ СН'!$H$22</f>
        <v>2124.42802063</v>
      </c>
      <c r="F92" s="36">
        <f>SUMIFS(СВЦЭМ!$C$39:$C$782,СВЦЭМ!$A$39:$A$782,$A92,СВЦЭМ!$B$39:$B$782,F$83)+'СЕТ СН'!$H$12+СВЦЭМ!$D$10+'СЕТ СН'!$H$6-'СЕТ СН'!$H$22</f>
        <v>2107.1694172699999</v>
      </c>
      <c r="G92" s="36">
        <f>SUMIFS(СВЦЭМ!$C$39:$C$782,СВЦЭМ!$A$39:$A$782,$A92,СВЦЭМ!$B$39:$B$782,G$83)+'СЕТ СН'!$H$12+СВЦЭМ!$D$10+'СЕТ СН'!$H$6-'СЕТ СН'!$H$22</f>
        <v>2035.37283817</v>
      </c>
      <c r="H92" s="36">
        <f>SUMIFS(СВЦЭМ!$C$39:$C$782,СВЦЭМ!$A$39:$A$782,$A92,СВЦЭМ!$B$39:$B$782,H$83)+'СЕТ СН'!$H$12+СВЦЭМ!$D$10+'СЕТ СН'!$H$6-'СЕТ СН'!$H$22</f>
        <v>1883.3791762799999</v>
      </c>
      <c r="I92" s="36">
        <f>SUMIFS(СВЦЭМ!$C$39:$C$782,СВЦЭМ!$A$39:$A$782,$A92,СВЦЭМ!$B$39:$B$782,I$83)+'СЕТ СН'!$H$12+СВЦЭМ!$D$10+'СЕТ СН'!$H$6-'СЕТ СН'!$H$22</f>
        <v>1822.4573185199999</v>
      </c>
      <c r="J92" s="36">
        <f>SUMIFS(СВЦЭМ!$C$39:$C$782,СВЦЭМ!$A$39:$A$782,$A92,СВЦЭМ!$B$39:$B$782,J$83)+'СЕТ СН'!$H$12+СВЦЭМ!$D$10+'СЕТ СН'!$H$6-'СЕТ СН'!$H$22</f>
        <v>1726.98391358</v>
      </c>
      <c r="K92" s="36">
        <f>SUMIFS(СВЦЭМ!$C$39:$C$782,СВЦЭМ!$A$39:$A$782,$A92,СВЦЭМ!$B$39:$B$782,K$83)+'СЕТ СН'!$H$12+СВЦЭМ!$D$10+'СЕТ СН'!$H$6-'СЕТ СН'!$H$22</f>
        <v>1693.26373137</v>
      </c>
      <c r="L92" s="36">
        <f>SUMIFS(СВЦЭМ!$C$39:$C$782,СВЦЭМ!$A$39:$A$782,$A92,СВЦЭМ!$B$39:$B$782,L$83)+'СЕТ СН'!$H$12+СВЦЭМ!$D$10+'СЕТ СН'!$H$6-'СЕТ СН'!$H$22</f>
        <v>1671.12780782</v>
      </c>
      <c r="M92" s="36">
        <f>SUMIFS(СВЦЭМ!$C$39:$C$782,СВЦЭМ!$A$39:$A$782,$A92,СВЦЭМ!$B$39:$B$782,M$83)+'СЕТ СН'!$H$12+СВЦЭМ!$D$10+'СЕТ СН'!$H$6-'СЕТ СН'!$H$22</f>
        <v>1716.13335312</v>
      </c>
      <c r="N92" s="36">
        <f>SUMIFS(СВЦЭМ!$C$39:$C$782,СВЦЭМ!$A$39:$A$782,$A92,СВЦЭМ!$B$39:$B$782,N$83)+'СЕТ СН'!$H$12+СВЦЭМ!$D$10+'СЕТ СН'!$H$6-'СЕТ СН'!$H$22</f>
        <v>1743.6258608999999</v>
      </c>
      <c r="O92" s="36">
        <f>SUMIFS(СВЦЭМ!$C$39:$C$782,СВЦЭМ!$A$39:$A$782,$A92,СВЦЭМ!$B$39:$B$782,O$83)+'СЕТ СН'!$H$12+СВЦЭМ!$D$10+'СЕТ СН'!$H$6-'СЕТ СН'!$H$22</f>
        <v>1735.5532928299999</v>
      </c>
      <c r="P92" s="36">
        <f>SUMIFS(СВЦЭМ!$C$39:$C$782,СВЦЭМ!$A$39:$A$782,$A92,СВЦЭМ!$B$39:$B$782,P$83)+'СЕТ СН'!$H$12+СВЦЭМ!$D$10+'СЕТ СН'!$H$6-'СЕТ СН'!$H$22</f>
        <v>1745.8511365300001</v>
      </c>
      <c r="Q92" s="36">
        <f>SUMIFS(СВЦЭМ!$C$39:$C$782,СВЦЭМ!$A$39:$A$782,$A92,СВЦЭМ!$B$39:$B$782,Q$83)+'СЕТ СН'!$H$12+СВЦЭМ!$D$10+'СЕТ СН'!$H$6-'СЕТ СН'!$H$22</f>
        <v>1749.3680162599999</v>
      </c>
      <c r="R92" s="36">
        <f>SUMIFS(СВЦЭМ!$C$39:$C$782,СВЦЭМ!$A$39:$A$782,$A92,СВЦЭМ!$B$39:$B$782,R$83)+'СЕТ СН'!$H$12+СВЦЭМ!$D$10+'СЕТ СН'!$H$6-'СЕТ СН'!$H$22</f>
        <v>1745.6199296</v>
      </c>
      <c r="S92" s="36">
        <f>SUMIFS(СВЦЭМ!$C$39:$C$782,СВЦЭМ!$A$39:$A$782,$A92,СВЦЭМ!$B$39:$B$782,S$83)+'СЕТ СН'!$H$12+СВЦЭМ!$D$10+'СЕТ СН'!$H$6-'СЕТ СН'!$H$22</f>
        <v>1745.02010324</v>
      </c>
      <c r="T92" s="36">
        <f>SUMIFS(СВЦЭМ!$C$39:$C$782,СВЦЭМ!$A$39:$A$782,$A92,СВЦЭМ!$B$39:$B$782,T$83)+'СЕТ СН'!$H$12+СВЦЭМ!$D$10+'СЕТ СН'!$H$6-'СЕТ СН'!$H$22</f>
        <v>1738.57587567</v>
      </c>
      <c r="U92" s="36">
        <f>SUMIFS(СВЦЭМ!$C$39:$C$782,СВЦЭМ!$A$39:$A$782,$A92,СВЦЭМ!$B$39:$B$782,U$83)+'СЕТ СН'!$H$12+СВЦЭМ!$D$10+'СЕТ СН'!$H$6-'СЕТ СН'!$H$22</f>
        <v>1729.1434398199999</v>
      </c>
      <c r="V92" s="36">
        <f>SUMIFS(СВЦЭМ!$C$39:$C$782,СВЦЭМ!$A$39:$A$782,$A92,СВЦЭМ!$B$39:$B$782,V$83)+'СЕТ СН'!$H$12+СВЦЭМ!$D$10+'СЕТ СН'!$H$6-'СЕТ СН'!$H$22</f>
        <v>1692.9520818399999</v>
      </c>
      <c r="W92" s="36">
        <f>SUMIFS(СВЦЭМ!$C$39:$C$782,СВЦЭМ!$A$39:$A$782,$A92,СВЦЭМ!$B$39:$B$782,W$83)+'СЕТ СН'!$H$12+СВЦЭМ!$D$10+'СЕТ СН'!$H$6-'СЕТ СН'!$H$22</f>
        <v>1728.00336232</v>
      </c>
      <c r="X92" s="36">
        <f>SUMIFS(СВЦЭМ!$C$39:$C$782,СВЦЭМ!$A$39:$A$782,$A92,СВЦЭМ!$B$39:$B$782,X$83)+'СЕТ СН'!$H$12+СВЦЭМ!$D$10+'СЕТ СН'!$H$6-'СЕТ СН'!$H$22</f>
        <v>1740.5828483299999</v>
      </c>
      <c r="Y92" s="36">
        <f>SUMIFS(СВЦЭМ!$C$39:$C$782,СВЦЭМ!$A$39:$A$782,$A92,СВЦЭМ!$B$39:$B$782,Y$83)+'СЕТ СН'!$H$12+СВЦЭМ!$D$10+'СЕТ СН'!$H$6-'СЕТ СН'!$H$22</f>
        <v>1918.7929325</v>
      </c>
    </row>
    <row r="93" spans="1:25" ht="15.75" x14ac:dyDescent="0.2">
      <c r="A93" s="35">
        <f t="shared" si="2"/>
        <v>45087</v>
      </c>
      <c r="B93" s="36">
        <f>SUMIFS(СВЦЭМ!$C$39:$C$782,СВЦЭМ!$A$39:$A$782,$A93,СВЦЭМ!$B$39:$B$782,B$83)+'СЕТ СН'!$H$12+СВЦЭМ!$D$10+'СЕТ СН'!$H$6-'СЕТ СН'!$H$22</f>
        <v>1927.4298870299999</v>
      </c>
      <c r="C93" s="36">
        <f>SUMIFS(СВЦЭМ!$C$39:$C$782,СВЦЭМ!$A$39:$A$782,$A93,СВЦЭМ!$B$39:$B$782,C$83)+'СЕТ СН'!$H$12+СВЦЭМ!$D$10+'СЕТ СН'!$H$6-'СЕТ СН'!$H$22</f>
        <v>1964.97036278</v>
      </c>
      <c r="D93" s="36">
        <f>SUMIFS(СВЦЭМ!$C$39:$C$782,СВЦЭМ!$A$39:$A$782,$A93,СВЦЭМ!$B$39:$B$782,D$83)+'СЕТ СН'!$H$12+СВЦЭМ!$D$10+'СЕТ СН'!$H$6-'СЕТ СН'!$H$22</f>
        <v>2023.1849360199999</v>
      </c>
      <c r="E93" s="36">
        <f>SUMIFS(СВЦЭМ!$C$39:$C$782,СВЦЭМ!$A$39:$A$782,$A93,СВЦЭМ!$B$39:$B$782,E$83)+'СЕТ СН'!$H$12+СВЦЭМ!$D$10+'СЕТ СН'!$H$6-'СЕТ СН'!$H$22</f>
        <v>2051.5776054200001</v>
      </c>
      <c r="F93" s="36">
        <f>SUMIFS(СВЦЭМ!$C$39:$C$782,СВЦЭМ!$A$39:$A$782,$A93,СВЦЭМ!$B$39:$B$782,F$83)+'СЕТ СН'!$H$12+СВЦЭМ!$D$10+'СЕТ СН'!$H$6-'СЕТ СН'!$H$22</f>
        <v>2082.6049649800002</v>
      </c>
      <c r="G93" s="36">
        <f>SUMIFS(СВЦЭМ!$C$39:$C$782,СВЦЭМ!$A$39:$A$782,$A93,СВЦЭМ!$B$39:$B$782,G$83)+'СЕТ СН'!$H$12+СВЦЭМ!$D$10+'СЕТ СН'!$H$6-'СЕТ СН'!$H$22</f>
        <v>2069.57259441</v>
      </c>
      <c r="H93" s="36">
        <f>SUMIFS(СВЦЭМ!$C$39:$C$782,СВЦЭМ!$A$39:$A$782,$A93,СВЦЭМ!$B$39:$B$782,H$83)+'СЕТ СН'!$H$12+СВЦЭМ!$D$10+'СЕТ СН'!$H$6-'СЕТ СН'!$H$22</f>
        <v>1971.16157656</v>
      </c>
      <c r="I93" s="36">
        <f>SUMIFS(СВЦЭМ!$C$39:$C$782,СВЦЭМ!$A$39:$A$782,$A93,СВЦЭМ!$B$39:$B$782,I$83)+'СЕТ СН'!$H$12+СВЦЭМ!$D$10+'СЕТ СН'!$H$6-'СЕТ СН'!$H$22</f>
        <v>1982.1857658500001</v>
      </c>
      <c r="J93" s="36">
        <f>SUMIFS(СВЦЭМ!$C$39:$C$782,СВЦЭМ!$A$39:$A$782,$A93,СВЦЭМ!$B$39:$B$782,J$83)+'СЕТ СН'!$H$12+СВЦЭМ!$D$10+'СЕТ СН'!$H$6-'СЕТ СН'!$H$22</f>
        <v>1865.1541870599999</v>
      </c>
      <c r="K93" s="36">
        <f>SUMIFS(СВЦЭМ!$C$39:$C$782,СВЦЭМ!$A$39:$A$782,$A93,СВЦЭМ!$B$39:$B$782,K$83)+'СЕТ СН'!$H$12+СВЦЭМ!$D$10+'СЕТ СН'!$H$6-'СЕТ СН'!$H$22</f>
        <v>1787.32779747</v>
      </c>
      <c r="L93" s="36">
        <f>SUMIFS(СВЦЭМ!$C$39:$C$782,СВЦЭМ!$A$39:$A$782,$A93,СВЦЭМ!$B$39:$B$782,L$83)+'СЕТ СН'!$H$12+СВЦЭМ!$D$10+'СЕТ СН'!$H$6-'СЕТ СН'!$H$22</f>
        <v>1750.8069441099999</v>
      </c>
      <c r="M93" s="36">
        <f>SUMIFS(СВЦЭМ!$C$39:$C$782,СВЦЭМ!$A$39:$A$782,$A93,СВЦЭМ!$B$39:$B$782,M$83)+'СЕТ СН'!$H$12+СВЦЭМ!$D$10+'СЕТ СН'!$H$6-'СЕТ СН'!$H$22</f>
        <v>1741.0487210900001</v>
      </c>
      <c r="N93" s="36">
        <f>SUMIFS(СВЦЭМ!$C$39:$C$782,СВЦЭМ!$A$39:$A$782,$A93,СВЦЭМ!$B$39:$B$782,N$83)+'СЕТ СН'!$H$12+СВЦЭМ!$D$10+'СЕТ СН'!$H$6-'СЕТ СН'!$H$22</f>
        <v>1758.1904691499999</v>
      </c>
      <c r="O93" s="36">
        <f>SUMIFS(СВЦЭМ!$C$39:$C$782,СВЦЭМ!$A$39:$A$782,$A93,СВЦЭМ!$B$39:$B$782,O$83)+'СЕТ СН'!$H$12+СВЦЭМ!$D$10+'СЕТ СН'!$H$6-'СЕТ СН'!$H$22</f>
        <v>1760.07217704</v>
      </c>
      <c r="P93" s="36">
        <f>SUMIFS(СВЦЭМ!$C$39:$C$782,СВЦЭМ!$A$39:$A$782,$A93,СВЦЭМ!$B$39:$B$782,P$83)+'СЕТ СН'!$H$12+СВЦЭМ!$D$10+'СЕТ СН'!$H$6-'СЕТ СН'!$H$22</f>
        <v>1764.9087230099999</v>
      </c>
      <c r="Q93" s="36">
        <f>SUMIFS(СВЦЭМ!$C$39:$C$782,СВЦЭМ!$A$39:$A$782,$A93,СВЦЭМ!$B$39:$B$782,Q$83)+'СЕТ СН'!$H$12+СВЦЭМ!$D$10+'СЕТ СН'!$H$6-'СЕТ СН'!$H$22</f>
        <v>1788.12267892</v>
      </c>
      <c r="R93" s="36">
        <f>SUMIFS(СВЦЭМ!$C$39:$C$782,СВЦЭМ!$A$39:$A$782,$A93,СВЦЭМ!$B$39:$B$782,R$83)+'СЕТ СН'!$H$12+СВЦЭМ!$D$10+'СЕТ СН'!$H$6-'СЕТ СН'!$H$22</f>
        <v>1782.5466812299999</v>
      </c>
      <c r="S93" s="36">
        <f>SUMIFS(СВЦЭМ!$C$39:$C$782,СВЦЭМ!$A$39:$A$782,$A93,СВЦЭМ!$B$39:$B$782,S$83)+'СЕТ СН'!$H$12+СВЦЭМ!$D$10+'СЕТ СН'!$H$6-'СЕТ СН'!$H$22</f>
        <v>1751.5531981199999</v>
      </c>
      <c r="T93" s="36">
        <f>SUMIFS(СВЦЭМ!$C$39:$C$782,СВЦЭМ!$A$39:$A$782,$A93,СВЦЭМ!$B$39:$B$782,T$83)+'СЕТ СН'!$H$12+СВЦЭМ!$D$10+'СЕТ СН'!$H$6-'СЕТ СН'!$H$22</f>
        <v>1758.89206444</v>
      </c>
      <c r="U93" s="36">
        <f>SUMIFS(СВЦЭМ!$C$39:$C$782,СВЦЭМ!$A$39:$A$782,$A93,СВЦЭМ!$B$39:$B$782,U$83)+'СЕТ СН'!$H$12+СВЦЭМ!$D$10+'СЕТ СН'!$H$6-'СЕТ СН'!$H$22</f>
        <v>1763.50851461</v>
      </c>
      <c r="V93" s="36">
        <f>SUMIFS(СВЦЭМ!$C$39:$C$782,СВЦЭМ!$A$39:$A$782,$A93,СВЦЭМ!$B$39:$B$782,V$83)+'СЕТ СН'!$H$12+СВЦЭМ!$D$10+'СЕТ СН'!$H$6-'СЕТ СН'!$H$22</f>
        <v>1742.7594765399999</v>
      </c>
      <c r="W93" s="36">
        <f>SUMIFS(СВЦЭМ!$C$39:$C$782,СВЦЭМ!$A$39:$A$782,$A93,СВЦЭМ!$B$39:$B$782,W$83)+'СЕТ СН'!$H$12+СВЦЭМ!$D$10+'СЕТ СН'!$H$6-'СЕТ СН'!$H$22</f>
        <v>1707.58983543</v>
      </c>
      <c r="X93" s="36">
        <f>SUMIFS(СВЦЭМ!$C$39:$C$782,СВЦЭМ!$A$39:$A$782,$A93,СВЦЭМ!$B$39:$B$782,X$83)+'СЕТ СН'!$H$12+СВЦЭМ!$D$10+'СЕТ СН'!$H$6-'СЕТ СН'!$H$22</f>
        <v>1733.5177934399999</v>
      </c>
      <c r="Y93" s="36">
        <f>SUMIFS(СВЦЭМ!$C$39:$C$782,СВЦЭМ!$A$39:$A$782,$A93,СВЦЭМ!$B$39:$B$782,Y$83)+'СЕТ СН'!$H$12+СВЦЭМ!$D$10+'СЕТ СН'!$H$6-'СЕТ СН'!$H$22</f>
        <v>1821.5099699800001</v>
      </c>
    </row>
    <row r="94" spans="1:25" ht="15.75" x14ac:dyDescent="0.2">
      <c r="A94" s="35">
        <f t="shared" si="2"/>
        <v>45088</v>
      </c>
      <c r="B94" s="36">
        <f>SUMIFS(СВЦЭМ!$C$39:$C$782,СВЦЭМ!$A$39:$A$782,$A94,СВЦЭМ!$B$39:$B$782,B$83)+'СЕТ СН'!$H$12+СВЦЭМ!$D$10+'СЕТ СН'!$H$6-'СЕТ СН'!$H$22</f>
        <v>1890.88349126</v>
      </c>
      <c r="C94" s="36">
        <f>SUMIFS(СВЦЭМ!$C$39:$C$782,СВЦЭМ!$A$39:$A$782,$A94,СВЦЭМ!$B$39:$B$782,C$83)+'СЕТ СН'!$H$12+СВЦЭМ!$D$10+'СЕТ СН'!$H$6-'СЕТ СН'!$H$22</f>
        <v>1942.86065626</v>
      </c>
      <c r="D94" s="36">
        <f>SUMIFS(СВЦЭМ!$C$39:$C$782,СВЦЭМ!$A$39:$A$782,$A94,СВЦЭМ!$B$39:$B$782,D$83)+'СЕТ СН'!$H$12+СВЦЭМ!$D$10+'СЕТ СН'!$H$6-'СЕТ СН'!$H$22</f>
        <v>2015.86891661</v>
      </c>
      <c r="E94" s="36">
        <f>SUMIFS(СВЦЭМ!$C$39:$C$782,СВЦЭМ!$A$39:$A$782,$A94,СВЦЭМ!$B$39:$B$782,E$83)+'СЕТ СН'!$H$12+СВЦЭМ!$D$10+'СЕТ СН'!$H$6-'СЕТ СН'!$H$22</f>
        <v>2020.0096362899999</v>
      </c>
      <c r="F94" s="36">
        <f>SUMIFS(СВЦЭМ!$C$39:$C$782,СВЦЭМ!$A$39:$A$782,$A94,СВЦЭМ!$B$39:$B$782,F$83)+'СЕТ СН'!$H$12+СВЦЭМ!$D$10+'СЕТ СН'!$H$6-'СЕТ СН'!$H$22</f>
        <v>2022.31395471</v>
      </c>
      <c r="G94" s="36">
        <f>SUMIFS(СВЦЭМ!$C$39:$C$782,СВЦЭМ!$A$39:$A$782,$A94,СВЦЭМ!$B$39:$B$782,G$83)+'СЕТ СН'!$H$12+СВЦЭМ!$D$10+'СЕТ СН'!$H$6-'СЕТ СН'!$H$22</f>
        <v>2013.6716378399999</v>
      </c>
      <c r="H94" s="36">
        <f>SUMIFS(СВЦЭМ!$C$39:$C$782,СВЦЭМ!$A$39:$A$782,$A94,СВЦЭМ!$B$39:$B$782,H$83)+'СЕТ СН'!$H$12+СВЦЭМ!$D$10+'СЕТ СН'!$H$6-'СЕТ СН'!$H$22</f>
        <v>1924.73518173</v>
      </c>
      <c r="I94" s="36">
        <f>SUMIFS(СВЦЭМ!$C$39:$C$782,СВЦЭМ!$A$39:$A$782,$A94,СВЦЭМ!$B$39:$B$782,I$83)+'СЕТ СН'!$H$12+СВЦЭМ!$D$10+'СЕТ СН'!$H$6-'СЕТ СН'!$H$22</f>
        <v>1876.1344528099999</v>
      </c>
      <c r="J94" s="36">
        <f>SUMIFS(СВЦЭМ!$C$39:$C$782,СВЦЭМ!$A$39:$A$782,$A94,СВЦЭМ!$B$39:$B$782,J$83)+'СЕТ СН'!$H$12+СВЦЭМ!$D$10+'СЕТ СН'!$H$6-'СЕТ СН'!$H$22</f>
        <v>1804.5095707200001</v>
      </c>
      <c r="K94" s="36">
        <f>SUMIFS(СВЦЭМ!$C$39:$C$782,СВЦЭМ!$A$39:$A$782,$A94,СВЦЭМ!$B$39:$B$782,K$83)+'СЕТ СН'!$H$12+СВЦЭМ!$D$10+'СЕТ СН'!$H$6-'СЕТ СН'!$H$22</f>
        <v>1715.5497634599999</v>
      </c>
      <c r="L94" s="36">
        <f>SUMIFS(СВЦЭМ!$C$39:$C$782,СВЦЭМ!$A$39:$A$782,$A94,СВЦЭМ!$B$39:$B$782,L$83)+'СЕТ СН'!$H$12+СВЦЭМ!$D$10+'СЕТ СН'!$H$6-'СЕТ СН'!$H$22</f>
        <v>1721.8131067100001</v>
      </c>
      <c r="M94" s="36">
        <f>SUMIFS(СВЦЭМ!$C$39:$C$782,СВЦЭМ!$A$39:$A$782,$A94,СВЦЭМ!$B$39:$B$782,M$83)+'СЕТ СН'!$H$12+СВЦЭМ!$D$10+'СЕТ СН'!$H$6-'СЕТ СН'!$H$22</f>
        <v>1729.96923421</v>
      </c>
      <c r="N94" s="36">
        <f>SUMIFS(СВЦЭМ!$C$39:$C$782,СВЦЭМ!$A$39:$A$782,$A94,СВЦЭМ!$B$39:$B$782,N$83)+'СЕТ СН'!$H$12+СВЦЭМ!$D$10+'СЕТ СН'!$H$6-'СЕТ СН'!$H$22</f>
        <v>1738.7452977</v>
      </c>
      <c r="O94" s="36">
        <f>SUMIFS(СВЦЭМ!$C$39:$C$782,СВЦЭМ!$A$39:$A$782,$A94,СВЦЭМ!$B$39:$B$782,O$83)+'СЕТ СН'!$H$12+СВЦЭМ!$D$10+'СЕТ СН'!$H$6-'СЕТ СН'!$H$22</f>
        <v>1736.8629580499999</v>
      </c>
      <c r="P94" s="36">
        <f>SUMIFS(СВЦЭМ!$C$39:$C$782,СВЦЭМ!$A$39:$A$782,$A94,СВЦЭМ!$B$39:$B$782,P$83)+'СЕТ СН'!$H$12+СВЦЭМ!$D$10+'СЕТ СН'!$H$6-'СЕТ СН'!$H$22</f>
        <v>1745.75094644</v>
      </c>
      <c r="Q94" s="36">
        <f>SUMIFS(СВЦЭМ!$C$39:$C$782,СВЦЭМ!$A$39:$A$782,$A94,СВЦЭМ!$B$39:$B$782,Q$83)+'СЕТ СН'!$H$12+СВЦЭМ!$D$10+'СЕТ СН'!$H$6-'СЕТ СН'!$H$22</f>
        <v>1747.8109043100001</v>
      </c>
      <c r="R94" s="36">
        <f>SUMIFS(СВЦЭМ!$C$39:$C$782,СВЦЭМ!$A$39:$A$782,$A94,СВЦЭМ!$B$39:$B$782,R$83)+'СЕТ СН'!$H$12+СВЦЭМ!$D$10+'СЕТ СН'!$H$6-'СЕТ СН'!$H$22</f>
        <v>1737.1241207</v>
      </c>
      <c r="S94" s="36">
        <f>SUMIFS(СВЦЭМ!$C$39:$C$782,СВЦЭМ!$A$39:$A$782,$A94,СВЦЭМ!$B$39:$B$782,S$83)+'СЕТ СН'!$H$12+СВЦЭМ!$D$10+'СЕТ СН'!$H$6-'СЕТ СН'!$H$22</f>
        <v>1719.8232486499999</v>
      </c>
      <c r="T94" s="36">
        <f>SUMIFS(СВЦЭМ!$C$39:$C$782,СВЦЭМ!$A$39:$A$782,$A94,СВЦЭМ!$B$39:$B$782,T$83)+'СЕТ СН'!$H$12+СВЦЭМ!$D$10+'СЕТ СН'!$H$6-'СЕТ СН'!$H$22</f>
        <v>1739.3543988399999</v>
      </c>
      <c r="U94" s="36">
        <f>SUMIFS(СВЦЭМ!$C$39:$C$782,СВЦЭМ!$A$39:$A$782,$A94,СВЦЭМ!$B$39:$B$782,U$83)+'СЕТ СН'!$H$12+СВЦЭМ!$D$10+'СЕТ СН'!$H$6-'СЕТ СН'!$H$22</f>
        <v>1732.9512853599999</v>
      </c>
      <c r="V94" s="36">
        <f>SUMIFS(СВЦЭМ!$C$39:$C$782,СВЦЭМ!$A$39:$A$782,$A94,СВЦЭМ!$B$39:$B$782,V$83)+'СЕТ СН'!$H$12+СВЦЭМ!$D$10+'СЕТ СН'!$H$6-'СЕТ СН'!$H$22</f>
        <v>1718.53904863</v>
      </c>
      <c r="W94" s="36">
        <f>SUMIFS(СВЦЭМ!$C$39:$C$782,СВЦЭМ!$A$39:$A$782,$A94,СВЦЭМ!$B$39:$B$782,W$83)+'СЕТ СН'!$H$12+СВЦЭМ!$D$10+'СЕТ СН'!$H$6-'СЕТ СН'!$H$22</f>
        <v>1704.6005797099999</v>
      </c>
      <c r="X94" s="36">
        <f>SUMIFS(СВЦЭМ!$C$39:$C$782,СВЦЭМ!$A$39:$A$782,$A94,СВЦЭМ!$B$39:$B$782,X$83)+'СЕТ СН'!$H$12+СВЦЭМ!$D$10+'СЕТ СН'!$H$6-'СЕТ СН'!$H$22</f>
        <v>1725.40012174</v>
      </c>
      <c r="Y94" s="36">
        <f>SUMIFS(СВЦЭМ!$C$39:$C$782,СВЦЭМ!$A$39:$A$782,$A94,СВЦЭМ!$B$39:$B$782,Y$83)+'СЕТ СН'!$H$12+СВЦЭМ!$D$10+'СЕТ СН'!$H$6-'СЕТ СН'!$H$22</f>
        <v>1805.8679670500001</v>
      </c>
    </row>
    <row r="95" spans="1:25" ht="15.75" x14ac:dyDescent="0.2">
      <c r="A95" s="35">
        <f t="shared" si="2"/>
        <v>45089</v>
      </c>
      <c r="B95" s="36">
        <f>SUMIFS(СВЦЭМ!$C$39:$C$782,СВЦЭМ!$A$39:$A$782,$A95,СВЦЭМ!$B$39:$B$782,B$83)+'СЕТ СН'!$H$12+СВЦЭМ!$D$10+'СЕТ СН'!$H$6-'СЕТ СН'!$H$22</f>
        <v>2051.4245881800002</v>
      </c>
      <c r="C95" s="36">
        <f>SUMIFS(СВЦЭМ!$C$39:$C$782,СВЦЭМ!$A$39:$A$782,$A95,СВЦЭМ!$B$39:$B$782,C$83)+'СЕТ СН'!$H$12+СВЦЭМ!$D$10+'СЕТ СН'!$H$6-'СЕТ СН'!$H$22</f>
        <v>2089.8965720199999</v>
      </c>
      <c r="D95" s="36">
        <f>SUMIFS(СВЦЭМ!$C$39:$C$782,СВЦЭМ!$A$39:$A$782,$A95,СВЦЭМ!$B$39:$B$782,D$83)+'СЕТ СН'!$H$12+СВЦЭМ!$D$10+'СЕТ СН'!$H$6-'СЕТ СН'!$H$22</f>
        <v>2161.5403009699999</v>
      </c>
      <c r="E95" s="36">
        <f>SUMIFS(СВЦЭМ!$C$39:$C$782,СВЦЭМ!$A$39:$A$782,$A95,СВЦЭМ!$B$39:$B$782,E$83)+'СЕТ СН'!$H$12+СВЦЭМ!$D$10+'СЕТ СН'!$H$6-'СЕТ СН'!$H$22</f>
        <v>2145.3676504499999</v>
      </c>
      <c r="F95" s="36">
        <f>SUMIFS(СВЦЭМ!$C$39:$C$782,СВЦЭМ!$A$39:$A$782,$A95,СВЦЭМ!$B$39:$B$782,F$83)+'СЕТ СН'!$H$12+СВЦЭМ!$D$10+'СЕТ СН'!$H$6-'СЕТ СН'!$H$22</f>
        <v>2140.52987416</v>
      </c>
      <c r="G95" s="36">
        <f>SUMIFS(СВЦЭМ!$C$39:$C$782,СВЦЭМ!$A$39:$A$782,$A95,СВЦЭМ!$B$39:$B$782,G$83)+'СЕТ СН'!$H$12+СВЦЭМ!$D$10+'СЕТ СН'!$H$6-'СЕТ СН'!$H$22</f>
        <v>2131.4403309700001</v>
      </c>
      <c r="H95" s="36">
        <f>SUMIFS(СВЦЭМ!$C$39:$C$782,СВЦЭМ!$A$39:$A$782,$A95,СВЦЭМ!$B$39:$B$782,H$83)+'СЕТ СН'!$H$12+СВЦЭМ!$D$10+'СЕТ СН'!$H$6-'СЕТ СН'!$H$22</f>
        <v>2016.40740837</v>
      </c>
      <c r="I95" s="36">
        <f>SUMIFS(СВЦЭМ!$C$39:$C$782,СВЦЭМ!$A$39:$A$782,$A95,СВЦЭМ!$B$39:$B$782,I$83)+'СЕТ СН'!$H$12+СВЦЭМ!$D$10+'СЕТ СН'!$H$6-'СЕТ СН'!$H$22</f>
        <v>1951.5460068</v>
      </c>
      <c r="J95" s="36">
        <f>SUMIFS(СВЦЭМ!$C$39:$C$782,СВЦЭМ!$A$39:$A$782,$A95,СВЦЭМ!$B$39:$B$782,J$83)+'СЕТ СН'!$H$12+СВЦЭМ!$D$10+'СЕТ СН'!$H$6-'СЕТ СН'!$H$22</f>
        <v>1805.1745989999999</v>
      </c>
      <c r="K95" s="36">
        <f>SUMIFS(СВЦЭМ!$C$39:$C$782,СВЦЭМ!$A$39:$A$782,$A95,СВЦЭМ!$B$39:$B$782,K$83)+'СЕТ СН'!$H$12+СВЦЭМ!$D$10+'СЕТ СН'!$H$6-'СЕТ СН'!$H$22</f>
        <v>1791.39434037</v>
      </c>
      <c r="L95" s="36">
        <f>SUMIFS(СВЦЭМ!$C$39:$C$782,СВЦЭМ!$A$39:$A$782,$A95,СВЦЭМ!$B$39:$B$782,L$83)+'СЕТ СН'!$H$12+СВЦЭМ!$D$10+'СЕТ СН'!$H$6-'СЕТ СН'!$H$22</f>
        <v>1771.1807525300001</v>
      </c>
      <c r="M95" s="36">
        <f>SUMIFS(СВЦЭМ!$C$39:$C$782,СВЦЭМ!$A$39:$A$782,$A95,СВЦЭМ!$B$39:$B$782,M$83)+'СЕТ СН'!$H$12+СВЦЭМ!$D$10+'СЕТ СН'!$H$6-'СЕТ СН'!$H$22</f>
        <v>1814.53650264</v>
      </c>
      <c r="N95" s="36">
        <f>SUMIFS(СВЦЭМ!$C$39:$C$782,СВЦЭМ!$A$39:$A$782,$A95,СВЦЭМ!$B$39:$B$782,N$83)+'СЕТ СН'!$H$12+СВЦЭМ!$D$10+'СЕТ СН'!$H$6-'СЕТ СН'!$H$22</f>
        <v>1846.81310508</v>
      </c>
      <c r="O95" s="36">
        <f>SUMIFS(СВЦЭМ!$C$39:$C$782,СВЦЭМ!$A$39:$A$782,$A95,СВЦЭМ!$B$39:$B$782,O$83)+'СЕТ СН'!$H$12+СВЦЭМ!$D$10+'СЕТ СН'!$H$6-'СЕТ СН'!$H$22</f>
        <v>1878.59551425</v>
      </c>
      <c r="P95" s="36">
        <f>SUMIFS(СВЦЭМ!$C$39:$C$782,СВЦЭМ!$A$39:$A$782,$A95,СВЦЭМ!$B$39:$B$782,P$83)+'СЕТ СН'!$H$12+СВЦЭМ!$D$10+'СЕТ СН'!$H$6-'СЕТ СН'!$H$22</f>
        <v>1899.1248124900001</v>
      </c>
      <c r="Q95" s="36">
        <f>SUMIFS(СВЦЭМ!$C$39:$C$782,СВЦЭМ!$A$39:$A$782,$A95,СВЦЭМ!$B$39:$B$782,Q$83)+'СЕТ СН'!$H$12+СВЦЭМ!$D$10+'СЕТ СН'!$H$6-'СЕТ СН'!$H$22</f>
        <v>1916.0364237399999</v>
      </c>
      <c r="R95" s="36">
        <f>SUMIFS(СВЦЭМ!$C$39:$C$782,СВЦЭМ!$A$39:$A$782,$A95,СВЦЭМ!$B$39:$B$782,R$83)+'СЕТ СН'!$H$12+СВЦЭМ!$D$10+'СЕТ СН'!$H$6-'СЕТ СН'!$H$22</f>
        <v>1879.7929182999999</v>
      </c>
      <c r="S95" s="36">
        <f>SUMIFS(СВЦЭМ!$C$39:$C$782,СВЦЭМ!$A$39:$A$782,$A95,СВЦЭМ!$B$39:$B$782,S$83)+'СЕТ СН'!$H$12+СВЦЭМ!$D$10+'СЕТ СН'!$H$6-'СЕТ СН'!$H$22</f>
        <v>1856.66741847</v>
      </c>
      <c r="T95" s="36">
        <f>SUMIFS(СВЦЭМ!$C$39:$C$782,СВЦЭМ!$A$39:$A$782,$A95,СВЦЭМ!$B$39:$B$782,T$83)+'СЕТ СН'!$H$12+СВЦЭМ!$D$10+'СЕТ СН'!$H$6-'СЕТ СН'!$H$22</f>
        <v>1876.1671311</v>
      </c>
      <c r="U95" s="36">
        <f>SUMIFS(СВЦЭМ!$C$39:$C$782,СВЦЭМ!$A$39:$A$782,$A95,СВЦЭМ!$B$39:$B$782,U$83)+'СЕТ СН'!$H$12+СВЦЭМ!$D$10+'СЕТ СН'!$H$6-'СЕТ СН'!$H$22</f>
        <v>1802.9334672299999</v>
      </c>
      <c r="V95" s="36">
        <f>SUMIFS(СВЦЭМ!$C$39:$C$782,СВЦЭМ!$A$39:$A$782,$A95,СВЦЭМ!$B$39:$B$782,V$83)+'СЕТ СН'!$H$12+СВЦЭМ!$D$10+'СЕТ СН'!$H$6-'СЕТ СН'!$H$22</f>
        <v>1749.6611529499999</v>
      </c>
      <c r="W95" s="36">
        <f>SUMIFS(СВЦЭМ!$C$39:$C$782,СВЦЭМ!$A$39:$A$782,$A95,СВЦЭМ!$B$39:$B$782,W$83)+'СЕТ СН'!$H$12+СВЦЭМ!$D$10+'СЕТ СН'!$H$6-'СЕТ СН'!$H$22</f>
        <v>1755.3485529299999</v>
      </c>
      <c r="X95" s="36">
        <f>SUMIFS(СВЦЭМ!$C$39:$C$782,СВЦЭМ!$A$39:$A$782,$A95,СВЦЭМ!$B$39:$B$782,X$83)+'СЕТ СН'!$H$12+СВЦЭМ!$D$10+'СЕТ СН'!$H$6-'СЕТ СН'!$H$22</f>
        <v>1824.5739839999999</v>
      </c>
      <c r="Y95" s="36">
        <f>SUMIFS(СВЦЭМ!$C$39:$C$782,СВЦЭМ!$A$39:$A$782,$A95,СВЦЭМ!$B$39:$B$782,Y$83)+'СЕТ СН'!$H$12+СВЦЭМ!$D$10+'СЕТ СН'!$H$6-'СЕТ СН'!$H$22</f>
        <v>1900.6688422099999</v>
      </c>
    </row>
    <row r="96" spans="1:25" ht="15.75" x14ac:dyDescent="0.2">
      <c r="A96" s="35">
        <f t="shared" si="2"/>
        <v>45090</v>
      </c>
      <c r="B96" s="36">
        <f>SUMIFS(СВЦЭМ!$C$39:$C$782,СВЦЭМ!$A$39:$A$782,$A96,СВЦЭМ!$B$39:$B$782,B$83)+'СЕТ СН'!$H$12+СВЦЭМ!$D$10+'СЕТ СН'!$H$6-'СЕТ СН'!$H$22</f>
        <v>1966.46693684</v>
      </c>
      <c r="C96" s="36">
        <f>SUMIFS(СВЦЭМ!$C$39:$C$782,СВЦЭМ!$A$39:$A$782,$A96,СВЦЭМ!$B$39:$B$782,C$83)+'СЕТ СН'!$H$12+СВЦЭМ!$D$10+'СЕТ СН'!$H$6-'СЕТ СН'!$H$22</f>
        <v>2000.60306879</v>
      </c>
      <c r="D96" s="36">
        <f>SUMIFS(СВЦЭМ!$C$39:$C$782,СВЦЭМ!$A$39:$A$782,$A96,СВЦЭМ!$B$39:$B$782,D$83)+'СЕТ СН'!$H$12+СВЦЭМ!$D$10+'СЕТ СН'!$H$6-'СЕТ СН'!$H$22</f>
        <v>2078.49264468</v>
      </c>
      <c r="E96" s="36">
        <f>SUMIFS(СВЦЭМ!$C$39:$C$782,СВЦЭМ!$A$39:$A$782,$A96,СВЦЭМ!$B$39:$B$782,E$83)+'СЕТ СН'!$H$12+СВЦЭМ!$D$10+'СЕТ СН'!$H$6-'СЕТ СН'!$H$22</f>
        <v>2058.9063463100001</v>
      </c>
      <c r="F96" s="36">
        <f>SUMIFS(СВЦЭМ!$C$39:$C$782,СВЦЭМ!$A$39:$A$782,$A96,СВЦЭМ!$B$39:$B$782,F$83)+'СЕТ СН'!$H$12+СВЦЭМ!$D$10+'СЕТ СН'!$H$6-'СЕТ СН'!$H$22</f>
        <v>2056.14228667</v>
      </c>
      <c r="G96" s="36">
        <f>SUMIFS(СВЦЭМ!$C$39:$C$782,СВЦЭМ!$A$39:$A$782,$A96,СВЦЭМ!$B$39:$B$782,G$83)+'СЕТ СН'!$H$12+СВЦЭМ!$D$10+'СЕТ СН'!$H$6-'СЕТ СН'!$H$22</f>
        <v>2119.3274712000002</v>
      </c>
      <c r="H96" s="36">
        <f>SUMIFS(СВЦЭМ!$C$39:$C$782,СВЦЭМ!$A$39:$A$782,$A96,СВЦЭМ!$B$39:$B$782,H$83)+'СЕТ СН'!$H$12+СВЦЭМ!$D$10+'СЕТ СН'!$H$6-'СЕТ СН'!$H$22</f>
        <v>2029.2647049299999</v>
      </c>
      <c r="I96" s="36">
        <f>SUMIFS(СВЦЭМ!$C$39:$C$782,СВЦЭМ!$A$39:$A$782,$A96,СВЦЭМ!$B$39:$B$782,I$83)+'СЕТ СН'!$H$12+СВЦЭМ!$D$10+'СЕТ СН'!$H$6-'СЕТ СН'!$H$22</f>
        <v>1997.83140583</v>
      </c>
      <c r="J96" s="36">
        <f>SUMIFS(СВЦЭМ!$C$39:$C$782,СВЦЭМ!$A$39:$A$782,$A96,СВЦЭМ!$B$39:$B$782,J$83)+'СЕТ СН'!$H$12+СВЦЭМ!$D$10+'СЕТ СН'!$H$6-'СЕТ СН'!$H$22</f>
        <v>1920.50367398</v>
      </c>
      <c r="K96" s="36">
        <f>SUMIFS(СВЦЭМ!$C$39:$C$782,СВЦЭМ!$A$39:$A$782,$A96,СВЦЭМ!$B$39:$B$782,K$83)+'СЕТ СН'!$H$12+СВЦЭМ!$D$10+'СЕТ СН'!$H$6-'СЕТ СН'!$H$22</f>
        <v>1847.07307199</v>
      </c>
      <c r="L96" s="36">
        <f>SUMIFS(СВЦЭМ!$C$39:$C$782,СВЦЭМ!$A$39:$A$782,$A96,СВЦЭМ!$B$39:$B$782,L$83)+'СЕТ СН'!$H$12+СВЦЭМ!$D$10+'СЕТ СН'!$H$6-'СЕТ СН'!$H$22</f>
        <v>1862.74998841</v>
      </c>
      <c r="M96" s="36">
        <f>SUMIFS(СВЦЭМ!$C$39:$C$782,СВЦЭМ!$A$39:$A$782,$A96,СВЦЭМ!$B$39:$B$782,M$83)+'СЕТ СН'!$H$12+СВЦЭМ!$D$10+'СЕТ СН'!$H$6-'СЕТ СН'!$H$22</f>
        <v>1903.9057940600001</v>
      </c>
      <c r="N96" s="36">
        <f>SUMIFS(СВЦЭМ!$C$39:$C$782,СВЦЭМ!$A$39:$A$782,$A96,СВЦЭМ!$B$39:$B$782,N$83)+'СЕТ СН'!$H$12+СВЦЭМ!$D$10+'СЕТ СН'!$H$6-'СЕТ СН'!$H$22</f>
        <v>1966.9850656599999</v>
      </c>
      <c r="O96" s="36">
        <f>SUMIFS(СВЦЭМ!$C$39:$C$782,СВЦЭМ!$A$39:$A$782,$A96,СВЦЭМ!$B$39:$B$782,O$83)+'СЕТ СН'!$H$12+СВЦЭМ!$D$10+'СЕТ СН'!$H$6-'СЕТ СН'!$H$22</f>
        <v>1968.7726975999999</v>
      </c>
      <c r="P96" s="36">
        <f>SUMIFS(СВЦЭМ!$C$39:$C$782,СВЦЭМ!$A$39:$A$782,$A96,СВЦЭМ!$B$39:$B$782,P$83)+'СЕТ СН'!$H$12+СВЦЭМ!$D$10+'СЕТ СН'!$H$6-'СЕТ СН'!$H$22</f>
        <v>1998.74174285</v>
      </c>
      <c r="Q96" s="36">
        <f>SUMIFS(СВЦЭМ!$C$39:$C$782,СВЦЭМ!$A$39:$A$782,$A96,СВЦЭМ!$B$39:$B$782,Q$83)+'СЕТ СН'!$H$12+СВЦЭМ!$D$10+'СЕТ СН'!$H$6-'СЕТ СН'!$H$22</f>
        <v>2037.50167192</v>
      </c>
      <c r="R96" s="36">
        <f>SUMIFS(СВЦЭМ!$C$39:$C$782,СВЦЭМ!$A$39:$A$782,$A96,СВЦЭМ!$B$39:$B$782,R$83)+'СЕТ СН'!$H$12+СВЦЭМ!$D$10+'СЕТ СН'!$H$6-'СЕТ СН'!$H$22</f>
        <v>2001.67824926</v>
      </c>
      <c r="S96" s="36">
        <f>SUMIFS(СВЦЭМ!$C$39:$C$782,СВЦЭМ!$A$39:$A$782,$A96,СВЦЭМ!$B$39:$B$782,S$83)+'СЕТ СН'!$H$12+СВЦЭМ!$D$10+'СЕТ СН'!$H$6-'СЕТ СН'!$H$22</f>
        <v>1983.55353515</v>
      </c>
      <c r="T96" s="36">
        <f>SUMIFS(СВЦЭМ!$C$39:$C$782,СВЦЭМ!$A$39:$A$782,$A96,СВЦЭМ!$B$39:$B$782,T$83)+'СЕТ СН'!$H$12+СВЦЭМ!$D$10+'СЕТ СН'!$H$6-'СЕТ СН'!$H$22</f>
        <v>1972.24855839</v>
      </c>
      <c r="U96" s="36">
        <f>SUMIFS(СВЦЭМ!$C$39:$C$782,СВЦЭМ!$A$39:$A$782,$A96,СВЦЭМ!$B$39:$B$782,U$83)+'СЕТ СН'!$H$12+СВЦЭМ!$D$10+'СЕТ СН'!$H$6-'СЕТ СН'!$H$22</f>
        <v>1935.8360009400001</v>
      </c>
      <c r="V96" s="36">
        <f>SUMIFS(СВЦЭМ!$C$39:$C$782,СВЦЭМ!$A$39:$A$782,$A96,СВЦЭМ!$B$39:$B$782,V$83)+'СЕТ СН'!$H$12+СВЦЭМ!$D$10+'СЕТ СН'!$H$6-'СЕТ СН'!$H$22</f>
        <v>1913.84917589</v>
      </c>
      <c r="W96" s="36">
        <f>SUMIFS(СВЦЭМ!$C$39:$C$782,СВЦЭМ!$A$39:$A$782,$A96,СВЦЭМ!$B$39:$B$782,W$83)+'СЕТ СН'!$H$12+СВЦЭМ!$D$10+'СЕТ СН'!$H$6-'СЕТ СН'!$H$22</f>
        <v>1890.2521205400001</v>
      </c>
      <c r="X96" s="36">
        <f>SUMIFS(СВЦЭМ!$C$39:$C$782,СВЦЭМ!$A$39:$A$782,$A96,СВЦЭМ!$B$39:$B$782,X$83)+'СЕТ СН'!$H$12+СВЦЭМ!$D$10+'СЕТ СН'!$H$6-'СЕТ СН'!$H$22</f>
        <v>1940.5668617599999</v>
      </c>
      <c r="Y96" s="36">
        <f>SUMIFS(СВЦЭМ!$C$39:$C$782,СВЦЭМ!$A$39:$A$782,$A96,СВЦЭМ!$B$39:$B$782,Y$83)+'СЕТ СН'!$H$12+СВЦЭМ!$D$10+'СЕТ СН'!$H$6-'СЕТ СН'!$H$22</f>
        <v>2041.6644201199999</v>
      </c>
    </row>
    <row r="97" spans="1:25" ht="15.75" x14ac:dyDescent="0.2">
      <c r="A97" s="35">
        <f t="shared" si="2"/>
        <v>45091</v>
      </c>
      <c r="B97" s="36">
        <f>SUMIFS(СВЦЭМ!$C$39:$C$782,СВЦЭМ!$A$39:$A$782,$A97,СВЦЭМ!$B$39:$B$782,B$83)+'СЕТ СН'!$H$12+СВЦЭМ!$D$10+'СЕТ СН'!$H$6-'СЕТ СН'!$H$22</f>
        <v>2087.75722576</v>
      </c>
      <c r="C97" s="36">
        <f>SUMIFS(СВЦЭМ!$C$39:$C$782,СВЦЭМ!$A$39:$A$782,$A97,СВЦЭМ!$B$39:$B$782,C$83)+'СЕТ СН'!$H$12+СВЦЭМ!$D$10+'СЕТ СН'!$H$6-'СЕТ СН'!$H$22</f>
        <v>2177.6996868900001</v>
      </c>
      <c r="D97" s="36">
        <f>SUMIFS(СВЦЭМ!$C$39:$C$782,СВЦЭМ!$A$39:$A$782,$A97,СВЦЭМ!$B$39:$B$782,D$83)+'СЕТ СН'!$H$12+СВЦЭМ!$D$10+'СЕТ СН'!$H$6-'СЕТ СН'!$H$22</f>
        <v>2286.5053761500003</v>
      </c>
      <c r="E97" s="36">
        <f>SUMIFS(СВЦЭМ!$C$39:$C$782,СВЦЭМ!$A$39:$A$782,$A97,СВЦЭМ!$B$39:$B$782,E$83)+'СЕТ СН'!$H$12+СВЦЭМ!$D$10+'СЕТ СН'!$H$6-'СЕТ СН'!$H$22</f>
        <v>2295.5154354900001</v>
      </c>
      <c r="F97" s="36">
        <f>SUMIFS(СВЦЭМ!$C$39:$C$782,СВЦЭМ!$A$39:$A$782,$A97,СВЦЭМ!$B$39:$B$782,F$83)+'СЕТ СН'!$H$12+СВЦЭМ!$D$10+'СЕТ СН'!$H$6-'СЕТ СН'!$H$22</f>
        <v>2306.96182408</v>
      </c>
      <c r="G97" s="36">
        <f>SUMIFS(СВЦЭМ!$C$39:$C$782,СВЦЭМ!$A$39:$A$782,$A97,СВЦЭМ!$B$39:$B$782,G$83)+'СЕТ СН'!$H$12+СВЦЭМ!$D$10+'СЕТ СН'!$H$6-'СЕТ СН'!$H$22</f>
        <v>2281.6748202399999</v>
      </c>
      <c r="H97" s="36">
        <f>SUMIFS(СВЦЭМ!$C$39:$C$782,СВЦЭМ!$A$39:$A$782,$A97,СВЦЭМ!$B$39:$B$782,H$83)+'СЕТ СН'!$H$12+СВЦЭМ!$D$10+'СЕТ СН'!$H$6-'СЕТ СН'!$H$22</f>
        <v>2152.30614707</v>
      </c>
      <c r="I97" s="36">
        <f>SUMIFS(СВЦЭМ!$C$39:$C$782,СВЦЭМ!$A$39:$A$782,$A97,СВЦЭМ!$B$39:$B$782,I$83)+'СЕТ СН'!$H$12+СВЦЭМ!$D$10+'СЕТ СН'!$H$6-'СЕТ СН'!$H$22</f>
        <v>2057.1103765900002</v>
      </c>
      <c r="J97" s="36">
        <f>SUMIFS(СВЦЭМ!$C$39:$C$782,СВЦЭМ!$A$39:$A$782,$A97,СВЦЭМ!$B$39:$B$782,J$83)+'СЕТ СН'!$H$12+СВЦЭМ!$D$10+'СЕТ СН'!$H$6-'СЕТ СН'!$H$22</f>
        <v>1961.2914035700001</v>
      </c>
      <c r="K97" s="36">
        <f>SUMIFS(СВЦЭМ!$C$39:$C$782,СВЦЭМ!$A$39:$A$782,$A97,СВЦЭМ!$B$39:$B$782,K$83)+'СЕТ СН'!$H$12+СВЦЭМ!$D$10+'СЕТ СН'!$H$6-'СЕТ СН'!$H$22</f>
        <v>1944.88926694</v>
      </c>
      <c r="L97" s="36">
        <f>SUMIFS(СВЦЭМ!$C$39:$C$782,СВЦЭМ!$A$39:$A$782,$A97,СВЦЭМ!$B$39:$B$782,L$83)+'СЕТ СН'!$H$12+СВЦЭМ!$D$10+'СЕТ СН'!$H$6-'СЕТ СН'!$H$22</f>
        <v>1931.0821059800001</v>
      </c>
      <c r="M97" s="36">
        <f>SUMIFS(СВЦЭМ!$C$39:$C$782,СВЦЭМ!$A$39:$A$782,$A97,СВЦЭМ!$B$39:$B$782,M$83)+'СЕТ СН'!$H$12+СВЦЭМ!$D$10+'СЕТ СН'!$H$6-'СЕТ СН'!$H$22</f>
        <v>1981.6116027</v>
      </c>
      <c r="N97" s="36">
        <f>SUMIFS(СВЦЭМ!$C$39:$C$782,СВЦЭМ!$A$39:$A$782,$A97,СВЦЭМ!$B$39:$B$782,N$83)+'СЕТ СН'!$H$12+СВЦЭМ!$D$10+'СЕТ СН'!$H$6-'СЕТ СН'!$H$22</f>
        <v>1995.71873267</v>
      </c>
      <c r="O97" s="36">
        <f>SUMIFS(СВЦЭМ!$C$39:$C$782,СВЦЭМ!$A$39:$A$782,$A97,СВЦЭМ!$B$39:$B$782,O$83)+'СЕТ СН'!$H$12+СВЦЭМ!$D$10+'СЕТ СН'!$H$6-'СЕТ СН'!$H$22</f>
        <v>1984.20744261</v>
      </c>
      <c r="P97" s="36">
        <f>SUMIFS(СВЦЭМ!$C$39:$C$782,СВЦЭМ!$A$39:$A$782,$A97,СВЦЭМ!$B$39:$B$782,P$83)+'СЕТ СН'!$H$12+СВЦЭМ!$D$10+'СЕТ СН'!$H$6-'СЕТ СН'!$H$22</f>
        <v>1999.2874561399999</v>
      </c>
      <c r="Q97" s="36">
        <f>SUMIFS(СВЦЭМ!$C$39:$C$782,СВЦЭМ!$A$39:$A$782,$A97,СВЦЭМ!$B$39:$B$782,Q$83)+'СЕТ СН'!$H$12+СВЦЭМ!$D$10+'СЕТ СН'!$H$6-'СЕТ СН'!$H$22</f>
        <v>2012.7788309299999</v>
      </c>
      <c r="R97" s="36">
        <f>SUMIFS(СВЦЭМ!$C$39:$C$782,СВЦЭМ!$A$39:$A$782,$A97,СВЦЭМ!$B$39:$B$782,R$83)+'СЕТ СН'!$H$12+СВЦЭМ!$D$10+'СЕТ СН'!$H$6-'СЕТ СН'!$H$22</f>
        <v>1994.1115930799999</v>
      </c>
      <c r="S97" s="36">
        <f>SUMIFS(СВЦЭМ!$C$39:$C$782,СВЦЭМ!$A$39:$A$782,$A97,СВЦЭМ!$B$39:$B$782,S$83)+'СЕТ СН'!$H$12+СВЦЭМ!$D$10+'СЕТ СН'!$H$6-'СЕТ СН'!$H$22</f>
        <v>1986.5093360000001</v>
      </c>
      <c r="T97" s="36">
        <f>SUMIFS(СВЦЭМ!$C$39:$C$782,СВЦЭМ!$A$39:$A$782,$A97,СВЦЭМ!$B$39:$B$782,T$83)+'СЕТ СН'!$H$12+СВЦЭМ!$D$10+'СЕТ СН'!$H$6-'СЕТ СН'!$H$22</f>
        <v>1996.9657962599999</v>
      </c>
      <c r="U97" s="36">
        <f>SUMIFS(СВЦЭМ!$C$39:$C$782,СВЦЭМ!$A$39:$A$782,$A97,СВЦЭМ!$B$39:$B$782,U$83)+'СЕТ СН'!$H$12+СВЦЭМ!$D$10+'СЕТ СН'!$H$6-'СЕТ СН'!$H$22</f>
        <v>1994.9721209100001</v>
      </c>
      <c r="V97" s="36">
        <f>SUMIFS(СВЦЭМ!$C$39:$C$782,СВЦЭМ!$A$39:$A$782,$A97,СВЦЭМ!$B$39:$B$782,V$83)+'СЕТ СН'!$H$12+СВЦЭМ!$D$10+'СЕТ СН'!$H$6-'СЕТ СН'!$H$22</f>
        <v>1980.88338907</v>
      </c>
      <c r="W97" s="36">
        <f>SUMIFS(СВЦЭМ!$C$39:$C$782,СВЦЭМ!$A$39:$A$782,$A97,СВЦЭМ!$B$39:$B$782,W$83)+'СЕТ СН'!$H$12+СВЦЭМ!$D$10+'СЕТ СН'!$H$6-'СЕТ СН'!$H$22</f>
        <v>1931.46969089</v>
      </c>
      <c r="X97" s="36">
        <f>SUMIFS(СВЦЭМ!$C$39:$C$782,СВЦЭМ!$A$39:$A$782,$A97,СВЦЭМ!$B$39:$B$782,X$83)+'СЕТ СН'!$H$12+СВЦЭМ!$D$10+'СЕТ СН'!$H$6-'СЕТ СН'!$H$22</f>
        <v>1956.37339995</v>
      </c>
      <c r="Y97" s="36">
        <f>SUMIFS(СВЦЭМ!$C$39:$C$782,СВЦЭМ!$A$39:$A$782,$A97,СВЦЭМ!$B$39:$B$782,Y$83)+'СЕТ СН'!$H$12+СВЦЭМ!$D$10+'СЕТ СН'!$H$6-'СЕТ СН'!$H$22</f>
        <v>2018.5010343199999</v>
      </c>
    </row>
    <row r="98" spans="1:25" ht="15.75" x14ac:dyDescent="0.2">
      <c r="A98" s="35">
        <f t="shared" si="2"/>
        <v>45092</v>
      </c>
      <c r="B98" s="36">
        <f>SUMIFS(СВЦЭМ!$C$39:$C$782,СВЦЭМ!$A$39:$A$782,$A98,СВЦЭМ!$B$39:$B$782,B$83)+'СЕТ СН'!$H$12+СВЦЭМ!$D$10+'СЕТ СН'!$H$6-'СЕТ СН'!$H$22</f>
        <v>1886.2807307200001</v>
      </c>
      <c r="C98" s="36">
        <f>SUMIFS(СВЦЭМ!$C$39:$C$782,СВЦЭМ!$A$39:$A$782,$A98,СВЦЭМ!$B$39:$B$782,C$83)+'СЕТ СН'!$H$12+СВЦЭМ!$D$10+'СЕТ СН'!$H$6-'СЕТ СН'!$H$22</f>
        <v>1957.4007486599999</v>
      </c>
      <c r="D98" s="36">
        <f>SUMIFS(СВЦЭМ!$C$39:$C$782,СВЦЭМ!$A$39:$A$782,$A98,СВЦЭМ!$B$39:$B$782,D$83)+'СЕТ СН'!$H$12+СВЦЭМ!$D$10+'СЕТ СН'!$H$6-'СЕТ СН'!$H$22</f>
        <v>2034.2262824300001</v>
      </c>
      <c r="E98" s="36">
        <f>SUMIFS(СВЦЭМ!$C$39:$C$782,СВЦЭМ!$A$39:$A$782,$A98,СВЦЭМ!$B$39:$B$782,E$83)+'СЕТ СН'!$H$12+СВЦЭМ!$D$10+'СЕТ СН'!$H$6-'СЕТ СН'!$H$22</f>
        <v>2040.9834737399999</v>
      </c>
      <c r="F98" s="36">
        <f>SUMIFS(СВЦЭМ!$C$39:$C$782,СВЦЭМ!$A$39:$A$782,$A98,СВЦЭМ!$B$39:$B$782,F$83)+'СЕТ СН'!$H$12+СВЦЭМ!$D$10+'СЕТ СН'!$H$6-'СЕТ СН'!$H$22</f>
        <v>2019.22905281</v>
      </c>
      <c r="G98" s="36">
        <f>SUMIFS(СВЦЭМ!$C$39:$C$782,СВЦЭМ!$A$39:$A$782,$A98,СВЦЭМ!$B$39:$B$782,G$83)+'СЕТ СН'!$H$12+СВЦЭМ!$D$10+'СЕТ СН'!$H$6-'СЕТ СН'!$H$22</f>
        <v>2016.7873177199999</v>
      </c>
      <c r="H98" s="36">
        <f>SUMIFS(СВЦЭМ!$C$39:$C$782,СВЦЭМ!$A$39:$A$782,$A98,СВЦЭМ!$B$39:$B$782,H$83)+'СЕТ СН'!$H$12+СВЦЭМ!$D$10+'СЕТ СН'!$H$6-'СЕТ СН'!$H$22</f>
        <v>1887.5338594499999</v>
      </c>
      <c r="I98" s="36">
        <f>SUMIFS(СВЦЭМ!$C$39:$C$782,СВЦЭМ!$A$39:$A$782,$A98,СВЦЭМ!$B$39:$B$782,I$83)+'СЕТ СН'!$H$12+СВЦЭМ!$D$10+'СЕТ СН'!$H$6-'СЕТ СН'!$H$22</f>
        <v>1769.27817712</v>
      </c>
      <c r="J98" s="36">
        <f>SUMIFS(СВЦЭМ!$C$39:$C$782,СВЦЭМ!$A$39:$A$782,$A98,СВЦЭМ!$B$39:$B$782,J$83)+'СЕТ СН'!$H$12+СВЦЭМ!$D$10+'СЕТ СН'!$H$6-'СЕТ СН'!$H$22</f>
        <v>1725.1380941800001</v>
      </c>
      <c r="K98" s="36">
        <f>SUMIFS(СВЦЭМ!$C$39:$C$782,СВЦЭМ!$A$39:$A$782,$A98,СВЦЭМ!$B$39:$B$782,K$83)+'СЕТ СН'!$H$12+СВЦЭМ!$D$10+'СЕТ СН'!$H$6-'СЕТ СН'!$H$22</f>
        <v>1721.6569599299999</v>
      </c>
      <c r="L98" s="36">
        <f>SUMIFS(СВЦЭМ!$C$39:$C$782,СВЦЭМ!$A$39:$A$782,$A98,СВЦЭМ!$B$39:$B$782,L$83)+'СЕТ СН'!$H$12+СВЦЭМ!$D$10+'СЕТ СН'!$H$6-'СЕТ СН'!$H$22</f>
        <v>1692.3665530799999</v>
      </c>
      <c r="M98" s="36">
        <f>SUMIFS(СВЦЭМ!$C$39:$C$782,СВЦЭМ!$A$39:$A$782,$A98,СВЦЭМ!$B$39:$B$782,M$83)+'СЕТ СН'!$H$12+СВЦЭМ!$D$10+'СЕТ СН'!$H$6-'СЕТ СН'!$H$22</f>
        <v>1708.41351908</v>
      </c>
      <c r="N98" s="36">
        <f>SUMIFS(СВЦЭМ!$C$39:$C$782,СВЦЭМ!$A$39:$A$782,$A98,СВЦЭМ!$B$39:$B$782,N$83)+'СЕТ СН'!$H$12+СВЦЭМ!$D$10+'СЕТ СН'!$H$6-'СЕТ СН'!$H$22</f>
        <v>1731.3556460099999</v>
      </c>
      <c r="O98" s="36">
        <f>SUMIFS(СВЦЭМ!$C$39:$C$782,СВЦЭМ!$A$39:$A$782,$A98,СВЦЭМ!$B$39:$B$782,O$83)+'СЕТ СН'!$H$12+СВЦЭМ!$D$10+'СЕТ СН'!$H$6-'СЕТ СН'!$H$22</f>
        <v>1737.78962273</v>
      </c>
      <c r="P98" s="36">
        <f>SUMIFS(СВЦЭМ!$C$39:$C$782,СВЦЭМ!$A$39:$A$782,$A98,СВЦЭМ!$B$39:$B$782,P$83)+'СЕТ СН'!$H$12+СВЦЭМ!$D$10+'СЕТ СН'!$H$6-'СЕТ СН'!$H$22</f>
        <v>1756.27141555</v>
      </c>
      <c r="Q98" s="36">
        <f>SUMIFS(СВЦЭМ!$C$39:$C$782,СВЦЭМ!$A$39:$A$782,$A98,СВЦЭМ!$B$39:$B$782,Q$83)+'СЕТ СН'!$H$12+СВЦЭМ!$D$10+'СЕТ СН'!$H$6-'СЕТ СН'!$H$22</f>
        <v>1756.14379106</v>
      </c>
      <c r="R98" s="36">
        <f>SUMIFS(СВЦЭМ!$C$39:$C$782,СВЦЭМ!$A$39:$A$782,$A98,СВЦЭМ!$B$39:$B$782,R$83)+'СЕТ СН'!$H$12+СВЦЭМ!$D$10+'СЕТ СН'!$H$6-'СЕТ СН'!$H$22</f>
        <v>1712.1942448899999</v>
      </c>
      <c r="S98" s="36">
        <f>SUMIFS(СВЦЭМ!$C$39:$C$782,СВЦЭМ!$A$39:$A$782,$A98,СВЦЭМ!$B$39:$B$782,S$83)+'СЕТ СН'!$H$12+СВЦЭМ!$D$10+'СЕТ СН'!$H$6-'СЕТ СН'!$H$22</f>
        <v>1723.03241523</v>
      </c>
      <c r="T98" s="36">
        <f>SUMIFS(СВЦЭМ!$C$39:$C$782,СВЦЭМ!$A$39:$A$782,$A98,СВЦЭМ!$B$39:$B$782,T$83)+'СЕТ СН'!$H$12+СВЦЭМ!$D$10+'СЕТ СН'!$H$6-'СЕТ СН'!$H$22</f>
        <v>1728.32763385</v>
      </c>
      <c r="U98" s="36">
        <f>SUMIFS(СВЦЭМ!$C$39:$C$782,СВЦЭМ!$A$39:$A$782,$A98,СВЦЭМ!$B$39:$B$782,U$83)+'СЕТ СН'!$H$12+СВЦЭМ!$D$10+'СЕТ СН'!$H$6-'СЕТ СН'!$H$22</f>
        <v>1728.45754276</v>
      </c>
      <c r="V98" s="36">
        <f>SUMIFS(СВЦЭМ!$C$39:$C$782,СВЦЭМ!$A$39:$A$782,$A98,СВЦЭМ!$B$39:$B$782,V$83)+'СЕТ СН'!$H$12+СВЦЭМ!$D$10+'СЕТ СН'!$H$6-'СЕТ СН'!$H$22</f>
        <v>1749.62752948</v>
      </c>
      <c r="W98" s="36">
        <f>SUMIFS(СВЦЭМ!$C$39:$C$782,СВЦЭМ!$A$39:$A$782,$A98,СВЦЭМ!$B$39:$B$782,W$83)+'СЕТ СН'!$H$12+СВЦЭМ!$D$10+'СЕТ СН'!$H$6-'СЕТ СН'!$H$22</f>
        <v>1721.4548266499999</v>
      </c>
      <c r="X98" s="36">
        <f>SUMIFS(СВЦЭМ!$C$39:$C$782,СВЦЭМ!$A$39:$A$782,$A98,СВЦЭМ!$B$39:$B$782,X$83)+'СЕТ СН'!$H$12+СВЦЭМ!$D$10+'СЕТ СН'!$H$6-'СЕТ СН'!$H$22</f>
        <v>1748.35476214</v>
      </c>
      <c r="Y98" s="36">
        <f>SUMIFS(СВЦЭМ!$C$39:$C$782,СВЦЭМ!$A$39:$A$782,$A98,СВЦЭМ!$B$39:$B$782,Y$83)+'СЕТ СН'!$H$12+СВЦЭМ!$D$10+'СЕТ СН'!$H$6-'СЕТ СН'!$H$22</f>
        <v>1839.2656511800001</v>
      </c>
    </row>
    <row r="99" spans="1:25" ht="15.75" x14ac:dyDescent="0.2">
      <c r="A99" s="35">
        <f t="shared" si="2"/>
        <v>45093</v>
      </c>
      <c r="B99" s="36">
        <f>SUMIFS(СВЦЭМ!$C$39:$C$782,СВЦЭМ!$A$39:$A$782,$A99,СВЦЭМ!$B$39:$B$782,B$83)+'СЕТ СН'!$H$12+СВЦЭМ!$D$10+'СЕТ СН'!$H$6-'СЕТ СН'!$H$22</f>
        <v>1969.6747499200001</v>
      </c>
      <c r="C99" s="36">
        <f>SUMIFS(СВЦЭМ!$C$39:$C$782,СВЦЭМ!$A$39:$A$782,$A99,СВЦЭМ!$B$39:$B$782,C$83)+'СЕТ СН'!$H$12+СВЦЭМ!$D$10+'СЕТ СН'!$H$6-'СЕТ СН'!$H$22</f>
        <v>2028.27917424</v>
      </c>
      <c r="D99" s="36">
        <f>SUMIFS(СВЦЭМ!$C$39:$C$782,СВЦЭМ!$A$39:$A$782,$A99,СВЦЭМ!$B$39:$B$782,D$83)+'СЕТ СН'!$H$12+СВЦЭМ!$D$10+'СЕТ СН'!$H$6-'СЕТ СН'!$H$22</f>
        <v>2125.49777202</v>
      </c>
      <c r="E99" s="36">
        <f>SUMIFS(СВЦЭМ!$C$39:$C$782,СВЦЭМ!$A$39:$A$782,$A99,СВЦЭМ!$B$39:$B$782,E$83)+'СЕТ СН'!$H$12+СВЦЭМ!$D$10+'СЕТ СН'!$H$6-'СЕТ СН'!$H$22</f>
        <v>2137.13140729</v>
      </c>
      <c r="F99" s="36">
        <f>SUMIFS(СВЦЭМ!$C$39:$C$782,СВЦЭМ!$A$39:$A$782,$A99,СВЦЭМ!$B$39:$B$782,F$83)+'СЕТ СН'!$H$12+СВЦЭМ!$D$10+'СЕТ СН'!$H$6-'СЕТ СН'!$H$22</f>
        <v>2141.16741499</v>
      </c>
      <c r="G99" s="36">
        <f>SUMIFS(СВЦЭМ!$C$39:$C$782,СВЦЭМ!$A$39:$A$782,$A99,СВЦЭМ!$B$39:$B$782,G$83)+'СЕТ СН'!$H$12+СВЦЭМ!$D$10+'СЕТ СН'!$H$6-'СЕТ СН'!$H$22</f>
        <v>2096.4015375200001</v>
      </c>
      <c r="H99" s="36">
        <f>SUMIFS(СВЦЭМ!$C$39:$C$782,СВЦЭМ!$A$39:$A$782,$A99,СВЦЭМ!$B$39:$B$782,H$83)+'СЕТ СН'!$H$12+СВЦЭМ!$D$10+'СЕТ СН'!$H$6-'СЕТ СН'!$H$22</f>
        <v>1969.8917191999999</v>
      </c>
      <c r="I99" s="36">
        <f>SUMIFS(СВЦЭМ!$C$39:$C$782,СВЦЭМ!$A$39:$A$782,$A99,СВЦЭМ!$B$39:$B$782,I$83)+'СЕТ СН'!$H$12+СВЦЭМ!$D$10+'СЕТ СН'!$H$6-'СЕТ СН'!$H$22</f>
        <v>1917.25312164</v>
      </c>
      <c r="J99" s="36">
        <f>SUMIFS(СВЦЭМ!$C$39:$C$782,СВЦЭМ!$A$39:$A$782,$A99,СВЦЭМ!$B$39:$B$782,J$83)+'СЕТ СН'!$H$12+СВЦЭМ!$D$10+'СЕТ СН'!$H$6-'СЕТ СН'!$H$22</f>
        <v>1819.1190858499999</v>
      </c>
      <c r="K99" s="36">
        <f>SUMIFS(СВЦЭМ!$C$39:$C$782,СВЦЭМ!$A$39:$A$782,$A99,СВЦЭМ!$B$39:$B$782,K$83)+'СЕТ СН'!$H$12+СВЦЭМ!$D$10+'СЕТ СН'!$H$6-'СЕТ СН'!$H$22</f>
        <v>1841.1789222499999</v>
      </c>
      <c r="L99" s="36">
        <f>SUMIFS(СВЦЭМ!$C$39:$C$782,СВЦЭМ!$A$39:$A$782,$A99,СВЦЭМ!$B$39:$B$782,L$83)+'СЕТ СН'!$H$12+СВЦЭМ!$D$10+'СЕТ СН'!$H$6-'СЕТ СН'!$H$22</f>
        <v>1844.0913873699999</v>
      </c>
      <c r="M99" s="36">
        <f>SUMIFS(СВЦЭМ!$C$39:$C$782,СВЦЭМ!$A$39:$A$782,$A99,СВЦЭМ!$B$39:$B$782,M$83)+'СЕТ СН'!$H$12+СВЦЭМ!$D$10+'СЕТ СН'!$H$6-'СЕТ СН'!$H$22</f>
        <v>1875.42002151</v>
      </c>
      <c r="N99" s="36">
        <f>SUMIFS(СВЦЭМ!$C$39:$C$782,СВЦЭМ!$A$39:$A$782,$A99,СВЦЭМ!$B$39:$B$782,N$83)+'СЕТ СН'!$H$12+СВЦЭМ!$D$10+'СЕТ СН'!$H$6-'СЕТ СН'!$H$22</f>
        <v>1906.5920270399999</v>
      </c>
      <c r="O99" s="36">
        <f>SUMIFS(СВЦЭМ!$C$39:$C$782,СВЦЭМ!$A$39:$A$782,$A99,СВЦЭМ!$B$39:$B$782,O$83)+'СЕТ СН'!$H$12+СВЦЭМ!$D$10+'СЕТ СН'!$H$6-'СЕТ СН'!$H$22</f>
        <v>1915.0474775499999</v>
      </c>
      <c r="P99" s="36">
        <f>SUMIFS(СВЦЭМ!$C$39:$C$782,СВЦЭМ!$A$39:$A$782,$A99,СВЦЭМ!$B$39:$B$782,P$83)+'СЕТ СН'!$H$12+СВЦЭМ!$D$10+'СЕТ СН'!$H$6-'СЕТ СН'!$H$22</f>
        <v>1923.2207920799999</v>
      </c>
      <c r="Q99" s="36">
        <f>SUMIFS(СВЦЭМ!$C$39:$C$782,СВЦЭМ!$A$39:$A$782,$A99,СВЦЭМ!$B$39:$B$782,Q$83)+'СЕТ СН'!$H$12+СВЦЭМ!$D$10+'СЕТ СН'!$H$6-'СЕТ СН'!$H$22</f>
        <v>1902.4062880700001</v>
      </c>
      <c r="R99" s="36">
        <f>SUMIFS(СВЦЭМ!$C$39:$C$782,СВЦЭМ!$A$39:$A$782,$A99,СВЦЭМ!$B$39:$B$782,R$83)+'СЕТ СН'!$H$12+СВЦЭМ!$D$10+'СЕТ СН'!$H$6-'СЕТ СН'!$H$22</f>
        <v>1886.5856625700001</v>
      </c>
      <c r="S99" s="36">
        <f>SUMIFS(СВЦЭМ!$C$39:$C$782,СВЦЭМ!$A$39:$A$782,$A99,СВЦЭМ!$B$39:$B$782,S$83)+'СЕТ СН'!$H$12+СВЦЭМ!$D$10+'СЕТ СН'!$H$6-'СЕТ СН'!$H$22</f>
        <v>1864.7101713699999</v>
      </c>
      <c r="T99" s="36">
        <f>SUMIFS(СВЦЭМ!$C$39:$C$782,СВЦЭМ!$A$39:$A$782,$A99,СВЦЭМ!$B$39:$B$782,T$83)+'СЕТ СН'!$H$12+СВЦЭМ!$D$10+'СЕТ СН'!$H$6-'СЕТ СН'!$H$22</f>
        <v>1863.55817222</v>
      </c>
      <c r="U99" s="36">
        <f>SUMIFS(СВЦЭМ!$C$39:$C$782,СВЦЭМ!$A$39:$A$782,$A99,СВЦЭМ!$B$39:$B$782,U$83)+'СЕТ СН'!$H$12+СВЦЭМ!$D$10+'СЕТ СН'!$H$6-'СЕТ СН'!$H$22</f>
        <v>1863.64351956</v>
      </c>
      <c r="V99" s="36">
        <f>SUMIFS(СВЦЭМ!$C$39:$C$782,СВЦЭМ!$A$39:$A$782,$A99,СВЦЭМ!$B$39:$B$782,V$83)+'СЕТ СН'!$H$12+СВЦЭМ!$D$10+'СЕТ СН'!$H$6-'СЕТ СН'!$H$22</f>
        <v>1846.42283989</v>
      </c>
      <c r="W99" s="36">
        <f>SUMIFS(СВЦЭМ!$C$39:$C$782,СВЦЭМ!$A$39:$A$782,$A99,СВЦЭМ!$B$39:$B$782,W$83)+'СЕТ СН'!$H$12+СВЦЭМ!$D$10+'СЕТ СН'!$H$6-'СЕТ СН'!$H$22</f>
        <v>1807.5194696999999</v>
      </c>
      <c r="X99" s="36">
        <f>SUMIFS(СВЦЭМ!$C$39:$C$782,СВЦЭМ!$A$39:$A$782,$A99,СВЦЭМ!$B$39:$B$782,X$83)+'СЕТ СН'!$H$12+СВЦЭМ!$D$10+'СЕТ СН'!$H$6-'СЕТ СН'!$H$22</f>
        <v>1861.3262542</v>
      </c>
      <c r="Y99" s="36">
        <f>SUMIFS(СВЦЭМ!$C$39:$C$782,СВЦЭМ!$A$39:$A$782,$A99,СВЦЭМ!$B$39:$B$782,Y$83)+'СЕТ СН'!$H$12+СВЦЭМ!$D$10+'СЕТ СН'!$H$6-'СЕТ СН'!$H$22</f>
        <v>2011.9068548099999</v>
      </c>
    </row>
    <row r="100" spans="1:25" ht="15.75" x14ac:dyDescent="0.2">
      <c r="A100" s="35">
        <f t="shared" si="2"/>
        <v>45094</v>
      </c>
      <c r="B100" s="36">
        <f>SUMIFS(СВЦЭМ!$C$39:$C$782,СВЦЭМ!$A$39:$A$782,$A100,СВЦЭМ!$B$39:$B$782,B$83)+'СЕТ СН'!$H$12+СВЦЭМ!$D$10+'СЕТ СН'!$H$6-'СЕТ СН'!$H$22</f>
        <v>1863.9882655900001</v>
      </c>
      <c r="C100" s="36">
        <f>SUMIFS(СВЦЭМ!$C$39:$C$782,СВЦЭМ!$A$39:$A$782,$A100,СВЦЭМ!$B$39:$B$782,C$83)+'СЕТ СН'!$H$12+СВЦЭМ!$D$10+'СЕТ СН'!$H$6-'СЕТ СН'!$H$22</f>
        <v>1942.5104280599999</v>
      </c>
      <c r="D100" s="36">
        <f>SUMIFS(СВЦЭМ!$C$39:$C$782,СВЦЭМ!$A$39:$A$782,$A100,СВЦЭМ!$B$39:$B$782,D$83)+'СЕТ СН'!$H$12+СВЦЭМ!$D$10+'СЕТ СН'!$H$6-'СЕТ СН'!$H$22</f>
        <v>1981.4310419199999</v>
      </c>
      <c r="E100" s="36">
        <f>SUMIFS(СВЦЭМ!$C$39:$C$782,СВЦЭМ!$A$39:$A$782,$A100,СВЦЭМ!$B$39:$B$782,E$83)+'СЕТ СН'!$H$12+СВЦЭМ!$D$10+'СЕТ СН'!$H$6-'СЕТ СН'!$H$22</f>
        <v>1967.83273487</v>
      </c>
      <c r="F100" s="36">
        <f>SUMIFS(СВЦЭМ!$C$39:$C$782,СВЦЭМ!$A$39:$A$782,$A100,СВЦЭМ!$B$39:$B$782,F$83)+'СЕТ СН'!$H$12+СВЦЭМ!$D$10+'СЕТ СН'!$H$6-'СЕТ СН'!$H$22</f>
        <v>1973.2581735700001</v>
      </c>
      <c r="G100" s="36">
        <f>SUMIFS(СВЦЭМ!$C$39:$C$782,СВЦЭМ!$A$39:$A$782,$A100,СВЦЭМ!$B$39:$B$782,G$83)+'СЕТ СН'!$H$12+СВЦЭМ!$D$10+'СЕТ СН'!$H$6-'СЕТ СН'!$H$22</f>
        <v>1994.91701898</v>
      </c>
      <c r="H100" s="36">
        <f>SUMIFS(СВЦЭМ!$C$39:$C$782,СВЦЭМ!$A$39:$A$782,$A100,СВЦЭМ!$B$39:$B$782,H$83)+'СЕТ СН'!$H$12+СВЦЭМ!$D$10+'СЕТ СН'!$H$6-'СЕТ СН'!$H$22</f>
        <v>1940.06829614</v>
      </c>
      <c r="I100" s="36">
        <f>SUMIFS(СВЦЭМ!$C$39:$C$782,СВЦЭМ!$A$39:$A$782,$A100,СВЦЭМ!$B$39:$B$782,I$83)+'СЕТ СН'!$H$12+СВЦЭМ!$D$10+'СЕТ СН'!$H$6-'СЕТ СН'!$H$22</f>
        <v>1862.6154419299999</v>
      </c>
      <c r="J100" s="36">
        <f>SUMIFS(СВЦЭМ!$C$39:$C$782,СВЦЭМ!$A$39:$A$782,$A100,СВЦЭМ!$B$39:$B$782,J$83)+'СЕТ СН'!$H$12+СВЦЭМ!$D$10+'СЕТ СН'!$H$6-'СЕТ СН'!$H$22</f>
        <v>1739.5069756999999</v>
      </c>
      <c r="K100" s="36">
        <f>SUMIFS(СВЦЭМ!$C$39:$C$782,СВЦЭМ!$A$39:$A$782,$A100,СВЦЭМ!$B$39:$B$782,K$83)+'СЕТ СН'!$H$12+СВЦЭМ!$D$10+'СЕТ СН'!$H$6-'СЕТ СН'!$H$22</f>
        <v>1695.0356732400001</v>
      </c>
      <c r="L100" s="36">
        <f>SUMIFS(СВЦЭМ!$C$39:$C$782,СВЦЭМ!$A$39:$A$782,$A100,СВЦЭМ!$B$39:$B$782,L$83)+'СЕТ СН'!$H$12+СВЦЭМ!$D$10+'СЕТ СН'!$H$6-'СЕТ СН'!$H$22</f>
        <v>1667.80584041</v>
      </c>
      <c r="M100" s="36">
        <f>SUMIFS(СВЦЭМ!$C$39:$C$782,СВЦЭМ!$A$39:$A$782,$A100,СВЦЭМ!$B$39:$B$782,M$83)+'СЕТ СН'!$H$12+СВЦЭМ!$D$10+'СЕТ СН'!$H$6-'СЕТ СН'!$H$22</f>
        <v>1682.13154893</v>
      </c>
      <c r="N100" s="36">
        <f>SUMIFS(СВЦЭМ!$C$39:$C$782,СВЦЭМ!$A$39:$A$782,$A100,СВЦЭМ!$B$39:$B$782,N$83)+'СЕТ СН'!$H$12+СВЦЭМ!$D$10+'СЕТ СН'!$H$6-'СЕТ СН'!$H$22</f>
        <v>1712.2399201399999</v>
      </c>
      <c r="O100" s="36">
        <f>SUMIFS(СВЦЭМ!$C$39:$C$782,СВЦЭМ!$A$39:$A$782,$A100,СВЦЭМ!$B$39:$B$782,O$83)+'СЕТ СН'!$H$12+СВЦЭМ!$D$10+'СЕТ СН'!$H$6-'СЕТ СН'!$H$22</f>
        <v>1711.6706936200001</v>
      </c>
      <c r="P100" s="36">
        <f>SUMIFS(СВЦЭМ!$C$39:$C$782,СВЦЭМ!$A$39:$A$782,$A100,СВЦЭМ!$B$39:$B$782,P$83)+'СЕТ СН'!$H$12+СВЦЭМ!$D$10+'СЕТ СН'!$H$6-'СЕТ СН'!$H$22</f>
        <v>1735.15011035</v>
      </c>
      <c r="Q100" s="36">
        <f>SUMIFS(СВЦЭМ!$C$39:$C$782,СВЦЭМ!$A$39:$A$782,$A100,СВЦЭМ!$B$39:$B$782,Q$83)+'СЕТ СН'!$H$12+СВЦЭМ!$D$10+'СЕТ СН'!$H$6-'СЕТ СН'!$H$22</f>
        <v>1747.8124689599999</v>
      </c>
      <c r="R100" s="36">
        <f>SUMIFS(СВЦЭМ!$C$39:$C$782,СВЦЭМ!$A$39:$A$782,$A100,СВЦЭМ!$B$39:$B$782,R$83)+'СЕТ СН'!$H$12+СВЦЭМ!$D$10+'СЕТ СН'!$H$6-'СЕТ СН'!$H$22</f>
        <v>1736.60134853</v>
      </c>
      <c r="S100" s="36">
        <f>SUMIFS(СВЦЭМ!$C$39:$C$782,СВЦЭМ!$A$39:$A$782,$A100,СВЦЭМ!$B$39:$B$782,S$83)+'СЕТ СН'!$H$12+СВЦЭМ!$D$10+'СЕТ СН'!$H$6-'СЕТ СН'!$H$22</f>
        <v>1723.26528945</v>
      </c>
      <c r="T100" s="36">
        <f>SUMIFS(СВЦЭМ!$C$39:$C$782,СВЦЭМ!$A$39:$A$782,$A100,СВЦЭМ!$B$39:$B$782,T$83)+'СЕТ СН'!$H$12+СВЦЭМ!$D$10+'СЕТ СН'!$H$6-'СЕТ СН'!$H$22</f>
        <v>1726.13090558</v>
      </c>
      <c r="U100" s="36">
        <f>SUMIFS(СВЦЭМ!$C$39:$C$782,СВЦЭМ!$A$39:$A$782,$A100,СВЦЭМ!$B$39:$B$782,U$83)+'СЕТ СН'!$H$12+СВЦЭМ!$D$10+'СЕТ СН'!$H$6-'СЕТ СН'!$H$22</f>
        <v>1710.79111526</v>
      </c>
      <c r="V100" s="36">
        <f>SUMIFS(СВЦЭМ!$C$39:$C$782,СВЦЭМ!$A$39:$A$782,$A100,СВЦЭМ!$B$39:$B$782,V$83)+'СЕТ СН'!$H$12+СВЦЭМ!$D$10+'СЕТ СН'!$H$6-'СЕТ СН'!$H$22</f>
        <v>1692.4649073799999</v>
      </c>
      <c r="W100" s="36">
        <f>SUMIFS(СВЦЭМ!$C$39:$C$782,СВЦЭМ!$A$39:$A$782,$A100,СВЦЭМ!$B$39:$B$782,W$83)+'СЕТ СН'!$H$12+СВЦЭМ!$D$10+'СЕТ СН'!$H$6-'СЕТ СН'!$H$22</f>
        <v>1661.3812830300001</v>
      </c>
      <c r="X100" s="36">
        <f>SUMIFS(СВЦЭМ!$C$39:$C$782,СВЦЭМ!$A$39:$A$782,$A100,СВЦЭМ!$B$39:$B$782,X$83)+'СЕТ СН'!$H$12+СВЦЭМ!$D$10+'СЕТ СН'!$H$6-'СЕТ СН'!$H$22</f>
        <v>1719.7798082899999</v>
      </c>
      <c r="Y100" s="36">
        <f>SUMIFS(СВЦЭМ!$C$39:$C$782,СВЦЭМ!$A$39:$A$782,$A100,СВЦЭМ!$B$39:$B$782,Y$83)+'СЕТ СН'!$H$12+СВЦЭМ!$D$10+'СЕТ СН'!$H$6-'СЕТ СН'!$H$22</f>
        <v>1794.5254805</v>
      </c>
    </row>
    <row r="101" spans="1:25" ht="15.75" x14ac:dyDescent="0.2">
      <c r="A101" s="35">
        <f t="shared" si="2"/>
        <v>45095</v>
      </c>
      <c r="B101" s="36">
        <f>SUMIFS(СВЦЭМ!$C$39:$C$782,СВЦЭМ!$A$39:$A$782,$A101,СВЦЭМ!$B$39:$B$782,B$83)+'СЕТ СН'!$H$12+СВЦЭМ!$D$10+'СЕТ СН'!$H$6-'СЕТ СН'!$H$22</f>
        <v>1989.4417523699999</v>
      </c>
      <c r="C101" s="36">
        <f>SUMIFS(СВЦЭМ!$C$39:$C$782,СВЦЭМ!$A$39:$A$782,$A101,СВЦЭМ!$B$39:$B$782,C$83)+'СЕТ СН'!$H$12+СВЦЭМ!$D$10+'СЕТ СН'!$H$6-'СЕТ СН'!$H$22</f>
        <v>2098.8155864400001</v>
      </c>
      <c r="D101" s="36">
        <f>SUMIFS(СВЦЭМ!$C$39:$C$782,СВЦЭМ!$A$39:$A$782,$A101,СВЦЭМ!$B$39:$B$782,D$83)+'СЕТ СН'!$H$12+СВЦЭМ!$D$10+'СЕТ СН'!$H$6-'СЕТ СН'!$H$22</f>
        <v>2131.2992004800003</v>
      </c>
      <c r="E101" s="36">
        <f>SUMIFS(СВЦЭМ!$C$39:$C$782,СВЦЭМ!$A$39:$A$782,$A101,СВЦЭМ!$B$39:$B$782,E$83)+'СЕТ СН'!$H$12+СВЦЭМ!$D$10+'СЕТ СН'!$H$6-'СЕТ СН'!$H$22</f>
        <v>2154.2816707000002</v>
      </c>
      <c r="F101" s="36">
        <f>SUMIFS(СВЦЭМ!$C$39:$C$782,СВЦЭМ!$A$39:$A$782,$A101,СВЦЭМ!$B$39:$B$782,F$83)+'СЕТ СН'!$H$12+СВЦЭМ!$D$10+'СЕТ СН'!$H$6-'СЕТ СН'!$H$22</f>
        <v>2183.0571212700002</v>
      </c>
      <c r="G101" s="36">
        <f>SUMIFS(СВЦЭМ!$C$39:$C$782,СВЦЭМ!$A$39:$A$782,$A101,СВЦЭМ!$B$39:$B$782,G$83)+'СЕТ СН'!$H$12+СВЦЭМ!$D$10+'СЕТ СН'!$H$6-'СЕТ СН'!$H$22</f>
        <v>2174.76677879</v>
      </c>
      <c r="H101" s="36">
        <f>SUMIFS(СВЦЭМ!$C$39:$C$782,СВЦЭМ!$A$39:$A$782,$A101,СВЦЭМ!$B$39:$B$782,H$83)+'СЕТ СН'!$H$12+СВЦЭМ!$D$10+'СЕТ СН'!$H$6-'СЕТ СН'!$H$22</f>
        <v>2130.2657332700001</v>
      </c>
      <c r="I101" s="36">
        <f>SUMIFS(СВЦЭМ!$C$39:$C$782,СВЦЭМ!$A$39:$A$782,$A101,СВЦЭМ!$B$39:$B$782,I$83)+'СЕТ СН'!$H$12+СВЦЭМ!$D$10+'СЕТ СН'!$H$6-'СЕТ СН'!$H$22</f>
        <v>2104.1372727200001</v>
      </c>
      <c r="J101" s="36">
        <f>SUMIFS(СВЦЭМ!$C$39:$C$782,СВЦЭМ!$A$39:$A$782,$A101,СВЦЭМ!$B$39:$B$782,J$83)+'СЕТ СН'!$H$12+СВЦЭМ!$D$10+'СЕТ СН'!$H$6-'СЕТ СН'!$H$22</f>
        <v>2015.6393993300001</v>
      </c>
      <c r="K101" s="36">
        <f>SUMIFS(СВЦЭМ!$C$39:$C$782,СВЦЭМ!$A$39:$A$782,$A101,СВЦЭМ!$B$39:$B$782,K$83)+'СЕТ СН'!$H$12+СВЦЭМ!$D$10+'СЕТ СН'!$H$6-'СЕТ СН'!$H$22</f>
        <v>1977.4302759099999</v>
      </c>
      <c r="L101" s="36">
        <f>SUMIFS(СВЦЭМ!$C$39:$C$782,СВЦЭМ!$A$39:$A$782,$A101,СВЦЭМ!$B$39:$B$782,L$83)+'СЕТ СН'!$H$12+СВЦЭМ!$D$10+'СЕТ СН'!$H$6-'СЕТ СН'!$H$22</f>
        <v>1975.1071667399999</v>
      </c>
      <c r="M101" s="36">
        <f>SUMIFS(СВЦЭМ!$C$39:$C$782,СВЦЭМ!$A$39:$A$782,$A101,СВЦЭМ!$B$39:$B$782,M$83)+'СЕТ СН'!$H$12+СВЦЭМ!$D$10+'СЕТ СН'!$H$6-'СЕТ СН'!$H$22</f>
        <v>2009.8947399599999</v>
      </c>
      <c r="N101" s="36">
        <f>SUMIFS(СВЦЭМ!$C$39:$C$782,СВЦЭМ!$A$39:$A$782,$A101,СВЦЭМ!$B$39:$B$782,N$83)+'СЕТ СН'!$H$12+СВЦЭМ!$D$10+'СЕТ СН'!$H$6-'СЕТ СН'!$H$22</f>
        <v>2016.6970384700001</v>
      </c>
      <c r="O101" s="36">
        <f>SUMIFS(СВЦЭМ!$C$39:$C$782,СВЦЭМ!$A$39:$A$782,$A101,СВЦЭМ!$B$39:$B$782,O$83)+'СЕТ СН'!$H$12+СВЦЭМ!$D$10+'СЕТ СН'!$H$6-'СЕТ СН'!$H$22</f>
        <v>2024.48832219</v>
      </c>
      <c r="P101" s="36">
        <f>SUMIFS(СВЦЭМ!$C$39:$C$782,СВЦЭМ!$A$39:$A$782,$A101,СВЦЭМ!$B$39:$B$782,P$83)+'СЕТ СН'!$H$12+СВЦЭМ!$D$10+'СЕТ СН'!$H$6-'СЕТ СН'!$H$22</f>
        <v>2047.0185492099999</v>
      </c>
      <c r="Q101" s="36">
        <f>SUMIFS(СВЦЭМ!$C$39:$C$782,СВЦЭМ!$A$39:$A$782,$A101,СВЦЭМ!$B$39:$B$782,Q$83)+'СЕТ СН'!$H$12+СВЦЭМ!$D$10+'СЕТ СН'!$H$6-'СЕТ СН'!$H$22</f>
        <v>2049.4556962199999</v>
      </c>
      <c r="R101" s="36">
        <f>SUMIFS(СВЦЭМ!$C$39:$C$782,СВЦЭМ!$A$39:$A$782,$A101,СВЦЭМ!$B$39:$B$782,R$83)+'СЕТ СН'!$H$12+СВЦЭМ!$D$10+'СЕТ СН'!$H$6-'СЕТ СН'!$H$22</f>
        <v>2036.5659251899999</v>
      </c>
      <c r="S101" s="36">
        <f>SUMIFS(СВЦЭМ!$C$39:$C$782,СВЦЭМ!$A$39:$A$782,$A101,СВЦЭМ!$B$39:$B$782,S$83)+'СЕТ СН'!$H$12+СВЦЭМ!$D$10+'СЕТ СН'!$H$6-'СЕТ СН'!$H$22</f>
        <v>2015.83689463</v>
      </c>
      <c r="T101" s="36">
        <f>SUMIFS(СВЦЭМ!$C$39:$C$782,СВЦЭМ!$A$39:$A$782,$A101,СВЦЭМ!$B$39:$B$782,T$83)+'СЕТ СН'!$H$12+СВЦЭМ!$D$10+'СЕТ СН'!$H$6-'СЕТ СН'!$H$22</f>
        <v>1999.6653944499999</v>
      </c>
      <c r="U101" s="36">
        <f>SUMIFS(СВЦЭМ!$C$39:$C$782,СВЦЭМ!$A$39:$A$782,$A101,СВЦЭМ!$B$39:$B$782,U$83)+'СЕТ СН'!$H$12+СВЦЭМ!$D$10+'СЕТ СН'!$H$6-'СЕТ СН'!$H$22</f>
        <v>1961.7592127</v>
      </c>
      <c r="V101" s="36">
        <f>SUMIFS(СВЦЭМ!$C$39:$C$782,СВЦЭМ!$A$39:$A$782,$A101,СВЦЭМ!$B$39:$B$782,V$83)+'СЕТ СН'!$H$12+СВЦЭМ!$D$10+'СЕТ СН'!$H$6-'СЕТ СН'!$H$22</f>
        <v>1919.3046050400001</v>
      </c>
      <c r="W101" s="36">
        <f>SUMIFS(СВЦЭМ!$C$39:$C$782,СВЦЭМ!$A$39:$A$782,$A101,СВЦЭМ!$B$39:$B$782,W$83)+'СЕТ СН'!$H$12+СВЦЭМ!$D$10+'СЕТ СН'!$H$6-'СЕТ СН'!$H$22</f>
        <v>1926.92759684</v>
      </c>
      <c r="X101" s="36">
        <f>SUMIFS(СВЦЭМ!$C$39:$C$782,СВЦЭМ!$A$39:$A$782,$A101,СВЦЭМ!$B$39:$B$782,X$83)+'СЕТ СН'!$H$12+СВЦЭМ!$D$10+'СЕТ СН'!$H$6-'СЕТ СН'!$H$22</f>
        <v>1951.5001659100001</v>
      </c>
      <c r="Y101" s="36">
        <f>SUMIFS(СВЦЭМ!$C$39:$C$782,СВЦЭМ!$A$39:$A$782,$A101,СВЦЭМ!$B$39:$B$782,Y$83)+'СЕТ СН'!$H$12+СВЦЭМ!$D$10+'СЕТ СН'!$H$6-'СЕТ СН'!$H$22</f>
        <v>2038.48473999</v>
      </c>
    </row>
    <row r="102" spans="1:25" ht="15.75" x14ac:dyDescent="0.2">
      <c r="A102" s="35">
        <f t="shared" si="2"/>
        <v>45096</v>
      </c>
      <c r="B102" s="36">
        <f>SUMIFS(СВЦЭМ!$C$39:$C$782,СВЦЭМ!$A$39:$A$782,$A102,СВЦЭМ!$B$39:$B$782,B$83)+'СЕТ СН'!$H$12+СВЦЭМ!$D$10+'СЕТ СН'!$H$6-'СЕТ СН'!$H$22</f>
        <v>1918.7063022</v>
      </c>
      <c r="C102" s="36">
        <f>SUMIFS(СВЦЭМ!$C$39:$C$782,СВЦЭМ!$A$39:$A$782,$A102,СВЦЭМ!$B$39:$B$782,C$83)+'СЕТ СН'!$H$12+СВЦЭМ!$D$10+'СЕТ СН'!$H$6-'СЕТ СН'!$H$22</f>
        <v>2016.6736857999999</v>
      </c>
      <c r="D102" s="36">
        <f>SUMIFS(СВЦЭМ!$C$39:$C$782,СВЦЭМ!$A$39:$A$782,$A102,СВЦЭМ!$B$39:$B$782,D$83)+'СЕТ СН'!$H$12+СВЦЭМ!$D$10+'СЕТ СН'!$H$6-'СЕТ СН'!$H$22</f>
        <v>2104.1765425500002</v>
      </c>
      <c r="E102" s="36">
        <f>SUMIFS(СВЦЭМ!$C$39:$C$782,СВЦЭМ!$A$39:$A$782,$A102,СВЦЭМ!$B$39:$B$782,E$83)+'СЕТ СН'!$H$12+СВЦЭМ!$D$10+'СЕТ СН'!$H$6-'СЕТ СН'!$H$22</f>
        <v>2070.0205871799999</v>
      </c>
      <c r="F102" s="36">
        <f>SUMIFS(СВЦЭМ!$C$39:$C$782,СВЦЭМ!$A$39:$A$782,$A102,СВЦЭМ!$B$39:$B$782,F$83)+'СЕТ СН'!$H$12+СВЦЭМ!$D$10+'СЕТ СН'!$H$6-'СЕТ СН'!$H$22</f>
        <v>2114.6990909300002</v>
      </c>
      <c r="G102" s="36">
        <f>SUMIFS(СВЦЭМ!$C$39:$C$782,СВЦЭМ!$A$39:$A$782,$A102,СВЦЭМ!$B$39:$B$782,G$83)+'СЕТ СН'!$H$12+СВЦЭМ!$D$10+'СЕТ СН'!$H$6-'СЕТ СН'!$H$22</f>
        <v>2113.1077194</v>
      </c>
      <c r="H102" s="36">
        <f>SUMIFS(СВЦЭМ!$C$39:$C$782,СВЦЭМ!$A$39:$A$782,$A102,СВЦЭМ!$B$39:$B$782,H$83)+'СЕТ СН'!$H$12+СВЦЭМ!$D$10+'СЕТ СН'!$H$6-'СЕТ СН'!$H$22</f>
        <v>2096.0624115099999</v>
      </c>
      <c r="I102" s="36">
        <f>SUMIFS(СВЦЭМ!$C$39:$C$782,СВЦЭМ!$A$39:$A$782,$A102,СВЦЭМ!$B$39:$B$782,I$83)+'СЕТ СН'!$H$12+СВЦЭМ!$D$10+'СЕТ СН'!$H$6-'СЕТ СН'!$H$22</f>
        <v>1931.7811220199999</v>
      </c>
      <c r="J102" s="36">
        <f>SUMIFS(СВЦЭМ!$C$39:$C$782,СВЦЭМ!$A$39:$A$782,$A102,СВЦЭМ!$B$39:$B$782,J$83)+'СЕТ СН'!$H$12+СВЦЭМ!$D$10+'СЕТ СН'!$H$6-'СЕТ СН'!$H$22</f>
        <v>1823.70501272</v>
      </c>
      <c r="K102" s="36">
        <f>SUMIFS(СВЦЭМ!$C$39:$C$782,СВЦЭМ!$A$39:$A$782,$A102,СВЦЭМ!$B$39:$B$782,K$83)+'СЕТ СН'!$H$12+СВЦЭМ!$D$10+'СЕТ СН'!$H$6-'СЕТ СН'!$H$22</f>
        <v>1796.6364886900001</v>
      </c>
      <c r="L102" s="36">
        <f>SUMIFS(СВЦЭМ!$C$39:$C$782,СВЦЭМ!$A$39:$A$782,$A102,СВЦЭМ!$B$39:$B$782,L$83)+'СЕТ СН'!$H$12+СВЦЭМ!$D$10+'СЕТ СН'!$H$6-'СЕТ СН'!$H$22</f>
        <v>1781.7568755099999</v>
      </c>
      <c r="M102" s="36">
        <f>SUMIFS(СВЦЭМ!$C$39:$C$782,СВЦЭМ!$A$39:$A$782,$A102,СВЦЭМ!$B$39:$B$782,M$83)+'СЕТ СН'!$H$12+СВЦЭМ!$D$10+'СЕТ СН'!$H$6-'СЕТ СН'!$H$22</f>
        <v>1794.1082109199999</v>
      </c>
      <c r="N102" s="36">
        <f>SUMIFS(СВЦЭМ!$C$39:$C$782,СВЦЭМ!$A$39:$A$782,$A102,СВЦЭМ!$B$39:$B$782,N$83)+'СЕТ СН'!$H$12+СВЦЭМ!$D$10+'СЕТ СН'!$H$6-'СЕТ СН'!$H$22</f>
        <v>1804.98744216</v>
      </c>
      <c r="O102" s="36">
        <f>SUMIFS(СВЦЭМ!$C$39:$C$782,СВЦЭМ!$A$39:$A$782,$A102,СВЦЭМ!$B$39:$B$782,O$83)+'СЕТ СН'!$H$12+СВЦЭМ!$D$10+'СЕТ СН'!$H$6-'СЕТ СН'!$H$22</f>
        <v>1828.9767953099999</v>
      </c>
      <c r="P102" s="36">
        <f>SUMIFS(СВЦЭМ!$C$39:$C$782,СВЦЭМ!$A$39:$A$782,$A102,СВЦЭМ!$B$39:$B$782,P$83)+'СЕТ СН'!$H$12+СВЦЭМ!$D$10+'СЕТ СН'!$H$6-'СЕТ СН'!$H$22</f>
        <v>1824.3667401600001</v>
      </c>
      <c r="Q102" s="36">
        <f>SUMIFS(СВЦЭМ!$C$39:$C$782,СВЦЭМ!$A$39:$A$782,$A102,СВЦЭМ!$B$39:$B$782,Q$83)+'СЕТ СН'!$H$12+СВЦЭМ!$D$10+'СЕТ СН'!$H$6-'СЕТ СН'!$H$22</f>
        <v>1825.0607182799999</v>
      </c>
      <c r="R102" s="36">
        <f>SUMIFS(СВЦЭМ!$C$39:$C$782,СВЦЭМ!$A$39:$A$782,$A102,СВЦЭМ!$B$39:$B$782,R$83)+'СЕТ СН'!$H$12+СВЦЭМ!$D$10+'СЕТ СН'!$H$6-'СЕТ СН'!$H$22</f>
        <v>1808.1460984400001</v>
      </c>
      <c r="S102" s="36">
        <f>SUMIFS(СВЦЭМ!$C$39:$C$782,СВЦЭМ!$A$39:$A$782,$A102,СВЦЭМ!$B$39:$B$782,S$83)+'СЕТ СН'!$H$12+СВЦЭМ!$D$10+'СЕТ СН'!$H$6-'СЕТ СН'!$H$22</f>
        <v>1792.06675346</v>
      </c>
      <c r="T102" s="36">
        <f>SUMIFS(СВЦЭМ!$C$39:$C$782,СВЦЭМ!$A$39:$A$782,$A102,СВЦЭМ!$B$39:$B$782,T$83)+'СЕТ СН'!$H$12+СВЦЭМ!$D$10+'СЕТ СН'!$H$6-'СЕТ СН'!$H$22</f>
        <v>1792.7661490200001</v>
      </c>
      <c r="U102" s="36">
        <f>SUMIFS(СВЦЭМ!$C$39:$C$782,СВЦЭМ!$A$39:$A$782,$A102,СВЦЭМ!$B$39:$B$782,U$83)+'СЕТ СН'!$H$12+СВЦЭМ!$D$10+'СЕТ СН'!$H$6-'СЕТ СН'!$H$22</f>
        <v>1800.3306236199999</v>
      </c>
      <c r="V102" s="36">
        <f>SUMIFS(СВЦЭМ!$C$39:$C$782,СВЦЭМ!$A$39:$A$782,$A102,СВЦЭМ!$B$39:$B$782,V$83)+'СЕТ СН'!$H$12+СВЦЭМ!$D$10+'СЕТ СН'!$H$6-'СЕТ СН'!$H$22</f>
        <v>1796.5575986199999</v>
      </c>
      <c r="W102" s="36">
        <f>SUMIFS(СВЦЭМ!$C$39:$C$782,СВЦЭМ!$A$39:$A$782,$A102,СВЦЭМ!$B$39:$B$782,W$83)+'СЕТ СН'!$H$12+СВЦЭМ!$D$10+'СЕТ СН'!$H$6-'СЕТ СН'!$H$22</f>
        <v>1752.24065516</v>
      </c>
      <c r="X102" s="36">
        <f>SUMIFS(СВЦЭМ!$C$39:$C$782,СВЦЭМ!$A$39:$A$782,$A102,СВЦЭМ!$B$39:$B$782,X$83)+'СЕТ СН'!$H$12+СВЦЭМ!$D$10+'СЕТ СН'!$H$6-'СЕТ СН'!$H$22</f>
        <v>1790.6492707899999</v>
      </c>
      <c r="Y102" s="36">
        <f>SUMIFS(СВЦЭМ!$C$39:$C$782,СВЦЭМ!$A$39:$A$782,$A102,СВЦЭМ!$B$39:$B$782,Y$83)+'СЕТ СН'!$H$12+СВЦЭМ!$D$10+'СЕТ СН'!$H$6-'СЕТ СН'!$H$22</f>
        <v>1856.3588107599999</v>
      </c>
    </row>
    <row r="103" spans="1:25" ht="15.75" x14ac:dyDescent="0.2">
      <c r="A103" s="35">
        <f t="shared" si="2"/>
        <v>45097</v>
      </c>
      <c r="B103" s="36">
        <f>SUMIFS(СВЦЭМ!$C$39:$C$782,СВЦЭМ!$A$39:$A$782,$A103,СВЦЭМ!$B$39:$B$782,B$83)+'СЕТ СН'!$H$12+СВЦЭМ!$D$10+'СЕТ СН'!$H$6-'СЕТ СН'!$H$22</f>
        <v>1970.3593150699999</v>
      </c>
      <c r="C103" s="36">
        <f>SUMIFS(СВЦЭМ!$C$39:$C$782,СВЦЭМ!$A$39:$A$782,$A103,СВЦЭМ!$B$39:$B$782,C$83)+'СЕТ СН'!$H$12+СВЦЭМ!$D$10+'СЕТ СН'!$H$6-'СЕТ СН'!$H$22</f>
        <v>2009.9282982</v>
      </c>
      <c r="D103" s="36">
        <f>SUMIFS(СВЦЭМ!$C$39:$C$782,СВЦЭМ!$A$39:$A$782,$A103,СВЦЭМ!$B$39:$B$782,D$83)+'СЕТ СН'!$H$12+СВЦЭМ!$D$10+'СЕТ СН'!$H$6-'СЕТ СН'!$H$22</f>
        <v>2092.6485150200001</v>
      </c>
      <c r="E103" s="36">
        <f>SUMIFS(СВЦЭМ!$C$39:$C$782,СВЦЭМ!$A$39:$A$782,$A103,СВЦЭМ!$B$39:$B$782,E$83)+'СЕТ СН'!$H$12+СВЦЭМ!$D$10+'СЕТ СН'!$H$6-'СЕТ СН'!$H$22</f>
        <v>2100.5307580399999</v>
      </c>
      <c r="F103" s="36">
        <f>SUMIFS(СВЦЭМ!$C$39:$C$782,СВЦЭМ!$A$39:$A$782,$A103,СВЦЭМ!$B$39:$B$782,F$83)+'СЕТ СН'!$H$12+СВЦЭМ!$D$10+'СЕТ СН'!$H$6-'СЕТ СН'!$H$22</f>
        <v>2101.4595671500001</v>
      </c>
      <c r="G103" s="36">
        <f>SUMIFS(СВЦЭМ!$C$39:$C$782,СВЦЭМ!$A$39:$A$782,$A103,СВЦЭМ!$B$39:$B$782,G$83)+'СЕТ СН'!$H$12+СВЦЭМ!$D$10+'СЕТ СН'!$H$6-'СЕТ СН'!$H$22</f>
        <v>2080.16868832</v>
      </c>
      <c r="H103" s="36">
        <f>SUMIFS(СВЦЭМ!$C$39:$C$782,СВЦЭМ!$A$39:$A$782,$A103,СВЦЭМ!$B$39:$B$782,H$83)+'СЕТ СН'!$H$12+СВЦЭМ!$D$10+'СЕТ СН'!$H$6-'СЕТ СН'!$H$22</f>
        <v>1988.9977931399999</v>
      </c>
      <c r="I103" s="36">
        <f>SUMIFS(СВЦЭМ!$C$39:$C$782,СВЦЭМ!$A$39:$A$782,$A103,СВЦЭМ!$B$39:$B$782,I$83)+'СЕТ СН'!$H$12+СВЦЭМ!$D$10+'СЕТ СН'!$H$6-'СЕТ СН'!$H$22</f>
        <v>1960.39835264</v>
      </c>
      <c r="J103" s="36">
        <f>SUMIFS(СВЦЭМ!$C$39:$C$782,СВЦЭМ!$A$39:$A$782,$A103,СВЦЭМ!$B$39:$B$782,J$83)+'СЕТ СН'!$H$12+СВЦЭМ!$D$10+'СЕТ СН'!$H$6-'СЕТ СН'!$H$22</f>
        <v>1884.93439304</v>
      </c>
      <c r="K103" s="36">
        <f>SUMIFS(СВЦЭМ!$C$39:$C$782,СВЦЭМ!$A$39:$A$782,$A103,СВЦЭМ!$B$39:$B$782,K$83)+'СЕТ СН'!$H$12+СВЦЭМ!$D$10+'СЕТ СН'!$H$6-'СЕТ СН'!$H$22</f>
        <v>1811.8458126400001</v>
      </c>
      <c r="L103" s="36">
        <f>SUMIFS(СВЦЭМ!$C$39:$C$782,СВЦЭМ!$A$39:$A$782,$A103,СВЦЭМ!$B$39:$B$782,L$83)+'СЕТ СН'!$H$12+СВЦЭМ!$D$10+'СЕТ СН'!$H$6-'СЕТ СН'!$H$22</f>
        <v>1793.5022715</v>
      </c>
      <c r="M103" s="36">
        <f>SUMIFS(СВЦЭМ!$C$39:$C$782,СВЦЭМ!$A$39:$A$782,$A103,СВЦЭМ!$B$39:$B$782,M$83)+'СЕТ СН'!$H$12+СВЦЭМ!$D$10+'СЕТ СН'!$H$6-'СЕТ СН'!$H$22</f>
        <v>1822.98730409</v>
      </c>
      <c r="N103" s="36">
        <f>SUMIFS(СВЦЭМ!$C$39:$C$782,СВЦЭМ!$A$39:$A$782,$A103,СВЦЭМ!$B$39:$B$782,N$83)+'СЕТ СН'!$H$12+СВЦЭМ!$D$10+'СЕТ СН'!$H$6-'СЕТ СН'!$H$22</f>
        <v>1854.2991439800001</v>
      </c>
      <c r="O103" s="36">
        <f>SUMIFS(СВЦЭМ!$C$39:$C$782,СВЦЭМ!$A$39:$A$782,$A103,СВЦЭМ!$B$39:$B$782,O$83)+'СЕТ СН'!$H$12+СВЦЭМ!$D$10+'СЕТ СН'!$H$6-'СЕТ СН'!$H$22</f>
        <v>1872.3392932899999</v>
      </c>
      <c r="P103" s="36">
        <f>SUMIFS(СВЦЭМ!$C$39:$C$782,СВЦЭМ!$A$39:$A$782,$A103,СВЦЭМ!$B$39:$B$782,P$83)+'СЕТ СН'!$H$12+СВЦЭМ!$D$10+'СЕТ СН'!$H$6-'СЕТ СН'!$H$22</f>
        <v>1886.2196337</v>
      </c>
      <c r="Q103" s="36">
        <f>SUMIFS(СВЦЭМ!$C$39:$C$782,СВЦЭМ!$A$39:$A$782,$A103,СВЦЭМ!$B$39:$B$782,Q$83)+'СЕТ СН'!$H$12+СВЦЭМ!$D$10+'СЕТ СН'!$H$6-'СЕТ СН'!$H$22</f>
        <v>1898.57991077</v>
      </c>
      <c r="R103" s="36">
        <f>SUMIFS(СВЦЭМ!$C$39:$C$782,СВЦЭМ!$A$39:$A$782,$A103,СВЦЭМ!$B$39:$B$782,R$83)+'СЕТ СН'!$H$12+СВЦЭМ!$D$10+'СЕТ СН'!$H$6-'СЕТ СН'!$H$22</f>
        <v>1869.95771898</v>
      </c>
      <c r="S103" s="36">
        <f>SUMIFS(СВЦЭМ!$C$39:$C$782,СВЦЭМ!$A$39:$A$782,$A103,СВЦЭМ!$B$39:$B$782,S$83)+'СЕТ СН'!$H$12+СВЦЭМ!$D$10+'СЕТ СН'!$H$6-'СЕТ СН'!$H$22</f>
        <v>1870.11958056</v>
      </c>
      <c r="T103" s="36">
        <f>SUMIFS(СВЦЭМ!$C$39:$C$782,СВЦЭМ!$A$39:$A$782,$A103,СВЦЭМ!$B$39:$B$782,T$83)+'СЕТ СН'!$H$12+СВЦЭМ!$D$10+'СЕТ СН'!$H$6-'СЕТ СН'!$H$22</f>
        <v>1877.9461134999999</v>
      </c>
      <c r="U103" s="36">
        <f>SUMIFS(СВЦЭМ!$C$39:$C$782,СВЦЭМ!$A$39:$A$782,$A103,СВЦЭМ!$B$39:$B$782,U$83)+'СЕТ СН'!$H$12+СВЦЭМ!$D$10+'СЕТ СН'!$H$6-'СЕТ СН'!$H$22</f>
        <v>1867.81552478</v>
      </c>
      <c r="V103" s="36">
        <f>SUMIFS(СВЦЭМ!$C$39:$C$782,СВЦЭМ!$A$39:$A$782,$A103,СВЦЭМ!$B$39:$B$782,V$83)+'СЕТ СН'!$H$12+СВЦЭМ!$D$10+'СЕТ СН'!$H$6-'СЕТ СН'!$H$22</f>
        <v>1872.8570010599999</v>
      </c>
      <c r="W103" s="36">
        <f>SUMIFS(СВЦЭМ!$C$39:$C$782,СВЦЭМ!$A$39:$A$782,$A103,СВЦЭМ!$B$39:$B$782,W$83)+'СЕТ СН'!$H$12+СВЦЭМ!$D$10+'СЕТ СН'!$H$6-'СЕТ СН'!$H$22</f>
        <v>1820.8574975199999</v>
      </c>
      <c r="X103" s="36">
        <f>SUMIFS(СВЦЭМ!$C$39:$C$782,СВЦЭМ!$A$39:$A$782,$A103,СВЦЭМ!$B$39:$B$782,X$83)+'СЕТ СН'!$H$12+СВЦЭМ!$D$10+'СЕТ СН'!$H$6-'СЕТ СН'!$H$22</f>
        <v>1872.62302187</v>
      </c>
      <c r="Y103" s="36">
        <f>SUMIFS(СВЦЭМ!$C$39:$C$782,СВЦЭМ!$A$39:$A$782,$A103,СВЦЭМ!$B$39:$B$782,Y$83)+'СЕТ СН'!$H$12+СВЦЭМ!$D$10+'СЕТ СН'!$H$6-'СЕТ СН'!$H$22</f>
        <v>1971.90169797</v>
      </c>
    </row>
    <row r="104" spans="1:25" ht="15.75" x14ac:dyDescent="0.2">
      <c r="A104" s="35">
        <f t="shared" si="2"/>
        <v>45098</v>
      </c>
      <c r="B104" s="36">
        <f>SUMIFS(СВЦЭМ!$C$39:$C$782,СВЦЭМ!$A$39:$A$782,$A104,СВЦЭМ!$B$39:$B$782,B$83)+'СЕТ СН'!$H$12+СВЦЭМ!$D$10+'СЕТ СН'!$H$6-'СЕТ СН'!$H$22</f>
        <v>1990.5473884099999</v>
      </c>
      <c r="C104" s="36">
        <f>SUMIFS(СВЦЭМ!$C$39:$C$782,СВЦЭМ!$A$39:$A$782,$A104,СВЦЭМ!$B$39:$B$782,C$83)+'СЕТ СН'!$H$12+СВЦЭМ!$D$10+'СЕТ СН'!$H$6-'СЕТ СН'!$H$22</f>
        <v>2108.3354791800002</v>
      </c>
      <c r="D104" s="36">
        <f>SUMIFS(СВЦЭМ!$C$39:$C$782,СВЦЭМ!$A$39:$A$782,$A104,СВЦЭМ!$B$39:$B$782,D$83)+'СЕТ СН'!$H$12+СВЦЭМ!$D$10+'СЕТ СН'!$H$6-'СЕТ СН'!$H$22</f>
        <v>2210.90867475</v>
      </c>
      <c r="E104" s="36">
        <f>SUMIFS(СВЦЭМ!$C$39:$C$782,СВЦЭМ!$A$39:$A$782,$A104,СВЦЭМ!$B$39:$B$782,E$83)+'СЕТ СН'!$H$12+СВЦЭМ!$D$10+'СЕТ СН'!$H$6-'СЕТ СН'!$H$22</f>
        <v>2218.5561027700001</v>
      </c>
      <c r="F104" s="36">
        <f>SUMIFS(СВЦЭМ!$C$39:$C$782,СВЦЭМ!$A$39:$A$782,$A104,СВЦЭМ!$B$39:$B$782,F$83)+'СЕТ СН'!$H$12+СВЦЭМ!$D$10+'СЕТ СН'!$H$6-'СЕТ СН'!$H$22</f>
        <v>2219.2907822000002</v>
      </c>
      <c r="G104" s="36">
        <f>SUMIFS(СВЦЭМ!$C$39:$C$782,СВЦЭМ!$A$39:$A$782,$A104,СВЦЭМ!$B$39:$B$782,G$83)+'СЕТ СН'!$H$12+СВЦЭМ!$D$10+'СЕТ СН'!$H$6-'СЕТ СН'!$H$22</f>
        <v>2176.7095226800002</v>
      </c>
      <c r="H104" s="36">
        <f>SUMIFS(СВЦЭМ!$C$39:$C$782,СВЦЭМ!$A$39:$A$782,$A104,СВЦЭМ!$B$39:$B$782,H$83)+'СЕТ СН'!$H$12+СВЦЭМ!$D$10+'СЕТ СН'!$H$6-'СЕТ СН'!$H$22</f>
        <v>2025.9152893599999</v>
      </c>
      <c r="I104" s="36">
        <f>SUMIFS(СВЦЭМ!$C$39:$C$782,СВЦЭМ!$A$39:$A$782,$A104,СВЦЭМ!$B$39:$B$782,I$83)+'СЕТ СН'!$H$12+СВЦЭМ!$D$10+'СЕТ СН'!$H$6-'СЕТ СН'!$H$22</f>
        <v>1966.31458995</v>
      </c>
      <c r="J104" s="36">
        <f>SUMIFS(СВЦЭМ!$C$39:$C$782,СВЦЭМ!$A$39:$A$782,$A104,СВЦЭМ!$B$39:$B$782,J$83)+'СЕТ СН'!$H$12+СВЦЭМ!$D$10+'СЕТ СН'!$H$6-'СЕТ СН'!$H$22</f>
        <v>1865.1872443299999</v>
      </c>
      <c r="K104" s="36">
        <f>SUMIFS(СВЦЭМ!$C$39:$C$782,СВЦЭМ!$A$39:$A$782,$A104,СВЦЭМ!$B$39:$B$782,K$83)+'СЕТ СН'!$H$12+СВЦЭМ!$D$10+'СЕТ СН'!$H$6-'СЕТ СН'!$H$22</f>
        <v>1857.95542705</v>
      </c>
      <c r="L104" s="36">
        <f>SUMIFS(СВЦЭМ!$C$39:$C$782,СВЦЭМ!$A$39:$A$782,$A104,СВЦЭМ!$B$39:$B$782,L$83)+'СЕТ СН'!$H$12+СВЦЭМ!$D$10+'СЕТ СН'!$H$6-'СЕТ СН'!$H$22</f>
        <v>1890.03385901</v>
      </c>
      <c r="M104" s="36">
        <f>SUMIFS(СВЦЭМ!$C$39:$C$782,СВЦЭМ!$A$39:$A$782,$A104,СВЦЭМ!$B$39:$B$782,M$83)+'СЕТ СН'!$H$12+СВЦЭМ!$D$10+'СЕТ СН'!$H$6-'СЕТ СН'!$H$22</f>
        <v>1916.39012067</v>
      </c>
      <c r="N104" s="36">
        <f>SUMIFS(СВЦЭМ!$C$39:$C$782,СВЦЭМ!$A$39:$A$782,$A104,СВЦЭМ!$B$39:$B$782,N$83)+'СЕТ СН'!$H$12+СВЦЭМ!$D$10+'СЕТ СН'!$H$6-'СЕТ СН'!$H$22</f>
        <v>1964.24003161</v>
      </c>
      <c r="O104" s="36">
        <f>SUMIFS(СВЦЭМ!$C$39:$C$782,СВЦЭМ!$A$39:$A$782,$A104,СВЦЭМ!$B$39:$B$782,O$83)+'СЕТ СН'!$H$12+СВЦЭМ!$D$10+'СЕТ СН'!$H$6-'СЕТ СН'!$H$22</f>
        <v>1923.0131638299999</v>
      </c>
      <c r="P104" s="36">
        <f>SUMIFS(СВЦЭМ!$C$39:$C$782,СВЦЭМ!$A$39:$A$782,$A104,СВЦЭМ!$B$39:$B$782,P$83)+'СЕТ СН'!$H$12+СВЦЭМ!$D$10+'СЕТ СН'!$H$6-'СЕТ СН'!$H$22</f>
        <v>1942.3745027299999</v>
      </c>
      <c r="Q104" s="36">
        <f>SUMIFS(СВЦЭМ!$C$39:$C$782,СВЦЭМ!$A$39:$A$782,$A104,СВЦЭМ!$B$39:$B$782,Q$83)+'СЕТ СН'!$H$12+СВЦЭМ!$D$10+'СЕТ СН'!$H$6-'СЕТ СН'!$H$22</f>
        <v>1943.50401003</v>
      </c>
      <c r="R104" s="36">
        <f>SUMIFS(СВЦЭМ!$C$39:$C$782,СВЦЭМ!$A$39:$A$782,$A104,СВЦЭМ!$B$39:$B$782,R$83)+'СЕТ СН'!$H$12+СВЦЭМ!$D$10+'СЕТ СН'!$H$6-'СЕТ СН'!$H$22</f>
        <v>1934.0974256699999</v>
      </c>
      <c r="S104" s="36">
        <f>SUMIFS(СВЦЭМ!$C$39:$C$782,СВЦЭМ!$A$39:$A$782,$A104,СВЦЭМ!$B$39:$B$782,S$83)+'СЕТ СН'!$H$12+СВЦЭМ!$D$10+'СЕТ СН'!$H$6-'СЕТ СН'!$H$22</f>
        <v>1911.0538078699999</v>
      </c>
      <c r="T104" s="36">
        <f>SUMIFS(СВЦЭМ!$C$39:$C$782,СВЦЭМ!$A$39:$A$782,$A104,СВЦЭМ!$B$39:$B$782,T$83)+'СЕТ СН'!$H$12+СВЦЭМ!$D$10+'СЕТ СН'!$H$6-'СЕТ СН'!$H$22</f>
        <v>1930.88724142</v>
      </c>
      <c r="U104" s="36">
        <f>SUMIFS(СВЦЭМ!$C$39:$C$782,СВЦЭМ!$A$39:$A$782,$A104,СВЦЭМ!$B$39:$B$782,U$83)+'СЕТ СН'!$H$12+СВЦЭМ!$D$10+'СЕТ СН'!$H$6-'СЕТ СН'!$H$22</f>
        <v>1920.01265328</v>
      </c>
      <c r="V104" s="36">
        <f>SUMIFS(СВЦЭМ!$C$39:$C$782,СВЦЭМ!$A$39:$A$782,$A104,СВЦЭМ!$B$39:$B$782,V$83)+'СЕТ СН'!$H$12+СВЦЭМ!$D$10+'СЕТ СН'!$H$6-'СЕТ СН'!$H$22</f>
        <v>1897.2563023299999</v>
      </c>
      <c r="W104" s="36">
        <f>SUMIFS(СВЦЭМ!$C$39:$C$782,СВЦЭМ!$A$39:$A$782,$A104,СВЦЭМ!$B$39:$B$782,W$83)+'СЕТ СН'!$H$12+СВЦЭМ!$D$10+'СЕТ СН'!$H$6-'СЕТ СН'!$H$22</f>
        <v>1912.55610475</v>
      </c>
      <c r="X104" s="36">
        <f>SUMIFS(СВЦЭМ!$C$39:$C$782,СВЦЭМ!$A$39:$A$782,$A104,СВЦЭМ!$B$39:$B$782,X$83)+'СЕТ СН'!$H$12+СВЦЭМ!$D$10+'СЕТ СН'!$H$6-'СЕТ СН'!$H$22</f>
        <v>1967.7863547299999</v>
      </c>
      <c r="Y104" s="36">
        <f>SUMIFS(СВЦЭМ!$C$39:$C$782,СВЦЭМ!$A$39:$A$782,$A104,СВЦЭМ!$B$39:$B$782,Y$83)+'СЕТ СН'!$H$12+СВЦЭМ!$D$10+'СЕТ СН'!$H$6-'СЕТ СН'!$H$22</f>
        <v>2090.3115938599999</v>
      </c>
    </row>
    <row r="105" spans="1:25" ht="15.75" x14ac:dyDescent="0.2">
      <c r="A105" s="35">
        <f t="shared" si="2"/>
        <v>45099</v>
      </c>
      <c r="B105" s="36">
        <f>SUMIFS(СВЦЭМ!$C$39:$C$782,СВЦЭМ!$A$39:$A$782,$A105,СВЦЭМ!$B$39:$B$782,B$83)+'СЕТ СН'!$H$12+СВЦЭМ!$D$10+'СЕТ СН'!$H$6-'СЕТ СН'!$H$22</f>
        <v>2100.5806510800003</v>
      </c>
      <c r="C105" s="36">
        <f>SUMIFS(СВЦЭМ!$C$39:$C$782,СВЦЭМ!$A$39:$A$782,$A105,СВЦЭМ!$B$39:$B$782,C$83)+'СЕТ СН'!$H$12+СВЦЭМ!$D$10+'СЕТ СН'!$H$6-'СЕТ СН'!$H$22</f>
        <v>2180.1759610200002</v>
      </c>
      <c r="D105" s="36">
        <f>SUMIFS(СВЦЭМ!$C$39:$C$782,СВЦЭМ!$A$39:$A$782,$A105,СВЦЭМ!$B$39:$B$782,D$83)+'СЕТ СН'!$H$12+СВЦЭМ!$D$10+'СЕТ СН'!$H$6-'СЕТ СН'!$H$22</f>
        <v>2199.3098534700002</v>
      </c>
      <c r="E105" s="36">
        <f>SUMIFS(СВЦЭМ!$C$39:$C$782,СВЦЭМ!$A$39:$A$782,$A105,СВЦЭМ!$B$39:$B$782,E$83)+'СЕТ СН'!$H$12+СВЦЭМ!$D$10+'СЕТ СН'!$H$6-'СЕТ СН'!$H$22</f>
        <v>2165.1545033299999</v>
      </c>
      <c r="F105" s="36">
        <f>SUMIFS(СВЦЭМ!$C$39:$C$782,СВЦЭМ!$A$39:$A$782,$A105,СВЦЭМ!$B$39:$B$782,F$83)+'СЕТ СН'!$H$12+СВЦЭМ!$D$10+'СЕТ СН'!$H$6-'СЕТ СН'!$H$22</f>
        <v>2174.5103849900001</v>
      </c>
      <c r="G105" s="36">
        <f>SUMIFS(СВЦЭМ!$C$39:$C$782,СВЦЭМ!$A$39:$A$782,$A105,СВЦЭМ!$B$39:$B$782,G$83)+'СЕТ СН'!$H$12+СВЦЭМ!$D$10+'СЕТ СН'!$H$6-'СЕТ СН'!$H$22</f>
        <v>2179.7390644699999</v>
      </c>
      <c r="H105" s="36">
        <f>SUMIFS(СВЦЭМ!$C$39:$C$782,СВЦЭМ!$A$39:$A$782,$A105,СВЦЭМ!$B$39:$B$782,H$83)+'СЕТ СН'!$H$12+СВЦЭМ!$D$10+'СЕТ СН'!$H$6-'СЕТ СН'!$H$22</f>
        <v>1998.1981823599999</v>
      </c>
      <c r="I105" s="36">
        <f>SUMIFS(СВЦЭМ!$C$39:$C$782,СВЦЭМ!$A$39:$A$782,$A105,СВЦЭМ!$B$39:$B$782,I$83)+'СЕТ СН'!$H$12+СВЦЭМ!$D$10+'СЕТ СН'!$H$6-'СЕТ СН'!$H$22</f>
        <v>1974.7865801400001</v>
      </c>
      <c r="J105" s="36">
        <f>SUMIFS(СВЦЭМ!$C$39:$C$782,СВЦЭМ!$A$39:$A$782,$A105,СВЦЭМ!$B$39:$B$782,J$83)+'СЕТ СН'!$H$12+СВЦЭМ!$D$10+'СЕТ СН'!$H$6-'СЕТ СН'!$H$22</f>
        <v>1885.73306493</v>
      </c>
      <c r="K105" s="36">
        <f>SUMIFS(СВЦЭМ!$C$39:$C$782,СВЦЭМ!$A$39:$A$782,$A105,СВЦЭМ!$B$39:$B$782,K$83)+'СЕТ СН'!$H$12+СВЦЭМ!$D$10+'СЕТ СН'!$H$6-'СЕТ СН'!$H$22</f>
        <v>1869.4118687099999</v>
      </c>
      <c r="L105" s="36">
        <f>SUMIFS(СВЦЭМ!$C$39:$C$782,СВЦЭМ!$A$39:$A$782,$A105,СВЦЭМ!$B$39:$B$782,L$83)+'СЕТ СН'!$H$12+СВЦЭМ!$D$10+'СЕТ СН'!$H$6-'СЕТ СН'!$H$22</f>
        <v>1870.5213453599999</v>
      </c>
      <c r="M105" s="36">
        <f>SUMIFS(СВЦЭМ!$C$39:$C$782,СВЦЭМ!$A$39:$A$782,$A105,СВЦЭМ!$B$39:$B$782,M$83)+'СЕТ СН'!$H$12+СВЦЭМ!$D$10+'СЕТ СН'!$H$6-'СЕТ СН'!$H$22</f>
        <v>1911.01109907</v>
      </c>
      <c r="N105" s="36">
        <f>SUMIFS(СВЦЭМ!$C$39:$C$782,СВЦЭМ!$A$39:$A$782,$A105,СВЦЭМ!$B$39:$B$782,N$83)+'СЕТ СН'!$H$12+СВЦЭМ!$D$10+'СЕТ СН'!$H$6-'СЕТ СН'!$H$22</f>
        <v>1952.3796762899999</v>
      </c>
      <c r="O105" s="36">
        <f>SUMIFS(СВЦЭМ!$C$39:$C$782,СВЦЭМ!$A$39:$A$782,$A105,СВЦЭМ!$B$39:$B$782,O$83)+'СЕТ СН'!$H$12+СВЦЭМ!$D$10+'СЕТ СН'!$H$6-'СЕТ СН'!$H$22</f>
        <v>1955.77109976</v>
      </c>
      <c r="P105" s="36">
        <f>SUMIFS(СВЦЭМ!$C$39:$C$782,СВЦЭМ!$A$39:$A$782,$A105,СВЦЭМ!$B$39:$B$782,P$83)+'СЕТ СН'!$H$12+СВЦЭМ!$D$10+'СЕТ СН'!$H$6-'СЕТ СН'!$H$22</f>
        <v>1954.3754468699999</v>
      </c>
      <c r="Q105" s="36">
        <f>SUMIFS(СВЦЭМ!$C$39:$C$782,СВЦЭМ!$A$39:$A$782,$A105,СВЦЭМ!$B$39:$B$782,Q$83)+'СЕТ СН'!$H$12+СВЦЭМ!$D$10+'СЕТ СН'!$H$6-'СЕТ СН'!$H$22</f>
        <v>1952.0789853199999</v>
      </c>
      <c r="R105" s="36">
        <f>SUMIFS(СВЦЭМ!$C$39:$C$782,СВЦЭМ!$A$39:$A$782,$A105,СВЦЭМ!$B$39:$B$782,R$83)+'СЕТ СН'!$H$12+СВЦЭМ!$D$10+'СЕТ СН'!$H$6-'СЕТ СН'!$H$22</f>
        <v>1937.4484021000001</v>
      </c>
      <c r="S105" s="36">
        <f>SUMIFS(СВЦЭМ!$C$39:$C$782,СВЦЭМ!$A$39:$A$782,$A105,СВЦЭМ!$B$39:$B$782,S$83)+'СЕТ СН'!$H$12+СВЦЭМ!$D$10+'СЕТ СН'!$H$6-'СЕТ СН'!$H$22</f>
        <v>1904.5458681299999</v>
      </c>
      <c r="T105" s="36">
        <f>SUMIFS(СВЦЭМ!$C$39:$C$782,СВЦЭМ!$A$39:$A$782,$A105,СВЦЭМ!$B$39:$B$782,T$83)+'СЕТ СН'!$H$12+СВЦЭМ!$D$10+'СЕТ СН'!$H$6-'СЕТ СН'!$H$22</f>
        <v>1944.74017959</v>
      </c>
      <c r="U105" s="36">
        <f>SUMIFS(СВЦЭМ!$C$39:$C$782,СВЦЭМ!$A$39:$A$782,$A105,СВЦЭМ!$B$39:$B$782,U$83)+'СЕТ СН'!$H$12+СВЦЭМ!$D$10+'СЕТ СН'!$H$6-'СЕТ СН'!$H$22</f>
        <v>1918.44434411</v>
      </c>
      <c r="V105" s="36">
        <f>SUMIFS(СВЦЭМ!$C$39:$C$782,СВЦЭМ!$A$39:$A$782,$A105,СВЦЭМ!$B$39:$B$782,V$83)+'СЕТ СН'!$H$12+СВЦЭМ!$D$10+'СЕТ СН'!$H$6-'СЕТ СН'!$H$22</f>
        <v>1866.8662479299999</v>
      </c>
      <c r="W105" s="36">
        <f>SUMIFS(СВЦЭМ!$C$39:$C$782,СВЦЭМ!$A$39:$A$782,$A105,СВЦЭМ!$B$39:$B$782,W$83)+'СЕТ СН'!$H$12+СВЦЭМ!$D$10+'СЕТ СН'!$H$6-'СЕТ СН'!$H$22</f>
        <v>1901.3620086199999</v>
      </c>
      <c r="X105" s="36">
        <f>SUMIFS(СВЦЭМ!$C$39:$C$782,СВЦЭМ!$A$39:$A$782,$A105,СВЦЭМ!$B$39:$B$782,X$83)+'СЕТ СН'!$H$12+СВЦЭМ!$D$10+'СЕТ СН'!$H$6-'СЕТ СН'!$H$22</f>
        <v>1967.3712182199999</v>
      </c>
      <c r="Y105" s="36">
        <f>SUMIFS(СВЦЭМ!$C$39:$C$782,СВЦЭМ!$A$39:$A$782,$A105,СВЦЭМ!$B$39:$B$782,Y$83)+'СЕТ СН'!$H$12+СВЦЭМ!$D$10+'СЕТ СН'!$H$6-'СЕТ СН'!$H$22</f>
        <v>2060.3982246400001</v>
      </c>
    </row>
    <row r="106" spans="1:25" ht="15.75" x14ac:dyDescent="0.2">
      <c r="A106" s="35">
        <f t="shared" si="2"/>
        <v>45100</v>
      </c>
      <c r="B106" s="36">
        <f>SUMIFS(СВЦЭМ!$C$39:$C$782,СВЦЭМ!$A$39:$A$782,$A106,СВЦЭМ!$B$39:$B$782,B$83)+'СЕТ СН'!$H$12+СВЦЭМ!$D$10+'СЕТ СН'!$H$6-'СЕТ СН'!$H$22</f>
        <v>2076.01492895</v>
      </c>
      <c r="C106" s="36">
        <f>SUMIFS(СВЦЭМ!$C$39:$C$782,СВЦЭМ!$A$39:$A$782,$A106,СВЦЭМ!$B$39:$B$782,C$83)+'СЕТ СН'!$H$12+СВЦЭМ!$D$10+'СЕТ СН'!$H$6-'СЕТ СН'!$H$22</f>
        <v>2200.9850286199999</v>
      </c>
      <c r="D106" s="36">
        <f>SUMIFS(СВЦЭМ!$C$39:$C$782,СВЦЭМ!$A$39:$A$782,$A106,СВЦЭМ!$B$39:$B$782,D$83)+'СЕТ СН'!$H$12+СВЦЭМ!$D$10+'СЕТ СН'!$H$6-'СЕТ СН'!$H$22</f>
        <v>2270.9821238100003</v>
      </c>
      <c r="E106" s="36">
        <f>SUMIFS(СВЦЭМ!$C$39:$C$782,СВЦЭМ!$A$39:$A$782,$A106,СВЦЭМ!$B$39:$B$782,E$83)+'СЕТ СН'!$H$12+СВЦЭМ!$D$10+'СЕТ СН'!$H$6-'СЕТ СН'!$H$22</f>
        <v>2243.7936242599999</v>
      </c>
      <c r="F106" s="36">
        <f>SUMIFS(СВЦЭМ!$C$39:$C$782,СВЦЭМ!$A$39:$A$782,$A106,СВЦЭМ!$B$39:$B$782,F$83)+'СЕТ СН'!$H$12+СВЦЭМ!$D$10+'СЕТ СН'!$H$6-'СЕТ СН'!$H$22</f>
        <v>2232.5486719800001</v>
      </c>
      <c r="G106" s="36">
        <f>SUMIFS(СВЦЭМ!$C$39:$C$782,СВЦЭМ!$A$39:$A$782,$A106,СВЦЭМ!$B$39:$B$782,G$83)+'СЕТ СН'!$H$12+СВЦЭМ!$D$10+'СЕТ СН'!$H$6-'СЕТ СН'!$H$22</f>
        <v>2135.6449057099999</v>
      </c>
      <c r="H106" s="36">
        <f>SUMIFS(СВЦЭМ!$C$39:$C$782,СВЦЭМ!$A$39:$A$782,$A106,СВЦЭМ!$B$39:$B$782,H$83)+'СЕТ СН'!$H$12+СВЦЭМ!$D$10+'СЕТ СН'!$H$6-'СЕТ СН'!$H$22</f>
        <v>2006.94127815</v>
      </c>
      <c r="I106" s="36">
        <f>SUMIFS(СВЦЭМ!$C$39:$C$782,СВЦЭМ!$A$39:$A$782,$A106,СВЦЭМ!$B$39:$B$782,I$83)+'СЕТ СН'!$H$12+СВЦЭМ!$D$10+'СЕТ СН'!$H$6-'СЕТ СН'!$H$22</f>
        <v>1881.4395542</v>
      </c>
      <c r="J106" s="36">
        <f>SUMIFS(СВЦЭМ!$C$39:$C$782,СВЦЭМ!$A$39:$A$782,$A106,СВЦЭМ!$B$39:$B$782,J$83)+'СЕТ СН'!$H$12+СВЦЭМ!$D$10+'СЕТ СН'!$H$6-'СЕТ СН'!$H$22</f>
        <v>1808.3394619200001</v>
      </c>
      <c r="K106" s="36">
        <f>SUMIFS(СВЦЭМ!$C$39:$C$782,СВЦЭМ!$A$39:$A$782,$A106,СВЦЭМ!$B$39:$B$782,K$83)+'СЕТ СН'!$H$12+СВЦЭМ!$D$10+'СЕТ СН'!$H$6-'СЕТ СН'!$H$22</f>
        <v>1749.61740788</v>
      </c>
      <c r="L106" s="36">
        <f>SUMIFS(СВЦЭМ!$C$39:$C$782,СВЦЭМ!$A$39:$A$782,$A106,СВЦЭМ!$B$39:$B$782,L$83)+'СЕТ СН'!$H$12+СВЦЭМ!$D$10+'СЕТ СН'!$H$6-'СЕТ СН'!$H$22</f>
        <v>1698.6990084199999</v>
      </c>
      <c r="M106" s="36">
        <f>SUMIFS(СВЦЭМ!$C$39:$C$782,СВЦЭМ!$A$39:$A$782,$A106,СВЦЭМ!$B$39:$B$782,M$83)+'СЕТ СН'!$H$12+СВЦЭМ!$D$10+'СЕТ СН'!$H$6-'СЕТ СН'!$H$22</f>
        <v>1720.0860811800001</v>
      </c>
      <c r="N106" s="36">
        <f>SUMIFS(СВЦЭМ!$C$39:$C$782,СВЦЭМ!$A$39:$A$782,$A106,СВЦЭМ!$B$39:$B$782,N$83)+'СЕТ СН'!$H$12+СВЦЭМ!$D$10+'СЕТ СН'!$H$6-'СЕТ СН'!$H$22</f>
        <v>1752.26766761</v>
      </c>
      <c r="O106" s="36">
        <f>SUMIFS(СВЦЭМ!$C$39:$C$782,СВЦЭМ!$A$39:$A$782,$A106,СВЦЭМ!$B$39:$B$782,O$83)+'СЕТ СН'!$H$12+СВЦЭМ!$D$10+'СЕТ СН'!$H$6-'СЕТ СН'!$H$22</f>
        <v>1783.58758941</v>
      </c>
      <c r="P106" s="36">
        <f>SUMIFS(СВЦЭМ!$C$39:$C$782,СВЦЭМ!$A$39:$A$782,$A106,СВЦЭМ!$B$39:$B$782,P$83)+'СЕТ СН'!$H$12+СВЦЭМ!$D$10+'СЕТ СН'!$H$6-'СЕТ СН'!$H$22</f>
        <v>1794.49024818</v>
      </c>
      <c r="Q106" s="36">
        <f>SUMIFS(СВЦЭМ!$C$39:$C$782,СВЦЭМ!$A$39:$A$782,$A106,СВЦЭМ!$B$39:$B$782,Q$83)+'СЕТ СН'!$H$12+СВЦЭМ!$D$10+'СЕТ СН'!$H$6-'СЕТ СН'!$H$22</f>
        <v>1810.96522254</v>
      </c>
      <c r="R106" s="36">
        <f>SUMIFS(СВЦЭМ!$C$39:$C$782,СВЦЭМ!$A$39:$A$782,$A106,СВЦЭМ!$B$39:$B$782,R$83)+'СЕТ СН'!$H$12+СВЦЭМ!$D$10+'СЕТ СН'!$H$6-'СЕТ СН'!$H$22</f>
        <v>1775.6850102599999</v>
      </c>
      <c r="S106" s="36">
        <f>SUMIFS(СВЦЭМ!$C$39:$C$782,СВЦЭМ!$A$39:$A$782,$A106,СВЦЭМ!$B$39:$B$782,S$83)+'СЕТ СН'!$H$12+СВЦЭМ!$D$10+'СЕТ СН'!$H$6-'СЕТ СН'!$H$22</f>
        <v>1767.2995252000001</v>
      </c>
      <c r="T106" s="36">
        <f>SUMIFS(СВЦЭМ!$C$39:$C$782,СВЦЭМ!$A$39:$A$782,$A106,СВЦЭМ!$B$39:$B$782,T$83)+'СЕТ СН'!$H$12+СВЦЭМ!$D$10+'СЕТ СН'!$H$6-'СЕТ СН'!$H$22</f>
        <v>1779.1341320500001</v>
      </c>
      <c r="U106" s="36">
        <f>SUMIFS(СВЦЭМ!$C$39:$C$782,СВЦЭМ!$A$39:$A$782,$A106,СВЦЭМ!$B$39:$B$782,U$83)+'СЕТ СН'!$H$12+СВЦЭМ!$D$10+'СЕТ СН'!$H$6-'СЕТ СН'!$H$22</f>
        <v>1784.3546574899999</v>
      </c>
      <c r="V106" s="36">
        <f>SUMIFS(СВЦЭМ!$C$39:$C$782,СВЦЭМ!$A$39:$A$782,$A106,СВЦЭМ!$B$39:$B$782,V$83)+'СЕТ СН'!$H$12+СВЦЭМ!$D$10+'СЕТ СН'!$H$6-'СЕТ СН'!$H$22</f>
        <v>1783.9982667300001</v>
      </c>
      <c r="W106" s="36">
        <f>SUMIFS(СВЦЭМ!$C$39:$C$782,СВЦЭМ!$A$39:$A$782,$A106,СВЦЭМ!$B$39:$B$782,W$83)+'СЕТ СН'!$H$12+СВЦЭМ!$D$10+'СЕТ СН'!$H$6-'СЕТ СН'!$H$22</f>
        <v>1762.58105976</v>
      </c>
      <c r="X106" s="36">
        <f>SUMIFS(СВЦЭМ!$C$39:$C$782,СВЦЭМ!$A$39:$A$782,$A106,СВЦЭМ!$B$39:$B$782,X$83)+'СЕТ СН'!$H$12+СВЦЭМ!$D$10+'СЕТ СН'!$H$6-'СЕТ СН'!$H$22</f>
        <v>1796.6416124299999</v>
      </c>
      <c r="Y106" s="36">
        <f>SUMIFS(СВЦЭМ!$C$39:$C$782,СВЦЭМ!$A$39:$A$782,$A106,СВЦЭМ!$B$39:$B$782,Y$83)+'СЕТ СН'!$H$12+СВЦЭМ!$D$10+'СЕТ СН'!$H$6-'СЕТ СН'!$H$22</f>
        <v>1957.3558393999999</v>
      </c>
    </row>
    <row r="107" spans="1:25" ht="15.75" x14ac:dyDescent="0.2">
      <c r="A107" s="35">
        <f t="shared" si="2"/>
        <v>45101</v>
      </c>
      <c r="B107" s="36">
        <f>SUMIFS(СВЦЭМ!$C$39:$C$782,СВЦЭМ!$A$39:$A$782,$A107,СВЦЭМ!$B$39:$B$782,B$83)+'СЕТ СН'!$H$12+СВЦЭМ!$D$10+'СЕТ СН'!$H$6-'СЕТ СН'!$H$22</f>
        <v>1918.91506781</v>
      </c>
      <c r="C107" s="36">
        <f>SUMIFS(СВЦЭМ!$C$39:$C$782,СВЦЭМ!$A$39:$A$782,$A107,СВЦЭМ!$B$39:$B$782,C$83)+'СЕТ СН'!$H$12+СВЦЭМ!$D$10+'СЕТ СН'!$H$6-'СЕТ СН'!$H$22</f>
        <v>2015.7208675100001</v>
      </c>
      <c r="D107" s="36">
        <f>SUMIFS(СВЦЭМ!$C$39:$C$782,СВЦЭМ!$A$39:$A$782,$A107,СВЦЭМ!$B$39:$B$782,D$83)+'СЕТ СН'!$H$12+СВЦЭМ!$D$10+'СЕТ СН'!$H$6-'СЕТ СН'!$H$22</f>
        <v>2104.8127632300002</v>
      </c>
      <c r="E107" s="36">
        <f>SUMIFS(СВЦЭМ!$C$39:$C$782,СВЦЭМ!$A$39:$A$782,$A107,СВЦЭМ!$B$39:$B$782,E$83)+'СЕТ СН'!$H$12+СВЦЭМ!$D$10+'СЕТ СН'!$H$6-'СЕТ СН'!$H$22</f>
        <v>2101.1276892400001</v>
      </c>
      <c r="F107" s="36">
        <f>SUMIFS(СВЦЭМ!$C$39:$C$782,СВЦЭМ!$A$39:$A$782,$A107,СВЦЭМ!$B$39:$B$782,F$83)+'СЕТ СН'!$H$12+СВЦЭМ!$D$10+'СЕТ СН'!$H$6-'СЕТ СН'!$H$22</f>
        <v>2101.61103056</v>
      </c>
      <c r="G107" s="36">
        <f>SUMIFS(СВЦЭМ!$C$39:$C$782,СВЦЭМ!$A$39:$A$782,$A107,СВЦЭМ!$B$39:$B$782,G$83)+'СЕТ СН'!$H$12+СВЦЭМ!$D$10+'СЕТ СН'!$H$6-'СЕТ СН'!$H$22</f>
        <v>2099.7250562100003</v>
      </c>
      <c r="H107" s="36">
        <f>SUMIFS(СВЦЭМ!$C$39:$C$782,СВЦЭМ!$A$39:$A$782,$A107,СВЦЭМ!$B$39:$B$782,H$83)+'СЕТ СН'!$H$12+СВЦЭМ!$D$10+'СЕТ СН'!$H$6-'СЕТ СН'!$H$22</f>
        <v>2062.9521946200002</v>
      </c>
      <c r="I107" s="36">
        <f>SUMIFS(СВЦЭМ!$C$39:$C$782,СВЦЭМ!$A$39:$A$782,$A107,СВЦЭМ!$B$39:$B$782,I$83)+'СЕТ СН'!$H$12+СВЦЭМ!$D$10+'СЕТ СН'!$H$6-'СЕТ СН'!$H$22</f>
        <v>2012.4856420199999</v>
      </c>
      <c r="J107" s="36">
        <f>SUMIFS(СВЦЭМ!$C$39:$C$782,СВЦЭМ!$A$39:$A$782,$A107,СВЦЭМ!$B$39:$B$782,J$83)+'СЕТ СН'!$H$12+СВЦЭМ!$D$10+'СЕТ СН'!$H$6-'СЕТ СН'!$H$22</f>
        <v>1888.79634345</v>
      </c>
      <c r="K107" s="36">
        <f>SUMIFS(СВЦЭМ!$C$39:$C$782,СВЦЭМ!$A$39:$A$782,$A107,СВЦЭМ!$B$39:$B$782,K$83)+'СЕТ СН'!$H$12+СВЦЭМ!$D$10+'СЕТ СН'!$H$6-'СЕТ СН'!$H$22</f>
        <v>1813.0975889399999</v>
      </c>
      <c r="L107" s="36">
        <f>SUMIFS(СВЦЭМ!$C$39:$C$782,СВЦЭМ!$A$39:$A$782,$A107,СВЦЭМ!$B$39:$B$782,L$83)+'СЕТ СН'!$H$12+СВЦЭМ!$D$10+'СЕТ СН'!$H$6-'СЕТ СН'!$H$22</f>
        <v>1797.0010963499999</v>
      </c>
      <c r="M107" s="36">
        <f>SUMIFS(СВЦЭМ!$C$39:$C$782,СВЦЭМ!$A$39:$A$782,$A107,СВЦЭМ!$B$39:$B$782,M$83)+'СЕТ СН'!$H$12+СВЦЭМ!$D$10+'СЕТ СН'!$H$6-'СЕТ СН'!$H$22</f>
        <v>1826.2647195499999</v>
      </c>
      <c r="N107" s="36">
        <f>SUMIFS(СВЦЭМ!$C$39:$C$782,СВЦЭМ!$A$39:$A$782,$A107,СВЦЭМ!$B$39:$B$782,N$83)+'СЕТ СН'!$H$12+СВЦЭМ!$D$10+'СЕТ СН'!$H$6-'СЕТ СН'!$H$22</f>
        <v>1889.8025814</v>
      </c>
      <c r="O107" s="36">
        <f>SUMIFS(СВЦЭМ!$C$39:$C$782,СВЦЭМ!$A$39:$A$782,$A107,СВЦЭМ!$B$39:$B$782,O$83)+'СЕТ СН'!$H$12+СВЦЭМ!$D$10+'СЕТ СН'!$H$6-'СЕТ СН'!$H$22</f>
        <v>1927.78722978</v>
      </c>
      <c r="P107" s="36">
        <f>SUMIFS(СВЦЭМ!$C$39:$C$782,СВЦЭМ!$A$39:$A$782,$A107,СВЦЭМ!$B$39:$B$782,P$83)+'СЕТ СН'!$H$12+СВЦЭМ!$D$10+'СЕТ СН'!$H$6-'СЕТ СН'!$H$22</f>
        <v>1936.31675623</v>
      </c>
      <c r="Q107" s="36">
        <f>SUMIFS(СВЦЭМ!$C$39:$C$782,СВЦЭМ!$A$39:$A$782,$A107,СВЦЭМ!$B$39:$B$782,Q$83)+'СЕТ СН'!$H$12+СВЦЭМ!$D$10+'СЕТ СН'!$H$6-'СЕТ СН'!$H$22</f>
        <v>1952.0363112099999</v>
      </c>
      <c r="R107" s="36">
        <f>SUMIFS(СВЦЭМ!$C$39:$C$782,СВЦЭМ!$A$39:$A$782,$A107,СВЦЭМ!$B$39:$B$782,R$83)+'СЕТ СН'!$H$12+СВЦЭМ!$D$10+'СЕТ СН'!$H$6-'СЕТ СН'!$H$22</f>
        <v>1927.2403757299999</v>
      </c>
      <c r="S107" s="36">
        <f>SUMIFS(СВЦЭМ!$C$39:$C$782,СВЦЭМ!$A$39:$A$782,$A107,СВЦЭМ!$B$39:$B$782,S$83)+'СЕТ СН'!$H$12+СВЦЭМ!$D$10+'СЕТ СН'!$H$6-'СЕТ СН'!$H$22</f>
        <v>1913.0603952899999</v>
      </c>
      <c r="T107" s="36">
        <f>SUMIFS(СВЦЭМ!$C$39:$C$782,СВЦЭМ!$A$39:$A$782,$A107,СВЦЭМ!$B$39:$B$782,T$83)+'СЕТ СН'!$H$12+СВЦЭМ!$D$10+'СЕТ СН'!$H$6-'СЕТ СН'!$H$22</f>
        <v>1945.5987825899999</v>
      </c>
      <c r="U107" s="36">
        <f>SUMIFS(СВЦЭМ!$C$39:$C$782,СВЦЭМ!$A$39:$A$782,$A107,СВЦЭМ!$B$39:$B$782,U$83)+'СЕТ СН'!$H$12+СВЦЭМ!$D$10+'СЕТ СН'!$H$6-'СЕТ СН'!$H$22</f>
        <v>1961.72083471</v>
      </c>
      <c r="V107" s="36">
        <f>SUMIFS(СВЦЭМ!$C$39:$C$782,СВЦЭМ!$A$39:$A$782,$A107,СВЦЭМ!$B$39:$B$782,V$83)+'СЕТ СН'!$H$12+СВЦЭМ!$D$10+'СЕТ СН'!$H$6-'СЕТ СН'!$H$22</f>
        <v>1956.48317686</v>
      </c>
      <c r="W107" s="36">
        <f>SUMIFS(СВЦЭМ!$C$39:$C$782,СВЦЭМ!$A$39:$A$782,$A107,СВЦЭМ!$B$39:$B$782,W$83)+'СЕТ СН'!$H$12+СВЦЭМ!$D$10+'СЕТ СН'!$H$6-'СЕТ СН'!$H$22</f>
        <v>1915.53926346</v>
      </c>
      <c r="X107" s="36">
        <f>SUMIFS(СВЦЭМ!$C$39:$C$782,СВЦЭМ!$A$39:$A$782,$A107,СВЦЭМ!$B$39:$B$782,X$83)+'СЕТ СН'!$H$12+СВЦЭМ!$D$10+'СЕТ СН'!$H$6-'СЕТ СН'!$H$22</f>
        <v>1947.4114402800001</v>
      </c>
      <c r="Y107" s="36">
        <f>SUMIFS(СВЦЭМ!$C$39:$C$782,СВЦЭМ!$A$39:$A$782,$A107,СВЦЭМ!$B$39:$B$782,Y$83)+'СЕТ СН'!$H$12+СВЦЭМ!$D$10+'СЕТ СН'!$H$6-'СЕТ СН'!$H$22</f>
        <v>2034.77063954</v>
      </c>
    </row>
    <row r="108" spans="1:25" ht="15.75" x14ac:dyDescent="0.2">
      <c r="A108" s="35">
        <f t="shared" si="2"/>
        <v>45102</v>
      </c>
      <c r="B108" s="36">
        <f>SUMIFS(СВЦЭМ!$C$39:$C$782,СВЦЭМ!$A$39:$A$782,$A108,СВЦЭМ!$B$39:$B$782,B$83)+'СЕТ СН'!$H$12+СВЦЭМ!$D$10+'СЕТ СН'!$H$6-'СЕТ СН'!$H$22</f>
        <v>2033.5591064400001</v>
      </c>
      <c r="C108" s="36">
        <f>SUMIFS(СВЦЭМ!$C$39:$C$782,СВЦЭМ!$A$39:$A$782,$A108,СВЦЭМ!$B$39:$B$782,C$83)+'СЕТ СН'!$H$12+СВЦЭМ!$D$10+'СЕТ СН'!$H$6-'СЕТ СН'!$H$22</f>
        <v>2108.4215927</v>
      </c>
      <c r="D108" s="36">
        <f>SUMIFS(СВЦЭМ!$C$39:$C$782,СВЦЭМ!$A$39:$A$782,$A108,СВЦЭМ!$B$39:$B$782,D$83)+'СЕТ СН'!$H$12+СВЦЭМ!$D$10+'СЕТ СН'!$H$6-'СЕТ СН'!$H$22</f>
        <v>2156.77555097</v>
      </c>
      <c r="E108" s="36">
        <f>SUMIFS(СВЦЭМ!$C$39:$C$782,СВЦЭМ!$A$39:$A$782,$A108,СВЦЭМ!$B$39:$B$782,E$83)+'СЕТ СН'!$H$12+СВЦЭМ!$D$10+'СЕТ СН'!$H$6-'СЕТ СН'!$H$22</f>
        <v>2230.13914368</v>
      </c>
      <c r="F108" s="36">
        <f>SUMIFS(СВЦЭМ!$C$39:$C$782,СВЦЭМ!$A$39:$A$782,$A108,СВЦЭМ!$B$39:$B$782,F$83)+'СЕТ СН'!$H$12+СВЦЭМ!$D$10+'СЕТ СН'!$H$6-'СЕТ СН'!$H$22</f>
        <v>2242.4703863099999</v>
      </c>
      <c r="G108" s="36">
        <f>SUMIFS(СВЦЭМ!$C$39:$C$782,СВЦЭМ!$A$39:$A$782,$A108,СВЦЭМ!$B$39:$B$782,G$83)+'СЕТ СН'!$H$12+СВЦЭМ!$D$10+'СЕТ СН'!$H$6-'СЕТ СН'!$H$22</f>
        <v>2120.7448577999999</v>
      </c>
      <c r="H108" s="36">
        <f>SUMIFS(СВЦЭМ!$C$39:$C$782,СВЦЭМ!$A$39:$A$782,$A108,СВЦЭМ!$B$39:$B$782,H$83)+'СЕТ СН'!$H$12+СВЦЭМ!$D$10+'СЕТ СН'!$H$6-'СЕТ СН'!$H$22</f>
        <v>2055.15485476</v>
      </c>
      <c r="I108" s="36">
        <f>SUMIFS(СВЦЭМ!$C$39:$C$782,СВЦЭМ!$A$39:$A$782,$A108,СВЦЭМ!$B$39:$B$782,I$83)+'СЕТ СН'!$H$12+СВЦЭМ!$D$10+'СЕТ СН'!$H$6-'СЕТ СН'!$H$22</f>
        <v>2033.95796408</v>
      </c>
      <c r="J108" s="36">
        <f>SUMIFS(СВЦЭМ!$C$39:$C$782,СВЦЭМ!$A$39:$A$782,$A108,СВЦЭМ!$B$39:$B$782,J$83)+'СЕТ СН'!$H$12+СВЦЭМ!$D$10+'СЕТ СН'!$H$6-'СЕТ СН'!$H$22</f>
        <v>1991.5129845899999</v>
      </c>
      <c r="K108" s="36">
        <f>SUMIFS(СВЦЭМ!$C$39:$C$782,СВЦЭМ!$A$39:$A$782,$A108,СВЦЭМ!$B$39:$B$782,K$83)+'СЕТ СН'!$H$12+СВЦЭМ!$D$10+'СЕТ СН'!$H$6-'СЕТ СН'!$H$22</f>
        <v>1911.72851096</v>
      </c>
      <c r="L108" s="36">
        <f>SUMIFS(СВЦЭМ!$C$39:$C$782,СВЦЭМ!$A$39:$A$782,$A108,СВЦЭМ!$B$39:$B$782,L$83)+'СЕТ СН'!$H$12+СВЦЭМ!$D$10+'СЕТ СН'!$H$6-'СЕТ СН'!$H$22</f>
        <v>1817.43191645</v>
      </c>
      <c r="M108" s="36">
        <f>SUMIFS(СВЦЭМ!$C$39:$C$782,СВЦЭМ!$A$39:$A$782,$A108,СВЦЭМ!$B$39:$B$782,M$83)+'СЕТ СН'!$H$12+СВЦЭМ!$D$10+'СЕТ СН'!$H$6-'СЕТ СН'!$H$22</f>
        <v>1844.58882541</v>
      </c>
      <c r="N108" s="36">
        <f>SUMIFS(СВЦЭМ!$C$39:$C$782,СВЦЭМ!$A$39:$A$782,$A108,СВЦЭМ!$B$39:$B$782,N$83)+'СЕТ СН'!$H$12+СВЦЭМ!$D$10+'СЕТ СН'!$H$6-'СЕТ СН'!$H$22</f>
        <v>1841.8251662800001</v>
      </c>
      <c r="O108" s="36">
        <f>SUMIFS(СВЦЭМ!$C$39:$C$782,СВЦЭМ!$A$39:$A$782,$A108,СВЦЭМ!$B$39:$B$782,O$83)+'СЕТ СН'!$H$12+СВЦЭМ!$D$10+'СЕТ СН'!$H$6-'СЕТ СН'!$H$22</f>
        <v>1848.0719074799999</v>
      </c>
      <c r="P108" s="36">
        <f>SUMIFS(СВЦЭМ!$C$39:$C$782,СВЦЭМ!$A$39:$A$782,$A108,СВЦЭМ!$B$39:$B$782,P$83)+'СЕТ СН'!$H$12+СВЦЭМ!$D$10+'СЕТ СН'!$H$6-'СЕТ СН'!$H$22</f>
        <v>1868.51687636</v>
      </c>
      <c r="Q108" s="36">
        <f>SUMIFS(СВЦЭМ!$C$39:$C$782,СВЦЭМ!$A$39:$A$782,$A108,СВЦЭМ!$B$39:$B$782,Q$83)+'СЕТ СН'!$H$12+СВЦЭМ!$D$10+'СЕТ СН'!$H$6-'СЕТ СН'!$H$22</f>
        <v>1876.35874786</v>
      </c>
      <c r="R108" s="36">
        <f>SUMIFS(СВЦЭМ!$C$39:$C$782,СВЦЭМ!$A$39:$A$782,$A108,СВЦЭМ!$B$39:$B$782,R$83)+'СЕТ СН'!$H$12+СВЦЭМ!$D$10+'СЕТ СН'!$H$6-'СЕТ СН'!$H$22</f>
        <v>1861.7208582999999</v>
      </c>
      <c r="S108" s="36">
        <f>SUMIFS(СВЦЭМ!$C$39:$C$782,СВЦЭМ!$A$39:$A$782,$A108,СВЦЭМ!$B$39:$B$782,S$83)+'СЕТ СН'!$H$12+СВЦЭМ!$D$10+'СЕТ СН'!$H$6-'СЕТ СН'!$H$22</f>
        <v>1861.4106827000001</v>
      </c>
      <c r="T108" s="36">
        <f>SUMIFS(СВЦЭМ!$C$39:$C$782,СВЦЭМ!$A$39:$A$782,$A108,СВЦЭМ!$B$39:$B$782,T$83)+'СЕТ СН'!$H$12+СВЦЭМ!$D$10+'СЕТ СН'!$H$6-'СЕТ СН'!$H$22</f>
        <v>1857.9457949600001</v>
      </c>
      <c r="U108" s="36">
        <f>SUMIFS(СВЦЭМ!$C$39:$C$782,СВЦЭМ!$A$39:$A$782,$A108,СВЦЭМ!$B$39:$B$782,U$83)+'СЕТ СН'!$H$12+СВЦЭМ!$D$10+'СЕТ СН'!$H$6-'СЕТ СН'!$H$22</f>
        <v>1856.1899388699999</v>
      </c>
      <c r="V108" s="36">
        <f>SUMIFS(СВЦЭМ!$C$39:$C$782,СВЦЭМ!$A$39:$A$782,$A108,СВЦЭМ!$B$39:$B$782,V$83)+'СЕТ СН'!$H$12+СВЦЭМ!$D$10+'СЕТ СН'!$H$6-'СЕТ СН'!$H$22</f>
        <v>1876.72528119</v>
      </c>
      <c r="W108" s="36">
        <f>SUMIFS(СВЦЭМ!$C$39:$C$782,СВЦЭМ!$A$39:$A$782,$A108,СВЦЭМ!$B$39:$B$782,W$83)+'СЕТ СН'!$H$12+СВЦЭМ!$D$10+'СЕТ СН'!$H$6-'СЕТ СН'!$H$22</f>
        <v>1836.1565032999999</v>
      </c>
      <c r="X108" s="36">
        <f>SUMIFS(СВЦЭМ!$C$39:$C$782,СВЦЭМ!$A$39:$A$782,$A108,СВЦЭМ!$B$39:$B$782,X$83)+'СЕТ СН'!$H$12+СВЦЭМ!$D$10+'СЕТ СН'!$H$6-'СЕТ СН'!$H$22</f>
        <v>1866.24019413</v>
      </c>
      <c r="Y108" s="36">
        <f>SUMIFS(СВЦЭМ!$C$39:$C$782,СВЦЭМ!$A$39:$A$782,$A108,СВЦЭМ!$B$39:$B$782,Y$83)+'СЕТ СН'!$H$12+СВЦЭМ!$D$10+'СЕТ СН'!$H$6-'СЕТ СН'!$H$22</f>
        <v>2021.1158481099999</v>
      </c>
    </row>
    <row r="109" spans="1:25" ht="15.75" x14ac:dyDescent="0.2">
      <c r="A109" s="35">
        <f t="shared" si="2"/>
        <v>45103</v>
      </c>
      <c r="B109" s="36">
        <f>SUMIFS(СВЦЭМ!$C$39:$C$782,СВЦЭМ!$A$39:$A$782,$A109,СВЦЭМ!$B$39:$B$782,B$83)+'СЕТ СН'!$H$12+СВЦЭМ!$D$10+'СЕТ СН'!$H$6-'СЕТ СН'!$H$22</f>
        <v>2135.65675409</v>
      </c>
      <c r="C109" s="36">
        <f>SUMIFS(СВЦЭМ!$C$39:$C$782,СВЦЭМ!$A$39:$A$782,$A109,СВЦЭМ!$B$39:$B$782,C$83)+'СЕТ СН'!$H$12+СВЦЭМ!$D$10+'СЕТ СН'!$H$6-'СЕТ СН'!$H$22</f>
        <v>2223.0715461200002</v>
      </c>
      <c r="D109" s="36">
        <f>SUMIFS(СВЦЭМ!$C$39:$C$782,СВЦЭМ!$A$39:$A$782,$A109,СВЦЭМ!$B$39:$B$782,D$83)+'СЕТ СН'!$H$12+СВЦЭМ!$D$10+'СЕТ СН'!$H$6-'СЕТ СН'!$H$22</f>
        <v>2270.2511707500003</v>
      </c>
      <c r="E109" s="36">
        <f>SUMIFS(СВЦЭМ!$C$39:$C$782,СВЦЭМ!$A$39:$A$782,$A109,СВЦЭМ!$B$39:$B$782,E$83)+'СЕТ СН'!$H$12+СВЦЭМ!$D$10+'СЕТ СН'!$H$6-'СЕТ СН'!$H$22</f>
        <v>2243.8080165199999</v>
      </c>
      <c r="F109" s="36">
        <f>SUMIFS(СВЦЭМ!$C$39:$C$782,СВЦЭМ!$A$39:$A$782,$A109,СВЦЭМ!$B$39:$B$782,F$83)+'СЕТ СН'!$H$12+СВЦЭМ!$D$10+'СЕТ СН'!$H$6-'СЕТ СН'!$H$22</f>
        <v>2244.1903598399999</v>
      </c>
      <c r="G109" s="36">
        <f>SUMIFS(СВЦЭМ!$C$39:$C$782,СВЦЭМ!$A$39:$A$782,$A109,СВЦЭМ!$B$39:$B$782,G$83)+'СЕТ СН'!$H$12+СВЦЭМ!$D$10+'СЕТ СН'!$H$6-'СЕТ СН'!$H$22</f>
        <v>2240.2485265099999</v>
      </c>
      <c r="H109" s="36">
        <f>SUMIFS(СВЦЭМ!$C$39:$C$782,СВЦЭМ!$A$39:$A$782,$A109,СВЦЭМ!$B$39:$B$782,H$83)+'СЕТ СН'!$H$12+СВЦЭМ!$D$10+'СЕТ СН'!$H$6-'СЕТ СН'!$H$22</f>
        <v>2112.1825906899999</v>
      </c>
      <c r="I109" s="36">
        <f>SUMIFS(СВЦЭМ!$C$39:$C$782,СВЦЭМ!$A$39:$A$782,$A109,СВЦЭМ!$B$39:$B$782,I$83)+'СЕТ СН'!$H$12+СВЦЭМ!$D$10+'СЕТ СН'!$H$6-'СЕТ СН'!$H$22</f>
        <v>1911.5105063599999</v>
      </c>
      <c r="J109" s="36">
        <f>SUMIFS(СВЦЭМ!$C$39:$C$782,СВЦЭМ!$A$39:$A$782,$A109,СВЦЭМ!$B$39:$B$782,J$83)+'СЕТ СН'!$H$12+СВЦЭМ!$D$10+'СЕТ СН'!$H$6-'СЕТ СН'!$H$22</f>
        <v>1805.93910876</v>
      </c>
      <c r="K109" s="36">
        <f>SUMIFS(СВЦЭМ!$C$39:$C$782,СВЦЭМ!$A$39:$A$782,$A109,СВЦЭМ!$B$39:$B$782,K$83)+'СЕТ СН'!$H$12+СВЦЭМ!$D$10+'СЕТ СН'!$H$6-'СЕТ СН'!$H$22</f>
        <v>1768.2050953299999</v>
      </c>
      <c r="L109" s="36">
        <f>SUMIFS(СВЦЭМ!$C$39:$C$782,СВЦЭМ!$A$39:$A$782,$A109,СВЦЭМ!$B$39:$B$782,L$83)+'СЕТ СН'!$H$12+СВЦЭМ!$D$10+'СЕТ СН'!$H$6-'СЕТ СН'!$H$22</f>
        <v>1745.17969954</v>
      </c>
      <c r="M109" s="36">
        <f>SUMIFS(СВЦЭМ!$C$39:$C$782,СВЦЭМ!$A$39:$A$782,$A109,СВЦЭМ!$B$39:$B$782,M$83)+'СЕТ СН'!$H$12+СВЦЭМ!$D$10+'СЕТ СН'!$H$6-'СЕТ СН'!$H$22</f>
        <v>1765.4112840400001</v>
      </c>
      <c r="N109" s="36">
        <f>SUMIFS(СВЦЭМ!$C$39:$C$782,СВЦЭМ!$A$39:$A$782,$A109,СВЦЭМ!$B$39:$B$782,N$83)+'СЕТ СН'!$H$12+СВЦЭМ!$D$10+'СЕТ СН'!$H$6-'СЕТ СН'!$H$22</f>
        <v>1788.89968703</v>
      </c>
      <c r="O109" s="36">
        <f>SUMIFS(СВЦЭМ!$C$39:$C$782,СВЦЭМ!$A$39:$A$782,$A109,СВЦЭМ!$B$39:$B$782,O$83)+'СЕТ СН'!$H$12+СВЦЭМ!$D$10+'СЕТ СН'!$H$6-'СЕТ СН'!$H$22</f>
        <v>1785.8089400399999</v>
      </c>
      <c r="P109" s="36">
        <f>SUMIFS(СВЦЭМ!$C$39:$C$782,СВЦЭМ!$A$39:$A$782,$A109,СВЦЭМ!$B$39:$B$782,P$83)+'СЕТ СН'!$H$12+СВЦЭМ!$D$10+'СЕТ СН'!$H$6-'СЕТ СН'!$H$22</f>
        <v>1793.09040759</v>
      </c>
      <c r="Q109" s="36">
        <f>SUMIFS(СВЦЭМ!$C$39:$C$782,СВЦЭМ!$A$39:$A$782,$A109,СВЦЭМ!$B$39:$B$782,Q$83)+'СЕТ СН'!$H$12+СВЦЭМ!$D$10+'СЕТ СН'!$H$6-'СЕТ СН'!$H$22</f>
        <v>1804.14544505</v>
      </c>
      <c r="R109" s="36">
        <f>SUMIFS(СВЦЭМ!$C$39:$C$782,СВЦЭМ!$A$39:$A$782,$A109,СВЦЭМ!$B$39:$B$782,R$83)+'СЕТ СН'!$H$12+СВЦЭМ!$D$10+'СЕТ СН'!$H$6-'СЕТ СН'!$H$22</f>
        <v>1788.1250497199999</v>
      </c>
      <c r="S109" s="36">
        <f>SUMIFS(СВЦЭМ!$C$39:$C$782,СВЦЭМ!$A$39:$A$782,$A109,СВЦЭМ!$B$39:$B$782,S$83)+'СЕТ СН'!$H$12+СВЦЭМ!$D$10+'СЕТ СН'!$H$6-'СЕТ СН'!$H$22</f>
        <v>1780.65729057</v>
      </c>
      <c r="T109" s="36">
        <f>SUMIFS(СВЦЭМ!$C$39:$C$782,СВЦЭМ!$A$39:$A$782,$A109,СВЦЭМ!$B$39:$B$782,T$83)+'СЕТ СН'!$H$12+СВЦЭМ!$D$10+'СЕТ СН'!$H$6-'СЕТ СН'!$H$22</f>
        <v>1780.9568249199999</v>
      </c>
      <c r="U109" s="36">
        <f>SUMIFS(СВЦЭМ!$C$39:$C$782,СВЦЭМ!$A$39:$A$782,$A109,СВЦЭМ!$B$39:$B$782,U$83)+'СЕТ СН'!$H$12+СВЦЭМ!$D$10+'СЕТ СН'!$H$6-'СЕТ СН'!$H$22</f>
        <v>1766.43616666</v>
      </c>
      <c r="V109" s="36">
        <f>SUMIFS(СВЦЭМ!$C$39:$C$782,СВЦЭМ!$A$39:$A$782,$A109,СВЦЭМ!$B$39:$B$782,V$83)+'СЕТ СН'!$H$12+СВЦЭМ!$D$10+'СЕТ СН'!$H$6-'СЕТ СН'!$H$22</f>
        <v>1770.0038491299999</v>
      </c>
      <c r="W109" s="36">
        <f>SUMIFS(СВЦЭМ!$C$39:$C$782,СВЦЭМ!$A$39:$A$782,$A109,СВЦЭМ!$B$39:$B$782,W$83)+'СЕТ СН'!$H$12+СВЦЭМ!$D$10+'СЕТ СН'!$H$6-'СЕТ СН'!$H$22</f>
        <v>1734.89794936</v>
      </c>
      <c r="X109" s="36">
        <f>SUMIFS(СВЦЭМ!$C$39:$C$782,СВЦЭМ!$A$39:$A$782,$A109,СВЦЭМ!$B$39:$B$782,X$83)+'СЕТ СН'!$H$12+СВЦЭМ!$D$10+'СЕТ СН'!$H$6-'СЕТ СН'!$H$22</f>
        <v>1792.9467051899999</v>
      </c>
      <c r="Y109" s="36">
        <f>SUMIFS(СВЦЭМ!$C$39:$C$782,СВЦЭМ!$A$39:$A$782,$A109,СВЦЭМ!$B$39:$B$782,Y$83)+'СЕТ СН'!$H$12+СВЦЭМ!$D$10+'СЕТ СН'!$H$6-'СЕТ СН'!$H$22</f>
        <v>1870.54020253</v>
      </c>
    </row>
    <row r="110" spans="1:25" ht="15.75" x14ac:dyDescent="0.2">
      <c r="A110" s="35">
        <f t="shared" si="2"/>
        <v>45104</v>
      </c>
      <c r="B110" s="36">
        <f>SUMIFS(СВЦЭМ!$C$39:$C$782,СВЦЭМ!$A$39:$A$782,$A110,СВЦЭМ!$B$39:$B$782,B$83)+'СЕТ СН'!$H$12+СВЦЭМ!$D$10+'СЕТ СН'!$H$6-'СЕТ СН'!$H$22</f>
        <v>1946.0141174099999</v>
      </c>
      <c r="C110" s="36">
        <f>SUMIFS(СВЦЭМ!$C$39:$C$782,СВЦЭМ!$A$39:$A$782,$A110,СВЦЭМ!$B$39:$B$782,C$83)+'СЕТ СН'!$H$12+СВЦЭМ!$D$10+'СЕТ СН'!$H$6-'СЕТ СН'!$H$22</f>
        <v>1991.6224505800001</v>
      </c>
      <c r="D110" s="36">
        <f>SUMIFS(СВЦЭМ!$C$39:$C$782,СВЦЭМ!$A$39:$A$782,$A110,СВЦЭМ!$B$39:$B$782,D$83)+'СЕТ СН'!$H$12+СВЦЭМ!$D$10+'СЕТ СН'!$H$6-'СЕТ СН'!$H$22</f>
        <v>2087.5025807900001</v>
      </c>
      <c r="E110" s="36">
        <f>SUMIFS(СВЦЭМ!$C$39:$C$782,СВЦЭМ!$A$39:$A$782,$A110,СВЦЭМ!$B$39:$B$782,E$83)+'СЕТ СН'!$H$12+СВЦЭМ!$D$10+'СЕТ СН'!$H$6-'СЕТ СН'!$H$22</f>
        <v>2062.5101973000001</v>
      </c>
      <c r="F110" s="36">
        <f>SUMIFS(СВЦЭМ!$C$39:$C$782,СВЦЭМ!$A$39:$A$782,$A110,СВЦЭМ!$B$39:$B$782,F$83)+'СЕТ СН'!$H$12+СВЦЭМ!$D$10+'СЕТ СН'!$H$6-'СЕТ СН'!$H$22</f>
        <v>2064.0696296800002</v>
      </c>
      <c r="G110" s="36">
        <f>SUMIFS(СВЦЭМ!$C$39:$C$782,СВЦЭМ!$A$39:$A$782,$A110,СВЦЭМ!$B$39:$B$782,G$83)+'СЕТ СН'!$H$12+СВЦЭМ!$D$10+'СЕТ СН'!$H$6-'СЕТ СН'!$H$22</f>
        <v>2056.62983128</v>
      </c>
      <c r="H110" s="36">
        <f>SUMIFS(СВЦЭМ!$C$39:$C$782,СВЦЭМ!$A$39:$A$782,$A110,СВЦЭМ!$B$39:$B$782,H$83)+'СЕТ СН'!$H$12+СВЦЭМ!$D$10+'СЕТ СН'!$H$6-'СЕТ СН'!$H$22</f>
        <v>1972.9452192900001</v>
      </c>
      <c r="I110" s="36">
        <f>SUMIFS(СВЦЭМ!$C$39:$C$782,СВЦЭМ!$A$39:$A$782,$A110,СВЦЭМ!$B$39:$B$782,I$83)+'СЕТ СН'!$H$12+СВЦЭМ!$D$10+'СЕТ СН'!$H$6-'СЕТ СН'!$H$22</f>
        <v>1850.9897134799999</v>
      </c>
      <c r="J110" s="36">
        <f>SUMIFS(СВЦЭМ!$C$39:$C$782,СВЦЭМ!$A$39:$A$782,$A110,СВЦЭМ!$B$39:$B$782,J$83)+'СЕТ СН'!$H$12+СВЦЭМ!$D$10+'СЕТ СН'!$H$6-'СЕТ СН'!$H$22</f>
        <v>1752.9934743599999</v>
      </c>
      <c r="K110" s="36">
        <f>SUMIFS(СВЦЭМ!$C$39:$C$782,СВЦЭМ!$A$39:$A$782,$A110,СВЦЭМ!$B$39:$B$782,K$83)+'СЕТ СН'!$H$12+СВЦЭМ!$D$10+'СЕТ СН'!$H$6-'СЕТ СН'!$H$22</f>
        <v>1695.5966052399999</v>
      </c>
      <c r="L110" s="36">
        <f>SUMIFS(СВЦЭМ!$C$39:$C$782,СВЦЭМ!$A$39:$A$782,$A110,СВЦЭМ!$B$39:$B$782,L$83)+'СЕТ СН'!$H$12+СВЦЭМ!$D$10+'СЕТ СН'!$H$6-'СЕТ СН'!$H$22</f>
        <v>1667.34528877</v>
      </c>
      <c r="M110" s="36">
        <f>SUMIFS(СВЦЭМ!$C$39:$C$782,СВЦЭМ!$A$39:$A$782,$A110,СВЦЭМ!$B$39:$B$782,M$83)+'СЕТ СН'!$H$12+СВЦЭМ!$D$10+'СЕТ СН'!$H$6-'СЕТ СН'!$H$22</f>
        <v>1673.79892425</v>
      </c>
      <c r="N110" s="36">
        <f>SUMIFS(СВЦЭМ!$C$39:$C$782,СВЦЭМ!$A$39:$A$782,$A110,СВЦЭМ!$B$39:$B$782,N$83)+'СЕТ СН'!$H$12+СВЦЭМ!$D$10+'СЕТ СН'!$H$6-'СЕТ СН'!$H$22</f>
        <v>1687.4132434200001</v>
      </c>
      <c r="O110" s="36">
        <f>SUMIFS(СВЦЭМ!$C$39:$C$782,СВЦЭМ!$A$39:$A$782,$A110,СВЦЭМ!$B$39:$B$782,O$83)+'СЕТ СН'!$H$12+СВЦЭМ!$D$10+'СЕТ СН'!$H$6-'СЕТ СН'!$H$22</f>
        <v>1686.11936872</v>
      </c>
      <c r="P110" s="36">
        <f>SUMIFS(СВЦЭМ!$C$39:$C$782,СВЦЭМ!$A$39:$A$782,$A110,СВЦЭМ!$B$39:$B$782,P$83)+'СЕТ СН'!$H$12+СВЦЭМ!$D$10+'СЕТ СН'!$H$6-'СЕТ СН'!$H$22</f>
        <v>1685.7088494099999</v>
      </c>
      <c r="Q110" s="36">
        <f>SUMIFS(СВЦЭМ!$C$39:$C$782,СВЦЭМ!$A$39:$A$782,$A110,СВЦЭМ!$B$39:$B$782,Q$83)+'СЕТ СН'!$H$12+СВЦЭМ!$D$10+'СЕТ СН'!$H$6-'СЕТ СН'!$H$22</f>
        <v>1677.70531747</v>
      </c>
      <c r="R110" s="36">
        <f>SUMIFS(СВЦЭМ!$C$39:$C$782,СВЦЭМ!$A$39:$A$782,$A110,СВЦЭМ!$B$39:$B$782,R$83)+'СЕТ СН'!$H$12+СВЦЭМ!$D$10+'СЕТ СН'!$H$6-'СЕТ СН'!$H$22</f>
        <v>1664.40383982</v>
      </c>
      <c r="S110" s="36">
        <f>SUMIFS(СВЦЭМ!$C$39:$C$782,СВЦЭМ!$A$39:$A$782,$A110,СВЦЭМ!$B$39:$B$782,S$83)+'СЕТ СН'!$H$12+СВЦЭМ!$D$10+'СЕТ СН'!$H$6-'СЕТ СН'!$H$22</f>
        <v>1669.1812986899999</v>
      </c>
      <c r="T110" s="36">
        <f>SUMIFS(СВЦЭМ!$C$39:$C$782,СВЦЭМ!$A$39:$A$782,$A110,СВЦЭМ!$B$39:$B$782,T$83)+'СЕТ СН'!$H$12+СВЦЭМ!$D$10+'СЕТ СН'!$H$6-'СЕТ СН'!$H$22</f>
        <v>1676.0536055299999</v>
      </c>
      <c r="U110" s="36">
        <f>SUMIFS(СВЦЭМ!$C$39:$C$782,СВЦЭМ!$A$39:$A$782,$A110,СВЦЭМ!$B$39:$B$782,U$83)+'СЕТ СН'!$H$12+СВЦЭМ!$D$10+'СЕТ СН'!$H$6-'СЕТ СН'!$H$22</f>
        <v>1678.9475848499999</v>
      </c>
      <c r="V110" s="36">
        <f>SUMIFS(СВЦЭМ!$C$39:$C$782,СВЦЭМ!$A$39:$A$782,$A110,СВЦЭМ!$B$39:$B$782,V$83)+'СЕТ СН'!$H$12+СВЦЭМ!$D$10+'СЕТ СН'!$H$6-'СЕТ СН'!$H$22</f>
        <v>1680.4459437200001</v>
      </c>
      <c r="W110" s="36">
        <f>SUMIFS(СВЦЭМ!$C$39:$C$782,СВЦЭМ!$A$39:$A$782,$A110,СВЦЭМ!$B$39:$B$782,W$83)+'СЕТ СН'!$H$12+СВЦЭМ!$D$10+'СЕТ СН'!$H$6-'СЕТ СН'!$H$22</f>
        <v>1632.2704171799999</v>
      </c>
      <c r="X110" s="36">
        <f>SUMIFS(СВЦЭМ!$C$39:$C$782,СВЦЭМ!$A$39:$A$782,$A110,СВЦЭМ!$B$39:$B$782,X$83)+'СЕТ СН'!$H$12+СВЦЭМ!$D$10+'СЕТ СН'!$H$6-'СЕТ СН'!$H$22</f>
        <v>1676.7222362699999</v>
      </c>
      <c r="Y110" s="36">
        <f>SUMIFS(СВЦЭМ!$C$39:$C$782,СВЦЭМ!$A$39:$A$782,$A110,СВЦЭМ!$B$39:$B$782,Y$83)+'СЕТ СН'!$H$12+СВЦЭМ!$D$10+'СЕТ СН'!$H$6-'СЕТ СН'!$H$22</f>
        <v>1775.31658393</v>
      </c>
    </row>
    <row r="111" spans="1:25" ht="15.75" x14ac:dyDescent="0.2">
      <c r="A111" s="35">
        <f t="shared" si="2"/>
        <v>45105</v>
      </c>
      <c r="B111" s="36">
        <f>SUMIFS(СВЦЭМ!$C$39:$C$782,СВЦЭМ!$A$39:$A$782,$A111,СВЦЭМ!$B$39:$B$782,B$83)+'СЕТ СН'!$H$12+СВЦЭМ!$D$10+'СЕТ СН'!$H$6-'СЕТ СН'!$H$22</f>
        <v>1860.1184203</v>
      </c>
      <c r="C111" s="36">
        <f>SUMIFS(СВЦЭМ!$C$39:$C$782,СВЦЭМ!$A$39:$A$782,$A111,СВЦЭМ!$B$39:$B$782,C$83)+'СЕТ СН'!$H$12+СВЦЭМ!$D$10+'СЕТ СН'!$H$6-'СЕТ СН'!$H$22</f>
        <v>1950.50606958</v>
      </c>
      <c r="D111" s="36">
        <f>SUMIFS(СВЦЭМ!$C$39:$C$782,СВЦЭМ!$A$39:$A$782,$A111,СВЦЭМ!$B$39:$B$782,D$83)+'СЕТ СН'!$H$12+СВЦЭМ!$D$10+'СЕТ СН'!$H$6-'СЕТ СН'!$H$22</f>
        <v>2041.9219744</v>
      </c>
      <c r="E111" s="36">
        <f>SUMIFS(СВЦЭМ!$C$39:$C$782,СВЦЭМ!$A$39:$A$782,$A111,СВЦЭМ!$B$39:$B$782,E$83)+'СЕТ СН'!$H$12+СВЦЭМ!$D$10+'СЕТ СН'!$H$6-'СЕТ СН'!$H$22</f>
        <v>2057.2022074900001</v>
      </c>
      <c r="F111" s="36">
        <f>SUMIFS(СВЦЭМ!$C$39:$C$782,СВЦЭМ!$A$39:$A$782,$A111,СВЦЭМ!$B$39:$B$782,F$83)+'СЕТ СН'!$H$12+СВЦЭМ!$D$10+'СЕТ СН'!$H$6-'СЕТ СН'!$H$22</f>
        <v>2059.4201676800003</v>
      </c>
      <c r="G111" s="36">
        <f>SUMIFS(СВЦЭМ!$C$39:$C$782,СВЦЭМ!$A$39:$A$782,$A111,СВЦЭМ!$B$39:$B$782,G$83)+'СЕТ СН'!$H$12+СВЦЭМ!$D$10+'СЕТ СН'!$H$6-'СЕТ СН'!$H$22</f>
        <v>2026.51569434</v>
      </c>
      <c r="H111" s="36">
        <f>SUMIFS(СВЦЭМ!$C$39:$C$782,СВЦЭМ!$A$39:$A$782,$A111,СВЦЭМ!$B$39:$B$782,H$83)+'СЕТ СН'!$H$12+СВЦЭМ!$D$10+'СЕТ СН'!$H$6-'СЕТ СН'!$H$22</f>
        <v>1918.0838694700001</v>
      </c>
      <c r="I111" s="36">
        <f>SUMIFS(СВЦЭМ!$C$39:$C$782,СВЦЭМ!$A$39:$A$782,$A111,СВЦЭМ!$B$39:$B$782,I$83)+'СЕТ СН'!$H$12+СВЦЭМ!$D$10+'СЕТ СН'!$H$6-'СЕТ СН'!$H$22</f>
        <v>1779.7249376699999</v>
      </c>
      <c r="J111" s="36">
        <f>SUMIFS(СВЦЭМ!$C$39:$C$782,СВЦЭМ!$A$39:$A$782,$A111,СВЦЭМ!$B$39:$B$782,J$83)+'СЕТ СН'!$H$12+СВЦЭМ!$D$10+'СЕТ СН'!$H$6-'СЕТ СН'!$H$22</f>
        <v>1697.54248362</v>
      </c>
      <c r="K111" s="36">
        <f>SUMIFS(СВЦЭМ!$C$39:$C$782,СВЦЭМ!$A$39:$A$782,$A111,СВЦЭМ!$B$39:$B$782,K$83)+'СЕТ СН'!$H$12+СВЦЭМ!$D$10+'СЕТ СН'!$H$6-'СЕТ СН'!$H$22</f>
        <v>1643.087403</v>
      </c>
      <c r="L111" s="36">
        <f>SUMIFS(СВЦЭМ!$C$39:$C$782,СВЦЭМ!$A$39:$A$782,$A111,СВЦЭМ!$B$39:$B$782,L$83)+'СЕТ СН'!$H$12+СВЦЭМ!$D$10+'СЕТ СН'!$H$6-'СЕТ СН'!$H$22</f>
        <v>1647.7768293899999</v>
      </c>
      <c r="M111" s="36">
        <f>SUMIFS(СВЦЭМ!$C$39:$C$782,СВЦЭМ!$A$39:$A$782,$A111,СВЦЭМ!$B$39:$B$782,M$83)+'СЕТ СН'!$H$12+СВЦЭМ!$D$10+'СЕТ СН'!$H$6-'СЕТ СН'!$H$22</f>
        <v>1673.17368951</v>
      </c>
      <c r="N111" s="36">
        <f>SUMIFS(СВЦЭМ!$C$39:$C$782,СВЦЭМ!$A$39:$A$782,$A111,СВЦЭМ!$B$39:$B$782,N$83)+'СЕТ СН'!$H$12+СВЦЭМ!$D$10+'СЕТ СН'!$H$6-'СЕТ СН'!$H$22</f>
        <v>1715.0670114100001</v>
      </c>
      <c r="O111" s="36">
        <f>SUMIFS(СВЦЭМ!$C$39:$C$782,СВЦЭМ!$A$39:$A$782,$A111,СВЦЭМ!$B$39:$B$782,O$83)+'СЕТ СН'!$H$12+СВЦЭМ!$D$10+'СЕТ СН'!$H$6-'СЕТ СН'!$H$22</f>
        <v>1711.99639409</v>
      </c>
      <c r="P111" s="36">
        <f>SUMIFS(СВЦЭМ!$C$39:$C$782,СВЦЭМ!$A$39:$A$782,$A111,СВЦЭМ!$B$39:$B$782,P$83)+'СЕТ СН'!$H$12+СВЦЭМ!$D$10+'СЕТ СН'!$H$6-'СЕТ СН'!$H$22</f>
        <v>1692.3892868599999</v>
      </c>
      <c r="Q111" s="36">
        <f>SUMIFS(СВЦЭМ!$C$39:$C$782,СВЦЭМ!$A$39:$A$782,$A111,СВЦЭМ!$B$39:$B$782,Q$83)+'СЕТ СН'!$H$12+СВЦЭМ!$D$10+'СЕТ СН'!$H$6-'СЕТ СН'!$H$22</f>
        <v>1697.79482334</v>
      </c>
      <c r="R111" s="36">
        <f>SUMIFS(СВЦЭМ!$C$39:$C$782,СВЦЭМ!$A$39:$A$782,$A111,СВЦЭМ!$B$39:$B$782,R$83)+'СЕТ СН'!$H$12+СВЦЭМ!$D$10+'СЕТ СН'!$H$6-'СЕТ СН'!$H$22</f>
        <v>1669.54637832</v>
      </c>
      <c r="S111" s="36">
        <f>SUMIFS(СВЦЭМ!$C$39:$C$782,СВЦЭМ!$A$39:$A$782,$A111,СВЦЭМ!$B$39:$B$782,S$83)+'СЕТ СН'!$H$12+СВЦЭМ!$D$10+'СЕТ СН'!$H$6-'СЕТ СН'!$H$22</f>
        <v>1668.3872447700001</v>
      </c>
      <c r="T111" s="36">
        <f>SUMIFS(СВЦЭМ!$C$39:$C$782,СВЦЭМ!$A$39:$A$782,$A111,СВЦЭМ!$B$39:$B$782,T$83)+'СЕТ СН'!$H$12+СВЦЭМ!$D$10+'СЕТ СН'!$H$6-'СЕТ СН'!$H$22</f>
        <v>1681.2542670299999</v>
      </c>
      <c r="U111" s="36">
        <f>SUMIFS(СВЦЭМ!$C$39:$C$782,СВЦЭМ!$A$39:$A$782,$A111,СВЦЭМ!$B$39:$B$782,U$83)+'СЕТ СН'!$H$12+СВЦЭМ!$D$10+'СЕТ СН'!$H$6-'СЕТ СН'!$H$22</f>
        <v>1712.9797985499999</v>
      </c>
      <c r="V111" s="36">
        <f>SUMIFS(СВЦЭМ!$C$39:$C$782,СВЦЭМ!$A$39:$A$782,$A111,СВЦЭМ!$B$39:$B$782,V$83)+'СЕТ СН'!$H$12+СВЦЭМ!$D$10+'СЕТ СН'!$H$6-'СЕТ СН'!$H$22</f>
        <v>1706.31500074</v>
      </c>
      <c r="W111" s="36">
        <f>SUMIFS(СВЦЭМ!$C$39:$C$782,СВЦЭМ!$A$39:$A$782,$A111,СВЦЭМ!$B$39:$B$782,W$83)+'СЕТ СН'!$H$12+СВЦЭМ!$D$10+'СЕТ СН'!$H$6-'СЕТ СН'!$H$22</f>
        <v>1681.3172454099999</v>
      </c>
      <c r="X111" s="36">
        <f>SUMIFS(СВЦЭМ!$C$39:$C$782,СВЦЭМ!$A$39:$A$782,$A111,СВЦЭМ!$B$39:$B$782,X$83)+'СЕТ СН'!$H$12+СВЦЭМ!$D$10+'СЕТ СН'!$H$6-'СЕТ СН'!$H$22</f>
        <v>1707.1408065099999</v>
      </c>
      <c r="Y111" s="36">
        <f>SUMIFS(СВЦЭМ!$C$39:$C$782,СВЦЭМ!$A$39:$A$782,$A111,СВЦЭМ!$B$39:$B$782,Y$83)+'СЕТ СН'!$H$12+СВЦЭМ!$D$10+'СЕТ СН'!$H$6-'СЕТ СН'!$H$22</f>
        <v>1827.1815744</v>
      </c>
    </row>
    <row r="112" spans="1:25" ht="15.75" x14ac:dyDescent="0.2">
      <c r="A112" s="35">
        <f t="shared" si="2"/>
        <v>45106</v>
      </c>
      <c r="B112" s="36">
        <f>SUMIFS(СВЦЭМ!$C$39:$C$782,СВЦЭМ!$A$39:$A$782,$A112,СВЦЭМ!$B$39:$B$782,B$83)+'СЕТ СН'!$H$12+СВЦЭМ!$D$10+'СЕТ СН'!$H$6-'СЕТ СН'!$H$22</f>
        <v>1961.0155019700001</v>
      </c>
      <c r="C112" s="36">
        <f>SUMIFS(СВЦЭМ!$C$39:$C$782,СВЦЭМ!$A$39:$A$782,$A112,СВЦЭМ!$B$39:$B$782,C$83)+'СЕТ СН'!$H$12+СВЦЭМ!$D$10+'СЕТ СН'!$H$6-'СЕТ СН'!$H$22</f>
        <v>2021.1267869599999</v>
      </c>
      <c r="D112" s="36">
        <f>SUMIFS(СВЦЭМ!$C$39:$C$782,СВЦЭМ!$A$39:$A$782,$A112,СВЦЭМ!$B$39:$B$782,D$83)+'СЕТ СН'!$H$12+СВЦЭМ!$D$10+'СЕТ СН'!$H$6-'СЕТ СН'!$H$22</f>
        <v>2074.40784635</v>
      </c>
      <c r="E112" s="36">
        <f>SUMIFS(СВЦЭМ!$C$39:$C$782,СВЦЭМ!$A$39:$A$782,$A112,СВЦЭМ!$B$39:$B$782,E$83)+'СЕТ СН'!$H$12+СВЦЭМ!$D$10+'СЕТ СН'!$H$6-'СЕТ СН'!$H$22</f>
        <v>2079.2191590500001</v>
      </c>
      <c r="F112" s="36">
        <f>SUMIFS(СВЦЭМ!$C$39:$C$782,СВЦЭМ!$A$39:$A$782,$A112,СВЦЭМ!$B$39:$B$782,F$83)+'СЕТ СН'!$H$12+СВЦЭМ!$D$10+'СЕТ СН'!$H$6-'СЕТ СН'!$H$22</f>
        <v>2069.8004130899999</v>
      </c>
      <c r="G112" s="36">
        <f>SUMIFS(СВЦЭМ!$C$39:$C$782,СВЦЭМ!$A$39:$A$782,$A112,СВЦЭМ!$B$39:$B$782,G$83)+'СЕТ СН'!$H$12+СВЦЭМ!$D$10+'СЕТ СН'!$H$6-'СЕТ СН'!$H$22</f>
        <v>2072.9305400500002</v>
      </c>
      <c r="H112" s="36">
        <f>SUMIFS(СВЦЭМ!$C$39:$C$782,СВЦЭМ!$A$39:$A$782,$A112,СВЦЭМ!$B$39:$B$782,H$83)+'СЕТ СН'!$H$12+СВЦЭМ!$D$10+'СЕТ СН'!$H$6-'СЕТ СН'!$H$22</f>
        <v>2012.6595695999999</v>
      </c>
      <c r="I112" s="36">
        <f>SUMIFS(СВЦЭМ!$C$39:$C$782,СВЦЭМ!$A$39:$A$782,$A112,СВЦЭМ!$B$39:$B$782,I$83)+'СЕТ СН'!$H$12+СВЦЭМ!$D$10+'СЕТ СН'!$H$6-'СЕТ СН'!$H$22</f>
        <v>1911.1003198999999</v>
      </c>
      <c r="J112" s="36">
        <f>SUMIFS(СВЦЭМ!$C$39:$C$782,СВЦЭМ!$A$39:$A$782,$A112,СВЦЭМ!$B$39:$B$782,J$83)+'СЕТ СН'!$H$12+СВЦЭМ!$D$10+'СЕТ СН'!$H$6-'СЕТ СН'!$H$22</f>
        <v>1797.95853184</v>
      </c>
      <c r="K112" s="36">
        <f>SUMIFS(СВЦЭМ!$C$39:$C$782,СВЦЭМ!$A$39:$A$782,$A112,СВЦЭМ!$B$39:$B$782,K$83)+'СЕТ СН'!$H$12+СВЦЭМ!$D$10+'СЕТ СН'!$H$6-'СЕТ СН'!$H$22</f>
        <v>1749.54725665</v>
      </c>
      <c r="L112" s="36">
        <f>SUMIFS(СВЦЭМ!$C$39:$C$782,СВЦЭМ!$A$39:$A$782,$A112,СВЦЭМ!$B$39:$B$782,L$83)+'СЕТ СН'!$H$12+СВЦЭМ!$D$10+'СЕТ СН'!$H$6-'СЕТ СН'!$H$22</f>
        <v>1735.8501943900001</v>
      </c>
      <c r="M112" s="36">
        <f>SUMIFS(СВЦЭМ!$C$39:$C$782,СВЦЭМ!$A$39:$A$782,$A112,СВЦЭМ!$B$39:$B$782,M$83)+'СЕТ СН'!$H$12+СВЦЭМ!$D$10+'СЕТ СН'!$H$6-'СЕТ СН'!$H$22</f>
        <v>1729.0993090899999</v>
      </c>
      <c r="N112" s="36">
        <f>SUMIFS(СВЦЭМ!$C$39:$C$782,СВЦЭМ!$A$39:$A$782,$A112,СВЦЭМ!$B$39:$B$782,N$83)+'СЕТ СН'!$H$12+СВЦЭМ!$D$10+'СЕТ СН'!$H$6-'СЕТ СН'!$H$22</f>
        <v>1740.8072931699999</v>
      </c>
      <c r="O112" s="36">
        <f>SUMIFS(СВЦЭМ!$C$39:$C$782,СВЦЭМ!$A$39:$A$782,$A112,СВЦЭМ!$B$39:$B$782,O$83)+'СЕТ СН'!$H$12+СВЦЭМ!$D$10+'СЕТ СН'!$H$6-'СЕТ СН'!$H$22</f>
        <v>1744.9974899700001</v>
      </c>
      <c r="P112" s="36">
        <f>SUMIFS(СВЦЭМ!$C$39:$C$782,СВЦЭМ!$A$39:$A$782,$A112,СВЦЭМ!$B$39:$B$782,P$83)+'СЕТ СН'!$H$12+СВЦЭМ!$D$10+'СЕТ СН'!$H$6-'СЕТ СН'!$H$22</f>
        <v>1756.29306827</v>
      </c>
      <c r="Q112" s="36">
        <f>SUMIFS(СВЦЭМ!$C$39:$C$782,СВЦЭМ!$A$39:$A$782,$A112,СВЦЭМ!$B$39:$B$782,Q$83)+'СЕТ СН'!$H$12+СВЦЭМ!$D$10+'СЕТ СН'!$H$6-'СЕТ СН'!$H$22</f>
        <v>1755.57817052</v>
      </c>
      <c r="R112" s="36">
        <f>SUMIFS(СВЦЭМ!$C$39:$C$782,СВЦЭМ!$A$39:$A$782,$A112,СВЦЭМ!$B$39:$B$782,R$83)+'СЕТ СН'!$H$12+СВЦЭМ!$D$10+'СЕТ СН'!$H$6-'СЕТ СН'!$H$22</f>
        <v>1741.9293780200001</v>
      </c>
      <c r="S112" s="36">
        <f>SUMIFS(СВЦЭМ!$C$39:$C$782,СВЦЭМ!$A$39:$A$782,$A112,СВЦЭМ!$B$39:$B$782,S$83)+'СЕТ СН'!$H$12+СВЦЭМ!$D$10+'СЕТ СН'!$H$6-'СЕТ СН'!$H$22</f>
        <v>1733.5312826899999</v>
      </c>
      <c r="T112" s="36">
        <f>SUMIFS(СВЦЭМ!$C$39:$C$782,СВЦЭМ!$A$39:$A$782,$A112,СВЦЭМ!$B$39:$B$782,T$83)+'СЕТ СН'!$H$12+СВЦЭМ!$D$10+'СЕТ СН'!$H$6-'СЕТ СН'!$H$22</f>
        <v>1746.57914181</v>
      </c>
      <c r="U112" s="36">
        <f>SUMIFS(СВЦЭМ!$C$39:$C$782,СВЦЭМ!$A$39:$A$782,$A112,СВЦЭМ!$B$39:$B$782,U$83)+'СЕТ СН'!$H$12+СВЦЭМ!$D$10+'СЕТ СН'!$H$6-'СЕТ СН'!$H$22</f>
        <v>1748.1407886299999</v>
      </c>
      <c r="V112" s="36">
        <f>SUMIFS(СВЦЭМ!$C$39:$C$782,СВЦЭМ!$A$39:$A$782,$A112,СВЦЭМ!$B$39:$B$782,V$83)+'СЕТ СН'!$H$12+СВЦЭМ!$D$10+'СЕТ СН'!$H$6-'СЕТ СН'!$H$22</f>
        <v>1766.53710469</v>
      </c>
      <c r="W112" s="36">
        <f>SUMIFS(СВЦЭМ!$C$39:$C$782,СВЦЭМ!$A$39:$A$782,$A112,СВЦЭМ!$B$39:$B$782,W$83)+'СЕТ СН'!$H$12+СВЦЭМ!$D$10+'СЕТ СН'!$H$6-'СЕТ СН'!$H$22</f>
        <v>1748.72581651</v>
      </c>
      <c r="X112" s="36">
        <f>SUMIFS(СВЦЭМ!$C$39:$C$782,СВЦЭМ!$A$39:$A$782,$A112,СВЦЭМ!$B$39:$B$782,X$83)+'СЕТ СН'!$H$12+СВЦЭМ!$D$10+'СЕТ СН'!$H$6-'СЕТ СН'!$H$22</f>
        <v>1769.8618507599999</v>
      </c>
      <c r="Y112" s="36">
        <f>SUMIFS(СВЦЭМ!$C$39:$C$782,СВЦЭМ!$A$39:$A$782,$A112,СВЦЭМ!$B$39:$B$782,Y$83)+'СЕТ СН'!$H$12+СВЦЭМ!$D$10+'СЕТ СН'!$H$6-'СЕТ СН'!$H$22</f>
        <v>1905.9717534700001</v>
      </c>
    </row>
    <row r="113" spans="1:27" ht="15.75" x14ac:dyDescent="0.2">
      <c r="A113" s="35">
        <f t="shared" si="2"/>
        <v>45107</v>
      </c>
      <c r="B113" s="36">
        <f>SUMIFS(СВЦЭМ!$C$39:$C$782,СВЦЭМ!$A$39:$A$782,$A113,СВЦЭМ!$B$39:$B$782,B$83)+'СЕТ СН'!$H$12+СВЦЭМ!$D$10+'СЕТ СН'!$H$6-'СЕТ СН'!$H$22</f>
        <v>1947.3083019200001</v>
      </c>
      <c r="C113" s="36">
        <f>SUMIFS(СВЦЭМ!$C$39:$C$782,СВЦЭМ!$A$39:$A$782,$A113,СВЦЭМ!$B$39:$B$782,C$83)+'СЕТ СН'!$H$12+СВЦЭМ!$D$10+'СЕТ СН'!$H$6-'СЕТ СН'!$H$22</f>
        <v>2002.0871358100001</v>
      </c>
      <c r="D113" s="36">
        <f>SUMIFS(СВЦЭМ!$C$39:$C$782,СВЦЭМ!$A$39:$A$782,$A113,СВЦЭМ!$B$39:$B$782,D$83)+'СЕТ СН'!$H$12+СВЦЭМ!$D$10+'СЕТ СН'!$H$6-'СЕТ СН'!$H$22</f>
        <v>2095.7386853900002</v>
      </c>
      <c r="E113" s="36">
        <f>SUMIFS(СВЦЭМ!$C$39:$C$782,СВЦЭМ!$A$39:$A$782,$A113,СВЦЭМ!$B$39:$B$782,E$83)+'СЕТ СН'!$H$12+СВЦЭМ!$D$10+'СЕТ СН'!$H$6-'СЕТ СН'!$H$22</f>
        <v>2108.53282098</v>
      </c>
      <c r="F113" s="36">
        <f>SUMIFS(СВЦЭМ!$C$39:$C$782,СВЦЭМ!$A$39:$A$782,$A113,СВЦЭМ!$B$39:$B$782,F$83)+'СЕТ СН'!$H$12+СВЦЭМ!$D$10+'СЕТ СН'!$H$6-'СЕТ СН'!$H$22</f>
        <v>2153.6161560200003</v>
      </c>
      <c r="G113" s="36">
        <f>SUMIFS(СВЦЭМ!$C$39:$C$782,СВЦЭМ!$A$39:$A$782,$A113,СВЦЭМ!$B$39:$B$782,G$83)+'СЕТ СН'!$H$12+СВЦЭМ!$D$10+'СЕТ СН'!$H$6-'СЕТ СН'!$H$22</f>
        <v>2175.4862607099999</v>
      </c>
      <c r="H113" s="36">
        <f>SUMIFS(СВЦЭМ!$C$39:$C$782,СВЦЭМ!$A$39:$A$782,$A113,СВЦЭМ!$B$39:$B$782,H$83)+'СЕТ СН'!$H$12+СВЦЭМ!$D$10+'СЕТ СН'!$H$6-'СЕТ СН'!$H$22</f>
        <v>2080.3646023800002</v>
      </c>
      <c r="I113" s="36">
        <f>SUMIFS(СВЦЭМ!$C$39:$C$782,СВЦЭМ!$A$39:$A$782,$A113,СВЦЭМ!$B$39:$B$782,I$83)+'СЕТ СН'!$H$12+СВЦЭМ!$D$10+'СЕТ СН'!$H$6-'СЕТ СН'!$H$22</f>
        <v>1972.7983962399999</v>
      </c>
      <c r="J113" s="36">
        <f>SUMIFS(СВЦЭМ!$C$39:$C$782,СВЦЭМ!$A$39:$A$782,$A113,СВЦЭМ!$B$39:$B$782,J$83)+'СЕТ СН'!$H$12+СВЦЭМ!$D$10+'СЕТ СН'!$H$6-'СЕТ СН'!$H$22</f>
        <v>1878.5414982299999</v>
      </c>
      <c r="K113" s="36">
        <f>SUMIFS(СВЦЭМ!$C$39:$C$782,СВЦЭМ!$A$39:$A$782,$A113,СВЦЭМ!$B$39:$B$782,K$83)+'СЕТ СН'!$H$12+СВЦЭМ!$D$10+'СЕТ СН'!$H$6-'СЕТ СН'!$H$22</f>
        <v>1810.84105864</v>
      </c>
      <c r="L113" s="36">
        <f>SUMIFS(СВЦЭМ!$C$39:$C$782,СВЦЭМ!$A$39:$A$782,$A113,СВЦЭМ!$B$39:$B$782,L$83)+'СЕТ СН'!$H$12+СВЦЭМ!$D$10+'СЕТ СН'!$H$6-'СЕТ СН'!$H$22</f>
        <v>1772.01270041</v>
      </c>
      <c r="M113" s="36">
        <f>SUMIFS(СВЦЭМ!$C$39:$C$782,СВЦЭМ!$A$39:$A$782,$A113,СВЦЭМ!$B$39:$B$782,M$83)+'СЕТ СН'!$H$12+СВЦЭМ!$D$10+'СЕТ СН'!$H$6-'СЕТ СН'!$H$22</f>
        <v>1741.9246124399999</v>
      </c>
      <c r="N113" s="36">
        <f>SUMIFS(СВЦЭМ!$C$39:$C$782,СВЦЭМ!$A$39:$A$782,$A113,СВЦЭМ!$B$39:$B$782,N$83)+'СЕТ СН'!$H$12+СВЦЭМ!$D$10+'СЕТ СН'!$H$6-'СЕТ СН'!$H$22</f>
        <v>1779.8445044099999</v>
      </c>
      <c r="O113" s="36">
        <f>SUMIFS(СВЦЭМ!$C$39:$C$782,СВЦЭМ!$A$39:$A$782,$A113,СВЦЭМ!$B$39:$B$782,O$83)+'СЕТ СН'!$H$12+СВЦЭМ!$D$10+'СЕТ СН'!$H$6-'СЕТ СН'!$H$22</f>
        <v>1768.5909742900001</v>
      </c>
      <c r="P113" s="36">
        <f>SUMIFS(СВЦЭМ!$C$39:$C$782,СВЦЭМ!$A$39:$A$782,$A113,СВЦЭМ!$B$39:$B$782,P$83)+'СЕТ СН'!$H$12+СВЦЭМ!$D$10+'СЕТ СН'!$H$6-'СЕТ СН'!$H$22</f>
        <v>1776.08130886</v>
      </c>
      <c r="Q113" s="36">
        <f>SUMIFS(СВЦЭМ!$C$39:$C$782,СВЦЭМ!$A$39:$A$782,$A113,СВЦЭМ!$B$39:$B$782,Q$83)+'СЕТ СН'!$H$12+СВЦЭМ!$D$10+'СЕТ СН'!$H$6-'СЕТ СН'!$H$22</f>
        <v>1781.16596882</v>
      </c>
      <c r="R113" s="36">
        <f>SUMIFS(СВЦЭМ!$C$39:$C$782,СВЦЭМ!$A$39:$A$782,$A113,СВЦЭМ!$B$39:$B$782,R$83)+'СЕТ СН'!$H$12+СВЦЭМ!$D$10+'СЕТ СН'!$H$6-'СЕТ СН'!$H$22</f>
        <v>1770.65818294</v>
      </c>
      <c r="S113" s="36">
        <f>SUMIFS(СВЦЭМ!$C$39:$C$782,СВЦЭМ!$A$39:$A$782,$A113,СВЦЭМ!$B$39:$B$782,S$83)+'СЕТ СН'!$H$12+СВЦЭМ!$D$10+'СЕТ СН'!$H$6-'СЕТ СН'!$H$22</f>
        <v>1758.0341183099999</v>
      </c>
      <c r="T113" s="36">
        <f>SUMIFS(СВЦЭМ!$C$39:$C$782,СВЦЭМ!$A$39:$A$782,$A113,СВЦЭМ!$B$39:$B$782,T$83)+'СЕТ СН'!$H$12+СВЦЭМ!$D$10+'СЕТ СН'!$H$6-'СЕТ СН'!$H$22</f>
        <v>1763.3442269299999</v>
      </c>
      <c r="U113" s="36">
        <f>SUMIFS(СВЦЭМ!$C$39:$C$782,СВЦЭМ!$A$39:$A$782,$A113,СВЦЭМ!$B$39:$B$782,U$83)+'СЕТ СН'!$H$12+СВЦЭМ!$D$10+'СЕТ СН'!$H$6-'СЕТ СН'!$H$22</f>
        <v>1770.2327794099999</v>
      </c>
      <c r="V113" s="36">
        <f>SUMIFS(СВЦЭМ!$C$39:$C$782,СВЦЭМ!$A$39:$A$782,$A113,СВЦЭМ!$B$39:$B$782,V$83)+'СЕТ СН'!$H$12+СВЦЭМ!$D$10+'СЕТ СН'!$H$6-'СЕТ СН'!$H$22</f>
        <v>1794.2269034399999</v>
      </c>
      <c r="W113" s="36">
        <f>SUMIFS(СВЦЭМ!$C$39:$C$782,СВЦЭМ!$A$39:$A$782,$A113,СВЦЭМ!$B$39:$B$782,W$83)+'СЕТ СН'!$H$12+СВЦЭМ!$D$10+'СЕТ СН'!$H$6-'СЕТ СН'!$H$22</f>
        <v>1756.61421122</v>
      </c>
      <c r="X113" s="36">
        <f>SUMIFS(СВЦЭМ!$C$39:$C$782,СВЦЭМ!$A$39:$A$782,$A113,СВЦЭМ!$B$39:$B$782,X$83)+'СЕТ СН'!$H$12+СВЦЭМ!$D$10+'СЕТ СН'!$H$6-'СЕТ СН'!$H$22</f>
        <v>1800.9125752099999</v>
      </c>
      <c r="Y113" s="36">
        <f>SUMIFS(СВЦЭМ!$C$39:$C$782,СВЦЭМ!$A$39:$A$782,$A113,СВЦЭМ!$B$39:$B$782,Y$83)+'СЕТ СН'!$H$12+СВЦЭМ!$D$10+'СЕТ СН'!$H$6-'СЕТ СН'!$H$22</f>
        <v>1891.9714908599999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01.06.2023</v>
      </c>
      <c r="B120" s="36">
        <f>SUMIFS(СВЦЭМ!$C$39:$C$782,СВЦЭМ!$A$39:$A$782,$A120,СВЦЭМ!$B$39:$B$782,B$119)+'СЕТ СН'!$I$12+СВЦЭМ!$D$10+'СЕТ СН'!$I$6-'СЕТ СН'!$I$22</f>
        <v>2352.2329864100002</v>
      </c>
      <c r="C120" s="36">
        <f>SUMIFS(СВЦЭМ!$C$39:$C$782,СВЦЭМ!$A$39:$A$782,$A120,СВЦЭМ!$B$39:$B$782,C$119)+'СЕТ СН'!$I$12+СВЦЭМ!$D$10+'СЕТ СН'!$I$6-'СЕТ СН'!$I$22</f>
        <v>2436.0836992599998</v>
      </c>
      <c r="D120" s="36">
        <f>SUMIFS(СВЦЭМ!$C$39:$C$782,СВЦЭМ!$A$39:$A$782,$A120,СВЦЭМ!$B$39:$B$782,D$119)+'СЕТ СН'!$I$12+СВЦЭМ!$D$10+'СЕТ СН'!$I$6-'СЕТ СН'!$I$22</f>
        <v>2483.7719169000002</v>
      </c>
      <c r="E120" s="36">
        <f>SUMIFS(СВЦЭМ!$C$39:$C$782,СВЦЭМ!$A$39:$A$782,$A120,СВЦЭМ!$B$39:$B$782,E$119)+'СЕТ СН'!$I$12+СВЦЭМ!$D$10+'СЕТ СН'!$I$6-'СЕТ СН'!$I$22</f>
        <v>2519.5243098800001</v>
      </c>
      <c r="F120" s="36">
        <f>SUMIFS(СВЦЭМ!$C$39:$C$782,СВЦЭМ!$A$39:$A$782,$A120,СВЦЭМ!$B$39:$B$782,F$119)+'СЕТ СН'!$I$12+СВЦЭМ!$D$10+'СЕТ СН'!$I$6-'СЕТ СН'!$I$22</f>
        <v>2519.0828771200004</v>
      </c>
      <c r="G120" s="36">
        <f>SUMIFS(СВЦЭМ!$C$39:$C$782,СВЦЭМ!$A$39:$A$782,$A120,СВЦЭМ!$B$39:$B$782,G$119)+'СЕТ СН'!$I$12+СВЦЭМ!$D$10+'СЕТ СН'!$I$6-'СЕТ СН'!$I$22</f>
        <v>2506.2330441000004</v>
      </c>
      <c r="H120" s="36">
        <f>SUMIFS(СВЦЭМ!$C$39:$C$782,СВЦЭМ!$A$39:$A$782,$A120,СВЦЭМ!$B$39:$B$782,H$119)+'СЕТ СН'!$I$12+СВЦЭМ!$D$10+'СЕТ СН'!$I$6-'СЕТ СН'!$I$22</f>
        <v>2368.6847096299998</v>
      </c>
      <c r="I120" s="36">
        <f>SUMIFS(СВЦЭМ!$C$39:$C$782,СВЦЭМ!$A$39:$A$782,$A120,СВЦЭМ!$B$39:$B$782,I$119)+'СЕТ СН'!$I$12+СВЦЭМ!$D$10+'СЕТ СН'!$I$6-'СЕТ СН'!$I$22</f>
        <v>2292.2803298500003</v>
      </c>
      <c r="J120" s="36">
        <f>SUMIFS(СВЦЭМ!$C$39:$C$782,СВЦЭМ!$A$39:$A$782,$A120,СВЦЭМ!$B$39:$B$782,J$119)+'СЕТ СН'!$I$12+СВЦЭМ!$D$10+'СЕТ СН'!$I$6-'СЕТ СН'!$I$22</f>
        <v>2230.6648518100001</v>
      </c>
      <c r="K120" s="36">
        <f>SUMIFS(СВЦЭМ!$C$39:$C$782,СВЦЭМ!$A$39:$A$782,$A120,СВЦЭМ!$B$39:$B$782,K$119)+'СЕТ СН'!$I$12+СВЦЭМ!$D$10+'СЕТ СН'!$I$6-'СЕТ СН'!$I$22</f>
        <v>2234.9328986400001</v>
      </c>
      <c r="L120" s="36">
        <f>SUMIFS(СВЦЭМ!$C$39:$C$782,СВЦЭМ!$A$39:$A$782,$A120,СВЦЭМ!$B$39:$B$782,L$119)+'СЕТ СН'!$I$12+СВЦЭМ!$D$10+'СЕТ СН'!$I$6-'СЕТ СН'!$I$22</f>
        <v>2232.08115804</v>
      </c>
      <c r="M120" s="36">
        <f>SUMIFS(СВЦЭМ!$C$39:$C$782,СВЦЭМ!$A$39:$A$782,$A120,СВЦЭМ!$B$39:$B$782,M$119)+'СЕТ СН'!$I$12+СВЦЭМ!$D$10+'СЕТ СН'!$I$6-'СЕТ СН'!$I$22</f>
        <v>2257.09736492</v>
      </c>
      <c r="N120" s="36">
        <f>SUMIFS(СВЦЭМ!$C$39:$C$782,СВЦЭМ!$A$39:$A$782,$A120,СВЦЭМ!$B$39:$B$782,N$119)+'СЕТ СН'!$I$12+СВЦЭМ!$D$10+'СЕТ СН'!$I$6-'СЕТ СН'!$I$22</f>
        <v>2278.2818231600004</v>
      </c>
      <c r="O120" s="36">
        <f>SUMIFS(СВЦЭМ!$C$39:$C$782,СВЦЭМ!$A$39:$A$782,$A120,СВЦЭМ!$B$39:$B$782,O$119)+'СЕТ СН'!$I$12+СВЦЭМ!$D$10+'СЕТ СН'!$I$6-'СЕТ СН'!$I$22</f>
        <v>2274.8216873000001</v>
      </c>
      <c r="P120" s="36">
        <f>SUMIFS(СВЦЭМ!$C$39:$C$782,СВЦЭМ!$A$39:$A$782,$A120,СВЦЭМ!$B$39:$B$782,P$119)+'СЕТ СН'!$I$12+СВЦЭМ!$D$10+'СЕТ СН'!$I$6-'СЕТ СН'!$I$22</f>
        <v>2291.2064050600002</v>
      </c>
      <c r="Q120" s="36">
        <f>SUMIFS(СВЦЭМ!$C$39:$C$782,СВЦЭМ!$A$39:$A$782,$A120,СВЦЭМ!$B$39:$B$782,Q$119)+'СЕТ СН'!$I$12+СВЦЭМ!$D$10+'СЕТ СН'!$I$6-'СЕТ СН'!$I$22</f>
        <v>2304.04376495</v>
      </c>
      <c r="R120" s="36">
        <f>SUMIFS(СВЦЭМ!$C$39:$C$782,СВЦЭМ!$A$39:$A$782,$A120,СВЦЭМ!$B$39:$B$782,R$119)+'СЕТ СН'!$I$12+СВЦЭМ!$D$10+'СЕТ СН'!$I$6-'СЕТ СН'!$I$22</f>
        <v>2291.5355436</v>
      </c>
      <c r="S120" s="36">
        <f>SUMIFS(СВЦЭМ!$C$39:$C$782,СВЦЭМ!$A$39:$A$782,$A120,СВЦЭМ!$B$39:$B$782,S$119)+'СЕТ СН'!$I$12+СВЦЭМ!$D$10+'СЕТ СН'!$I$6-'СЕТ СН'!$I$22</f>
        <v>2271.5241933500001</v>
      </c>
      <c r="T120" s="36">
        <f>SUMIFS(СВЦЭМ!$C$39:$C$782,СВЦЭМ!$A$39:$A$782,$A120,СВЦЭМ!$B$39:$B$782,T$119)+'СЕТ СН'!$I$12+СВЦЭМ!$D$10+'СЕТ СН'!$I$6-'СЕТ СН'!$I$22</f>
        <v>2262.7407117000002</v>
      </c>
      <c r="U120" s="36">
        <f>SUMIFS(СВЦЭМ!$C$39:$C$782,СВЦЭМ!$A$39:$A$782,$A120,СВЦЭМ!$B$39:$B$782,U$119)+'СЕТ СН'!$I$12+СВЦЭМ!$D$10+'СЕТ СН'!$I$6-'СЕТ СН'!$I$22</f>
        <v>2247.7105910999999</v>
      </c>
      <c r="V120" s="36">
        <f>SUMIFS(СВЦЭМ!$C$39:$C$782,СВЦЭМ!$A$39:$A$782,$A120,СВЦЭМ!$B$39:$B$782,V$119)+'СЕТ СН'!$I$12+СВЦЭМ!$D$10+'СЕТ СН'!$I$6-'СЕТ СН'!$I$22</f>
        <v>2256.6631012600001</v>
      </c>
      <c r="W120" s="36">
        <f>SUMIFS(СВЦЭМ!$C$39:$C$782,СВЦЭМ!$A$39:$A$782,$A120,СВЦЭМ!$B$39:$B$782,W$119)+'СЕТ СН'!$I$12+СВЦЭМ!$D$10+'СЕТ СН'!$I$6-'СЕТ СН'!$I$22</f>
        <v>2197.7531057699998</v>
      </c>
      <c r="X120" s="36">
        <f>SUMIFS(СВЦЭМ!$C$39:$C$782,СВЦЭМ!$A$39:$A$782,$A120,СВЦЭМ!$B$39:$B$782,X$119)+'СЕТ СН'!$I$12+СВЦЭМ!$D$10+'СЕТ СН'!$I$6-'СЕТ СН'!$I$22</f>
        <v>2249.2560463899999</v>
      </c>
      <c r="Y120" s="36">
        <f>SUMIFS(СВЦЭМ!$C$39:$C$782,СВЦЭМ!$A$39:$A$782,$A120,СВЦЭМ!$B$39:$B$782,Y$119)+'СЕТ СН'!$I$12+СВЦЭМ!$D$10+'СЕТ СН'!$I$6-'СЕТ СН'!$I$22</f>
        <v>2289.4406203899998</v>
      </c>
    </row>
    <row r="121" spans="1:27" ht="15.75" x14ac:dyDescent="0.2">
      <c r="A121" s="35">
        <f>A120+1</f>
        <v>45079</v>
      </c>
      <c r="B121" s="36">
        <f>SUMIFS(СВЦЭМ!$C$39:$C$782,СВЦЭМ!$A$39:$A$782,$A121,СВЦЭМ!$B$39:$B$782,B$119)+'СЕТ СН'!$I$12+СВЦЭМ!$D$10+'СЕТ СН'!$I$6-'СЕТ СН'!$I$22</f>
        <v>2384.8529261499998</v>
      </c>
      <c r="C121" s="36">
        <f>SUMIFS(СВЦЭМ!$C$39:$C$782,СВЦЭМ!$A$39:$A$782,$A121,СВЦЭМ!$B$39:$B$782,C$119)+'СЕТ СН'!$I$12+СВЦЭМ!$D$10+'СЕТ СН'!$I$6-'СЕТ СН'!$I$22</f>
        <v>2417.2139967900002</v>
      </c>
      <c r="D121" s="36">
        <f>SUMIFS(СВЦЭМ!$C$39:$C$782,СВЦЭМ!$A$39:$A$782,$A121,СВЦЭМ!$B$39:$B$782,D$119)+'СЕТ СН'!$I$12+СВЦЭМ!$D$10+'СЕТ СН'!$I$6-'СЕТ СН'!$I$22</f>
        <v>2463.09061333</v>
      </c>
      <c r="E121" s="36">
        <f>SUMIFS(СВЦЭМ!$C$39:$C$782,СВЦЭМ!$A$39:$A$782,$A121,СВЦЭМ!$B$39:$B$782,E$119)+'СЕТ СН'!$I$12+СВЦЭМ!$D$10+'СЕТ СН'!$I$6-'СЕТ СН'!$I$22</f>
        <v>2466.2313448300001</v>
      </c>
      <c r="F121" s="36">
        <f>SUMIFS(СВЦЭМ!$C$39:$C$782,СВЦЭМ!$A$39:$A$782,$A121,СВЦЭМ!$B$39:$B$782,F$119)+'СЕТ СН'!$I$12+СВЦЭМ!$D$10+'СЕТ СН'!$I$6-'СЕТ СН'!$I$22</f>
        <v>2453.31670411</v>
      </c>
      <c r="G121" s="36">
        <f>SUMIFS(СВЦЭМ!$C$39:$C$782,СВЦЭМ!$A$39:$A$782,$A121,СВЦЭМ!$B$39:$B$782,G$119)+'СЕТ СН'!$I$12+СВЦЭМ!$D$10+'СЕТ СН'!$I$6-'СЕТ СН'!$I$22</f>
        <v>2414.3075862699998</v>
      </c>
      <c r="H121" s="36">
        <f>SUMIFS(СВЦЭМ!$C$39:$C$782,СВЦЭМ!$A$39:$A$782,$A121,СВЦЭМ!$B$39:$B$782,H$119)+'СЕТ СН'!$I$12+СВЦЭМ!$D$10+'СЕТ СН'!$I$6-'СЕТ СН'!$I$22</f>
        <v>2254.7181174900002</v>
      </c>
      <c r="I121" s="36">
        <f>SUMIFS(СВЦЭМ!$C$39:$C$782,СВЦЭМ!$A$39:$A$782,$A121,СВЦЭМ!$B$39:$B$782,I$119)+'СЕТ СН'!$I$12+СВЦЭМ!$D$10+'СЕТ СН'!$I$6-'СЕТ СН'!$I$22</f>
        <v>2302.4520670299999</v>
      </c>
      <c r="J121" s="36">
        <f>SUMIFS(СВЦЭМ!$C$39:$C$782,СВЦЭМ!$A$39:$A$782,$A121,СВЦЭМ!$B$39:$B$782,J$119)+'СЕТ СН'!$I$12+СВЦЭМ!$D$10+'СЕТ СН'!$I$6-'СЕТ СН'!$I$22</f>
        <v>2271.7540253699999</v>
      </c>
      <c r="K121" s="36">
        <f>SUMIFS(СВЦЭМ!$C$39:$C$782,СВЦЭМ!$A$39:$A$782,$A121,СВЦЭМ!$B$39:$B$782,K$119)+'СЕТ СН'!$I$12+СВЦЭМ!$D$10+'СЕТ СН'!$I$6-'СЕТ СН'!$I$22</f>
        <v>2240.0697759900004</v>
      </c>
      <c r="L121" s="36">
        <f>SUMIFS(СВЦЭМ!$C$39:$C$782,СВЦЭМ!$A$39:$A$782,$A121,СВЦЭМ!$B$39:$B$782,L$119)+'СЕТ СН'!$I$12+СВЦЭМ!$D$10+'СЕТ СН'!$I$6-'СЕТ СН'!$I$22</f>
        <v>2229.2174850900001</v>
      </c>
      <c r="M121" s="36">
        <f>SUMIFS(СВЦЭМ!$C$39:$C$782,СВЦЭМ!$A$39:$A$782,$A121,СВЦЭМ!$B$39:$B$782,M$119)+'СЕТ СН'!$I$12+СВЦЭМ!$D$10+'СЕТ СН'!$I$6-'СЕТ СН'!$I$22</f>
        <v>2255.5178447799999</v>
      </c>
      <c r="N121" s="36">
        <f>SUMIFS(СВЦЭМ!$C$39:$C$782,СВЦЭМ!$A$39:$A$782,$A121,СВЦЭМ!$B$39:$B$782,N$119)+'СЕТ СН'!$I$12+СВЦЭМ!$D$10+'СЕТ СН'!$I$6-'СЕТ СН'!$I$22</f>
        <v>2289.9807819799998</v>
      </c>
      <c r="O121" s="36">
        <f>SUMIFS(СВЦЭМ!$C$39:$C$782,СВЦЭМ!$A$39:$A$782,$A121,СВЦЭМ!$B$39:$B$782,O$119)+'СЕТ СН'!$I$12+СВЦЭМ!$D$10+'СЕТ СН'!$I$6-'СЕТ СН'!$I$22</f>
        <v>2284.2472808900002</v>
      </c>
      <c r="P121" s="36">
        <f>SUMIFS(СВЦЭМ!$C$39:$C$782,СВЦЭМ!$A$39:$A$782,$A121,СВЦЭМ!$B$39:$B$782,P$119)+'СЕТ СН'!$I$12+СВЦЭМ!$D$10+'СЕТ СН'!$I$6-'СЕТ СН'!$I$22</f>
        <v>2289.7455857300001</v>
      </c>
      <c r="Q121" s="36">
        <f>SUMIFS(СВЦЭМ!$C$39:$C$782,СВЦЭМ!$A$39:$A$782,$A121,СВЦЭМ!$B$39:$B$782,Q$119)+'СЕТ СН'!$I$12+СВЦЭМ!$D$10+'СЕТ СН'!$I$6-'СЕТ СН'!$I$22</f>
        <v>2301.8676266399998</v>
      </c>
      <c r="R121" s="36">
        <f>SUMIFS(СВЦЭМ!$C$39:$C$782,СВЦЭМ!$A$39:$A$782,$A121,СВЦЭМ!$B$39:$B$782,R$119)+'СЕТ СН'!$I$12+СВЦЭМ!$D$10+'СЕТ СН'!$I$6-'СЕТ СН'!$I$22</f>
        <v>2287.4300352999999</v>
      </c>
      <c r="S121" s="36">
        <f>SUMIFS(СВЦЭМ!$C$39:$C$782,СВЦЭМ!$A$39:$A$782,$A121,СВЦЭМ!$B$39:$B$782,S$119)+'СЕТ СН'!$I$12+СВЦЭМ!$D$10+'СЕТ СН'!$I$6-'СЕТ СН'!$I$22</f>
        <v>2275.6595383800004</v>
      </c>
      <c r="T121" s="36">
        <f>SUMIFS(СВЦЭМ!$C$39:$C$782,СВЦЭМ!$A$39:$A$782,$A121,СВЦЭМ!$B$39:$B$782,T$119)+'СЕТ СН'!$I$12+СВЦЭМ!$D$10+'СЕТ СН'!$I$6-'СЕТ СН'!$I$22</f>
        <v>2273.9978658999999</v>
      </c>
      <c r="U121" s="36">
        <f>SUMIFS(СВЦЭМ!$C$39:$C$782,СВЦЭМ!$A$39:$A$782,$A121,СВЦЭМ!$B$39:$B$782,U$119)+'СЕТ СН'!$I$12+СВЦЭМ!$D$10+'СЕТ СН'!$I$6-'СЕТ СН'!$I$22</f>
        <v>2212.2863457000003</v>
      </c>
      <c r="V121" s="36">
        <f>SUMIFS(СВЦЭМ!$C$39:$C$782,СВЦЭМ!$A$39:$A$782,$A121,СВЦЭМ!$B$39:$B$782,V$119)+'СЕТ СН'!$I$12+СВЦЭМ!$D$10+'СЕТ СН'!$I$6-'СЕТ СН'!$I$22</f>
        <v>2174.35229996</v>
      </c>
      <c r="W121" s="36">
        <f>SUMIFS(СВЦЭМ!$C$39:$C$782,СВЦЭМ!$A$39:$A$782,$A121,СВЦЭМ!$B$39:$B$782,W$119)+'СЕТ СН'!$I$12+СВЦЭМ!$D$10+'СЕТ СН'!$I$6-'СЕТ СН'!$I$22</f>
        <v>2183.3339181000001</v>
      </c>
      <c r="X121" s="36">
        <f>SUMIFS(СВЦЭМ!$C$39:$C$782,СВЦЭМ!$A$39:$A$782,$A121,СВЦЭМ!$B$39:$B$782,X$119)+'СЕТ СН'!$I$12+СВЦЭМ!$D$10+'СЕТ СН'!$I$6-'СЕТ СН'!$I$22</f>
        <v>2227.29676436</v>
      </c>
      <c r="Y121" s="36">
        <f>SUMIFS(СВЦЭМ!$C$39:$C$782,СВЦЭМ!$A$39:$A$782,$A121,СВЦЭМ!$B$39:$B$782,Y$119)+'СЕТ СН'!$I$12+СВЦЭМ!$D$10+'СЕТ СН'!$I$6-'СЕТ СН'!$I$22</f>
        <v>2272.51687993</v>
      </c>
    </row>
    <row r="122" spans="1:27" ht="15.75" x14ac:dyDescent="0.2">
      <c r="A122" s="35">
        <f t="shared" ref="A122:A149" si="3">A121+1</f>
        <v>45080</v>
      </c>
      <c r="B122" s="36">
        <f>SUMIFS(СВЦЭМ!$C$39:$C$782,СВЦЭМ!$A$39:$A$782,$A122,СВЦЭМ!$B$39:$B$782,B$119)+'СЕТ СН'!$I$12+СВЦЭМ!$D$10+'СЕТ СН'!$I$6-'СЕТ СН'!$I$22</f>
        <v>2309.07594453</v>
      </c>
      <c r="C122" s="36">
        <f>SUMIFS(СВЦЭМ!$C$39:$C$782,СВЦЭМ!$A$39:$A$782,$A122,СВЦЭМ!$B$39:$B$782,C$119)+'СЕТ СН'!$I$12+СВЦЭМ!$D$10+'СЕТ СН'!$I$6-'СЕТ СН'!$I$22</f>
        <v>2357.2186126500001</v>
      </c>
      <c r="D122" s="36">
        <f>SUMIFS(СВЦЭМ!$C$39:$C$782,СВЦЭМ!$A$39:$A$782,$A122,СВЦЭМ!$B$39:$B$782,D$119)+'СЕТ СН'!$I$12+СВЦЭМ!$D$10+'СЕТ СН'!$I$6-'СЕТ СН'!$I$22</f>
        <v>2462.7585579500001</v>
      </c>
      <c r="E122" s="36">
        <f>SUMIFS(СВЦЭМ!$C$39:$C$782,СВЦЭМ!$A$39:$A$782,$A122,СВЦЭМ!$B$39:$B$782,E$119)+'СЕТ СН'!$I$12+СВЦЭМ!$D$10+'СЕТ СН'!$I$6-'СЕТ СН'!$I$22</f>
        <v>2532.8625803700002</v>
      </c>
      <c r="F122" s="36">
        <f>SUMIFS(СВЦЭМ!$C$39:$C$782,СВЦЭМ!$A$39:$A$782,$A122,СВЦЭМ!$B$39:$B$782,F$119)+'СЕТ СН'!$I$12+СВЦЭМ!$D$10+'СЕТ СН'!$I$6-'СЕТ СН'!$I$22</f>
        <v>2486.7366107500002</v>
      </c>
      <c r="G122" s="36">
        <f>SUMIFS(СВЦЭМ!$C$39:$C$782,СВЦЭМ!$A$39:$A$782,$A122,СВЦЭМ!$B$39:$B$782,G$119)+'СЕТ СН'!$I$12+СВЦЭМ!$D$10+'СЕТ СН'!$I$6-'СЕТ СН'!$I$22</f>
        <v>2488.88597402</v>
      </c>
      <c r="H122" s="36">
        <f>SUMIFS(СВЦЭМ!$C$39:$C$782,СВЦЭМ!$A$39:$A$782,$A122,СВЦЭМ!$B$39:$B$782,H$119)+'СЕТ СН'!$I$12+СВЦЭМ!$D$10+'СЕТ СН'!$I$6-'СЕТ СН'!$I$22</f>
        <v>2399.0200315500001</v>
      </c>
      <c r="I122" s="36">
        <f>SUMIFS(СВЦЭМ!$C$39:$C$782,СВЦЭМ!$A$39:$A$782,$A122,СВЦЭМ!$B$39:$B$782,I$119)+'СЕТ СН'!$I$12+СВЦЭМ!$D$10+'СЕТ СН'!$I$6-'СЕТ СН'!$I$22</f>
        <v>2294.4728618099998</v>
      </c>
      <c r="J122" s="36">
        <f>SUMIFS(СВЦЭМ!$C$39:$C$782,СВЦЭМ!$A$39:$A$782,$A122,СВЦЭМ!$B$39:$B$782,J$119)+'СЕТ СН'!$I$12+СВЦЭМ!$D$10+'СЕТ СН'!$I$6-'СЕТ СН'!$I$22</f>
        <v>2184.0136316300004</v>
      </c>
      <c r="K122" s="36">
        <f>SUMIFS(СВЦЭМ!$C$39:$C$782,СВЦЭМ!$A$39:$A$782,$A122,СВЦЭМ!$B$39:$B$782,K$119)+'СЕТ СН'!$I$12+СВЦЭМ!$D$10+'СЕТ СН'!$I$6-'СЕТ СН'!$I$22</f>
        <v>2129.8853245</v>
      </c>
      <c r="L122" s="36">
        <f>SUMIFS(СВЦЭМ!$C$39:$C$782,СВЦЭМ!$A$39:$A$782,$A122,СВЦЭМ!$B$39:$B$782,L$119)+'СЕТ СН'!$I$12+СВЦЭМ!$D$10+'СЕТ СН'!$I$6-'СЕТ СН'!$I$22</f>
        <v>2119.0997169700004</v>
      </c>
      <c r="M122" s="36">
        <f>SUMIFS(СВЦЭМ!$C$39:$C$782,СВЦЭМ!$A$39:$A$782,$A122,СВЦЭМ!$B$39:$B$782,M$119)+'СЕТ СН'!$I$12+СВЦЭМ!$D$10+'СЕТ СН'!$I$6-'СЕТ СН'!$I$22</f>
        <v>2135.8070798700001</v>
      </c>
      <c r="N122" s="36">
        <f>SUMIFS(СВЦЭМ!$C$39:$C$782,СВЦЭМ!$A$39:$A$782,$A122,СВЦЭМ!$B$39:$B$782,N$119)+'СЕТ СН'!$I$12+СВЦЭМ!$D$10+'СЕТ СН'!$I$6-'СЕТ СН'!$I$22</f>
        <v>2150.0353879200002</v>
      </c>
      <c r="O122" s="36">
        <f>SUMIFS(СВЦЭМ!$C$39:$C$782,СВЦЭМ!$A$39:$A$782,$A122,СВЦЭМ!$B$39:$B$782,O$119)+'СЕТ СН'!$I$12+СВЦЭМ!$D$10+'СЕТ СН'!$I$6-'СЕТ СН'!$I$22</f>
        <v>2151.0191577699998</v>
      </c>
      <c r="P122" s="36">
        <f>SUMIFS(СВЦЭМ!$C$39:$C$782,СВЦЭМ!$A$39:$A$782,$A122,СВЦЭМ!$B$39:$B$782,P$119)+'СЕТ СН'!$I$12+СВЦЭМ!$D$10+'СЕТ СН'!$I$6-'СЕТ СН'!$I$22</f>
        <v>2159.6118174900002</v>
      </c>
      <c r="Q122" s="36">
        <f>SUMIFS(СВЦЭМ!$C$39:$C$782,СВЦЭМ!$A$39:$A$782,$A122,СВЦЭМ!$B$39:$B$782,Q$119)+'СЕТ СН'!$I$12+СВЦЭМ!$D$10+'СЕТ СН'!$I$6-'СЕТ СН'!$I$22</f>
        <v>2201.6085198600003</v>
      </c>
      <c r="R122" s="36">
        <f>SUMIFS(СВЦЭМ!$C$39:$C$782,СВЦЭМ!$A$39:$A$782,$A122,СВЦЭМ!$B$39:$B$782,R$119)+'СЕТ СН'!$I$12+СВЦЭМ!$D$10+'СЕТ СН'!$I$6-'СЕТ СН'!$I$22</f>
        <v>2179.4490041500003</v>
      </c>
      <c r="S122" s="36">
        <f>SUMIFS(СВЦЭМ!$C$39:$C$782,СВЦЭМ!$A$39:$A$782,$A122,СВЦЭМ!$B$39:$B$782,S$119)+'СЕТ СН'!$I$12+СВЦЭМ!$D$10+'СЕТ СН'!$I$6-'СЕТ СН'!$I$22</f>
        <v>2163.9018647299999</v>
      </c>
      <c r="T122" s="36">
        <f>SUMIFS(СВЦЭМ!$C$39:$C$782,СВЦЭМ!$A$39:$A$782,$A122,СВЦЭМ!$B$39:$B$782,T$119)+'СЕТ СН'!$I$12+СВЦЭМ!$D$10+'СЕТ СН'!$I$6-'СЕТ СН'!$I$22</f>
        <v>2170.3700338099998</v>
      </c>
      <c r="U122" s="36">
        <f>SUMIFS(СВЦЭМ!$C$39:$C$782,СВЦЭМ!$A$39:$A$782,$A122,СВЦЭМ!$B$39:$B$782,U$119)+'СЕТ СН'!$I$12+СВЦЭМ!$D$10+'СЕТ СН'!$I$6-'СЕТ СН'!$I$22</f>
        <v>2153.5265340400001</v>
      </c>
      <c r="V122" s="36">
        <f>SUMIFS(СВЦЭМ!$C$39:$C$782,СВЦЭМ!$A$39:$A$782,$A122,СВЦЭМ!$B$39:$B$782,V$119)+'СЕТ СН'!$I$12+СВЦЭМ!$D$10+'СЕТ СН'!$I$6-'СЕТ СН'!$I$22</f>
        <v>2132.8482618600001</v>
      </c>
      <c r="W122" s="36">
        <f>SUMIFS(СВЦЭМ!$C$39:$C$782,СВЦЭМ!$A$39:$A$782,$A122,СВЦЭМ!$B$39:$B$782,W$119)+'СЕТ СН'!$I$12+СВЦЭМ!$D$10+'СЕТ СН'!$I$6-'СЕТ СН'!$I$22</f>
        <v>2101.28417588</v>
      </c>
      <c r="X122" s="36">
        <f>SUMIFS(СВЦЭМ!$C$39:$C$782,СВЦЭМ!$A$39:$A$782,$A122,СВЦЭМ!$B$39:$B$782,X$119)+'СЕТ СН'!$I$12+СВЦЭМ!$D$10+'СЕТ СН'!$I$6-'СЕТ СН'!$I$22</f>
        <v>2137.3371855100004</v>
      </c>
      <c r="Y122" s="36">
        <f>SUMIFS(СВЦЭМ!$C$39:$C$782,СВЦЭМ!$A$39:$A$782,$A122,СВЦЭМ!$B$39:$B$782,Y$119)+'СЕТ СН'!$I$12+СВЦЭМ!$D$10+'СЕТ СН'!$I$6-'СЕТ СН'!$I$22</f>
        <v>2225.7174562300002</v>
      </c>
    </row>
    <row r="123" spans="1:27" ht="15.75" x14ac:dyDescent="0.2">
      <c r="A123" s="35">
        <f t="shared" si="3"/>
        <v>45081</v>
      </c>
      <c r="B123" s="36">
        <f>SUMIFS(СВЦЭМ!$C$39:$C$782,СВЦЭМ!$A$39:$A$782,$A123,СВЦЭМ!$B$39:$B$782,B$119)+'СЕТ СН'!$I$12+СВЦЭМ!$D$10+'СЕТ СН'!$I$6-'СЕТ СН'!$I$22</f>
        <v>2324.0826543900002</v>
      </c>
      <c r="C123" s="36">
        <f>SUMIFS(СВЦЭМ!$C$39:$C$782,СВЦЭМ!$A$39:$A$782,$A123,СВЦЭМ!$B$39:$B$782,C$119)+'СЕТ СН'!$I$12+СВЦЭМ!$D$10+'СЕТ СН'!$I$6-'СЕТ СН'!$I$22</f>
        <v>2416.11884272</v>
      </c>
      <c r="D123" s="36">
        <f>SUMIFS(СВЦЭМ!$C$39:$C$782,СВЦЭМ!$A$39:$A$782,$A123,СВЦЭМ!$B$39:$B$782,D$119)+'СЕТ СН'!$I$12+СВЦЭМ!$D$10+'СЕТ СН'!$I$6-'СЕТ СН'!$I$22</f>
        <v>2509.29380081</v>
      </c>
      <c r="E123" s="36">
        <f>SUMIFS(СВЦЭМ!$C$39:$C$782,СВЦЭМ!$A$39:$A$782,$A123,СВЦЭМ!$B$39:$B$782,E$119)+'СЕТ СН'!$I$12+СВЦЭМ!$D$10+'СЕТ СН'!$I$6-'СЕТ СН'!$I$22</f>
        <v>2532.2915400500001</v>
      </c>
      <c r="F123" s="36">
        <f>SUMIFS(СВЦЭМ!$C$39:$C$782,СВЦЭМ!$A$39:$A$782,$A123,СВЦЭМ!$B$39:$B$782,F$119)+'СЕТ СН'!$I$12+СВЦЭМ!$D$10+'СЕТ СН'!$I$6-'СЕТ СН'!$I$22</f>
        <v>2546.0079926099997</v>
      </c>
      <c r="G123" s="36">
        <f>SUMIFS(СВЦЭМ!$C$39:$C$782,СВЦЭМ!$A$39:$A$782,$A123,СВЦЭМ!$B$39:$B$782,G$119)+'СЕТ СН'!$I$12+СВЦЭМ!$D$10+'СЕТ СН'!$I$6-'СЕТ СН'!$I$22</f>
        <v>2516.6026286599999</v>
      </c>
      <c r="H123" s="36">
        <f>SUMIFS(СВЦЭМ!$C$39:$C$782,СВЦЭМ!$A$39:$A$782,$A123,СВЦЭМ!$B$39:$B$782,H$119)+'СЕТ СН'!$I$12+СВЦЭМ!$D$10+'СЕТ СН'!$I$6-'СЕТ СН'!$I$22</f>
        <v>2399.027572</v>
      </c>
      <c r="I123" s="36">
        <f>SUMIFS(СВЦЭМ!$C$39:$C$782,СВЦЭМ!$A$39:$A$782,$A123,СВЦЭМ!$B$39:$B$782,I$119)+'СЕТ СН'!$I$12+СВЦЭМ!$D$10+'СЕТ СН'!$I$6-'СЕТ СН'!$I$22</f>
        <v>2312.05504045</v>
      </c>
      <c r="J123" s="36">
        <f>SUMIFS(СВЦЭМ!$C$39:$C$782,СВЦЭМ!$A$39:$A$782,$A123,СВЦЭМ!$B$39:$B$782,J$119)+'СЕТ СН'!$I$12+СВЦЭМ!$D$10+'СЕТ СН'!$I$6-'СЕТ СН'!$I$22</f>
        <v>2191.07930222</v>
      </c>
      <c r="K123" s="36">
        <f>SUMIFS(СВЦЭМ!$C$39:$C$782,СВЦЭМ!$A$39:$A$782,$A123,СВЦЭМ!$B$39:$B$782,K$119)+'СЕТ СН'!$I$12+СВЦЭМ!$D$10+'СЕТ СН'!$I$6-'СЕТ СН'!$I$22</f>
        <v>2162.1107103200002</v>
      </c>
      <c r="L123" s="36">
        <f>SUMIFS(СВЦЭМ!$C$39:$C$782,СВЦЭМ!$A$39:$A$782,$A123,СВЦЭМ!$B$39:$B$782,L$119)+'СЕТ СН'!$I$12+СВЦЭМ!$D$10+'СЕТ СН'!$I$6-'СЕТ СН'!$I$22</f>
        <v>2139.9492720799999</v>
      </c>
      <c r="M123" s="36">
        <f>SUMIFS(СВЦЭМ!$C$39:$C$782,СВЦЭМ!$A$39:$A$782,$A123,СВЦЭМ!$B$39:$B$782,M$119)+'СЕТ СН'!$I$12+СВЦЭМ!$D$10+'СЕТ СН'!$I$6-'СЕТ СН'!$I$22</f>
        <v>2153.35189541</v>
      </c>
      <c r="N123" s="36">
        <f>SUMIFS(СВЦЭМ!$C$39:$C$782,СВЦЭМ!$A$39:$A$782,$A123,СВЦЭМ!$B$39:$B$782,N$119)+'СЕТ СН'!$I$12+СВЦЭМ!$D$10+'СЕТ СН'!$I$6-'СЕТ СН'!$I$22</f>
        <v>2198.5172003300004</v>
      </c>
      <c r="O123" s="36">
        <f>SUMIFS(СВЦЭМ!$C$39:$C$782,СВЦЭМ!$A$39:$A$782,$A123,СВЦЭМ!$B$39:$B$782,O$119)+'СЕТ СН'!$I$12+СВЦЭМ!$D$10+'СЕТ СН'!$I$6-'СЕТ СН'!$I$22</f>
        <v>2204.0212420300004</v>
      </c>
      <c r="P123" s="36">
        <f>SUMIFS(СВЦЭМ!$C$39:$C$782,СВЦЭМ!$A$39:$A$782,$A123,СВЦЭМ!$B$39:$B$782,P$119)+'СЕТ СН'!$I$12+СВЦЭМ!$D$10+'СЕТ СН'!$I$6-'СЕТ СН'!$I$22</f>
        <v>2205.64329021</v>
      </c>
      <c r="Q123" s="36">
        <f>SUMIFS(СВЦЭМ!$C$39:$C$782,СВЦЭМ!$A$39:$A$782,$A123,СВЦЭМ!$B$39:$B$782,Q$119)+'СЕТ СН'!$I$12+СВЦЭМ!$D$10+'СЕТ СН'!$I$6-'СЕТ СН'!$I$22</f>
        <v>2225.6762564400001</v>
      </c>
      <c r="R123" s="36">
        <f>SUMIFS(СВЦЭМ!$C$39:$C$782,СВЦЭМ!$A$39:$A$782,$A123,СВЦЭМ!$B$39:$B$782,R$119)+'СЕТ СН'!$I$12+СВЦЭМ!$D$10+'СЕТ СН'!$I$6-'СЕТ СН'!$I$22</f>
        <v>2211.3883676800001</v>
      </c>
      <c r="S123" s="36">
        <f>SUMIFS(СВЦЭМ!$C$39:$C$782,СВЦЭМ!$A$39:$A$782,$A123,СВЦЭМ!$B$39:$B$782,S$119)+'СЕТ СН'!$I$12+СВЦЭМ!$D$10+'СЕТ СН'!$I$6-'СЕТ СН'!$I$22</f>
        <v>2198.70862081</v>
      </c>
      <c r="T123" s="36">
        <f>SUMIFS(СВЦЭМ!$C$39:$C$782,СВЦЭМ!$A$39:$A$782,$A123,СВЦЭМ!$B$39:$B$782,T$119)+'СЕТ СН'!$I$12+СВЦЭМ!$D$10+'СЕТ СН'!$I$6-'СЕТ СН'!$I$22</f>
        <v>2202.9262800400002</v>
      </c>
      <c r="U123" s="36">
        <f>SUMIFS(СВЦЭМ!$C$39:$C$782,СВЦЭМ!$A$39:$A$782,$A123,СВЦЭМ!$B$39:$B$782,U$119)+'СЕТ СН'!$I$12+СВЦЭМ!$D$10+'СЕТ СН'!$I$6-'СЕТ СН'!$I$22</f>
        <v>2128.40095118</v>
      </c>
      <c r="V123" s="36">
        <f>SUMIFS(СВЦЭМ!$C$39:$C$782,СВЦЭМ!$A$39:$A$782,$A123,СВЦЭМ!$B$39:$B$782,V$119)+'СЕТ СН'!$I$12+СВЦЭМ!$D$10+'СЕТ СН'!$I$6-'СЕТ СН'!$I$22</f>
        <v>2087.8726992800002</v>
      </c>
      <c r="W123" s="36">
        <f>SUMIFS(СВЦЭМ!$C$39:$C$782,СВЦЭМ!$A$39:$A$782,$A123,СВЦЭМ!$B$39:$B$782,W$119)+'СЕТ СН'!$I$12+СВЦЭМ!$D$10+'СЕТ СН'!$I$6-'СЕТ СН'!$I$22</f>
        <v>2097.5838130100001</v>
      </c>
      <c r="X123" s="36">
        <f>SUMIFS(СВЦЭМ!$C$39:$C$782,СВЦЭМ!$A$39:$A$782,$A123,СВЦЭМ!$B$39:$B$782,X$119)+'СЕТ СН'!$I$12+СВЦЭМ!$D$10+'СЕТ СН'!$I$6-'СЕТ СН'!$I$22</f>
        <v>2173.0502614500001</v>
      </c>
      <c r="Y123" s="36">
        <f>SUMIFS(СВЦЭМ!$C$39:$C$782,СВЦЭМ!$A$39:$A$782,$A123,СВЦЭМ!$B$39:$B$782,Y$119)+'СЕТ СН'!$I$12+СВЦЭМ!$D$10+'СЕТ СН'!$I$6-'СЕТ СН'!$I$22</f>
        <v>2249.4961279400004</v>
      </c>
    </row>
    <row r="124" spans="1:27" ht="15.75" x14ac:dyDescent="0.2">
      <c r="A124" s="35">
        <f t="shared" si="3"/>
        <v>45082</v>
      </c>
      <c r="B124" s="36">
        <f>SUMIFS(СВЦЭМ!$C$39:$C$782,СВЦЭМ!$A$39:$A$782,$A124,СВЦЭМ!$B$39:$B$782,B$119)+'СЕТ СН'!$I$12+СВЦЭМ!$D$10+'СЕТ СН'!$I$6-'СЕТ СН'!$I$22</f>
        <v>2294.1307247</v>
      </c>
      <c r="C124" s="36">
        <f>SUMIFS(СВЦЭМ!$C$39:$C$782,СВЦЭМ!$A$39:$A$782,$A124,СВЦЭМ!$B$39:$B$782,C$119)+'СЕТ СН'!$I$12+СВЦЭМ!$D$10+'СЕТ СН'!$I$6-'СЕТ СН'!$I$22</f>
        <v>2346.87699905</v>
      </c>
      <c r="D124" s="36">
        <f>SUMIFS(СВЦЭМ!$C$39:$C$782,СВЦЭМ!$A$39:$A$782,$A124,СВЦЭМ!$B$39:$B$782,D$119)+'СЕТ СН'!$I$12+СВЦЭМ!$D$10+'СЕТ СН'!$I$6-'СЕТ СН'!$I$22</f>
        <v>2399.17946613</v>
      </c>
      <c r="E124" s="36">
        <f>SUMIFS(СВЦЭМ!$C$39:$C$782,СВЦЭМ!$A$39:$A$782,$A124,СВЦЭМ!$B$39:$B$782,E$119)+'СЕТ СН'!$I$12+СВЦЭМ!$D$10+'СЕТ СН'!$I$6-'СЕТ СН'!$I$22</f>
        <v>2378.0705845800003</v>
      </c>
      <c r="F124" s="36">
        <f>SUMIFS(СВЦЭМ!$C$39:$C$782,СВЦЭМ!$A$39:$A$782,$A124,СВЦЭМ!$B$39:$B$782,F$119)+'СЕТ СН'!$I$12+СВЦЭМ!$D$10+'СЕТ СН'!$I$6-'СЕТ СН'!$I$22</f>
        <v>2371.88169234</v>
      </c>
      <c r="G124" s="36">
        <f>SUMIFS(СВЦЭМ!$C$39:$C$782,СВЦЭМ!$A$39:$A$782,$A124,СВЦЭМ!$B$39:$B$782,G$119)+'СЕТ СН'!$I$12+СВЦЭМ!$D$10+'СЕТ СН'!$I$6-'СЕТ СН'!$I$22</f>
        <v>2358.9768538400003</v>
      </c>
      <c r="H124" s="36">
        <f>SUMIFS(СВЦЭМ!$C$39:$C$782,СВЦЭМ!$A$39:$A$782,$A124,СВЦЭМ!$B$39:$B$782,H$119)+'СЕТ СН'!$I$12+СВЦЭМ!$D$10+'СЕТ СН'!$I$6-'СЕТ СН'!$I$22</f>
        <v>2322.0437018800003</v>
      </c>
      <c r="I124" s="36">
        <f>SUMIFS(СВЦЭМ!$C$39:$C$782,СВЦЭМ!$A$39:$A$782,$A124,СВЦЭМ!$B$39:$B$782,I$119)+'СЕТ СН'!$I$12+СВЦЭМ!$D$10+'СЕТ СН'!$I$6-'СЕТ СН'!$I$22</f>
        <v>2264.77418601</v>
      </c>
      <c r="J124" s="36">
        <f>SUMIFS(СВЦЭМ!$C$39:$C$782,СВЦЭМ!$A$39:$A$782,$A124,СВЦЭМ!$B$39:$B$782,J$119)+'СЕТ СН'!$I$12+СВЦЭМ!$D$10+'СЕТ СН'!$I$6-'СЕТ СН'!$I$22</f>
        <v>2291.6433533600002</v>
      </c>
      <c r="K124" s="36">
        <f>SUMIFS(СВЦЭМ!$C$39:$C$782,СВЦЭМ!$A$39:$A$782,$A124,СВЦЭМ!$B$39:$B$782,K$119)+'СЕТ СН'!$I$12+СВЦЭМ!$D$10+'СЕТ СН'!$I$6-'СЕТ СН'!$I$22</f>
        <v>2183.8287514200001</v>
      </c>
      <c r="L124" s="36">
        <f>SUMIFS(СВЦЭМ!$C$39:$C$782,СВЦЭМ!$A$39:$A$782,$A124,СВЦЭМ!$B$39:$B$782,L$119)+'СЕТ СН'!$I$12+СВЦЭМ!$D$10+'СЕТ СН'!$I$6-'СЕТ СН'!$I$22</f>
        <v>2166.7139792200001</v>
      </c>
      <c r="M124" s="36">
        <f>SUMIFS(СВЦЭМ!$C$39:$C$782,СВЦЭМ!$A$39:$A$782,$A124,СВЦЭМ!$B$39:$B$782,M$119)+'СЕТ СН'!$I$12+СВЦЭМ!$D$10+'СЕТ СН'!$I$6-'СЕТ СН'!$I$22</f>
        <v>2184.2116134300004</v>
      </c>
      <c r="N124" s="36">
        <f>SUMIFS(СВЦЭМ!$C$39:$C$782,СВЦЭМ!$A$39:$A$782,$A124,СВЦЭМ!$B$39:$B$782,N$119)+'СЕТ СН'!$I$12+СВЦЭМ!$D$10+'СЕТ СН'!$I$6-'СЕТ СН'!$I$22</f>
        <v>2219.07815437</v>
      </c>
      <c r="O124" s="36">
        <f>SUMIFS(СВЦЭМ!$C$39:$C$782,СВЦЭМ!$A$39:$A$782,$A124,СВЦЭМ!$B$39:$B$782,O$119)+'СЕТ СН'!$I$12+СВЦЭМ!$D$10+'СЕТ СН'!$I$6-'СЕТ СН'!$I$22</f>
        <v>2232.21126422</v>
      </c>
      <c r="P124" s="36">
        <f>SUMIFS(СВЦЭМ!$C$39:$C$782,СВЦЭМ!$A$39:$A$782,$A124,СВЦЭМ!$B$39:$B$782,P$119)+'СЕТ СН'!$I$12+СВЦЭМ!$D$10+'СЕТ СН'!$I$6-'СЕТ СН'!$I$22</f>
        <v>2249.7796463100003</v>
      </c>
      <c r="Q124" s="36">
        <f>SUMIFS(СВЦЭМ!$C$39:$C$782,СВЦЭМ!$A$39:$A$782,$A124,СВЦЭМ!$B$39:$B$782,Q$119)+'СЕТ СН'!$I$12+СВЦЭМ!$D$10+'СЕТ СН'!$I$6-'СЕТ СН'!$I$22</f>
        <v>2264.0709034600004</v>
      </c>
      <c r="R124" s="36">
        <f>SUMIFS(СВЦЭМ!$C$39:$C$782,СВЦЭМ!$A$39:$A$782,$A124,СВЦЭМ!$B$39:$B$782,R$119)+'СЕТ СН'!$I$12+СВЦЭМ!$D$10+'СЕТ СН'!$I$6-'СЕТ СН'!$I$22</f>
        <v>2282.5297226600001</v>
      </c>
      <c r="S124" s="36">
        <f>SUMIFS(СВЦЭМ!$C$39:$C$782,СВЦЭМ!$A$39:$A$782,$A124,СВЦЭМ!$B$39:$B$782,S$119)+'СЕТ СН'!$I$12+СВЦЭМ!$D$10+'СЕТ СН'!$I$6-'СЕТ СН'!$I$22</f>
        <v>2288.4259630699999</v>
      </c>
      <c r="T124" s="36">
        <f>SUMIFS(СВЦЭМ!$C$39:$C$782,СВЦЭМ!$A$39:$A$782,$A124,СВЦЭМ!$B$39:$B$782,T$119)+'СЕТ СН'!$I$12+СВЦЭМ!$D$10+'СЕТ СН'!$I$6-'СЕТ СН'!$I$22</f>
        <v>2272.4068942000004</v>
      </c>
      <c r="U124" s="36">
        <f>SUMIFS(СВЦЭМ!$C$39:$C$782,СВЦЭМ!$A$39:$A$782,$A124,СВЦЭМ!$B$39:$B$782,U$119)+'СЕТ СН'!$I$12+СВЦЭМ!$D$10+'СЕТ СН'!$I$6-'СЕТ СН'!$I$22</f>
        <v>2227.3264540300001</v>
      </c>
      <c r="V124" s="36">
        <f>SUMIFS(СВЦЭМ!$C$39:$C$782,СВЦЭМ!$A$39:$A$782,$A124,СВЦЭМ!$B$39:$B$782,V$119)+'СЕТ СН'!$I$12+СВЦЭМ!$D$10+'СЕТ СН'!$I$6-'СЕТ СН'!$I$22</f>
        <v>2154.7880989700002</v>
      </c>
      <c r="W124" s="36">
        <f>SUMIFS(СВЦЭМ!$C$39:$C$782,СВЦЭМ!$A$39:$A$782,$A124,СВЦЭМ!$B$39:$B$782,W$119)+'СЕТ СН'!$I$12+СВЦЭМ!$D$10+'СЕТ СН'!$I$6-'СЕТ СН'!$I$22</f>
        <v>2232.5281276300002</v>
      </c>
      <c r="X124" s="36">
        <f>SUMIFS(СВЦЭМ!$C$39:$C$782,СВЦЭМ!$A$39:$A$782,$A124,СВЦЭМ!$B$39:$B$782,X$119)+'СЕТ СН'!$I$12+СВЦЭМ!$D$10+'СЕТ СН'!$I$6-'СЕТ СН'!$I$22</f>
        <v>2289.4505611700001</v>
      </c>
      <c r="Y124" s="36">
        <f>SUMIFS(СВЦЭМ!$C$39:$C$782,СВЦЭМ!$A$39:$A$782,$A124,СВЦЭМ!$B$39:$B$782,Y$119)+'СЕТ СН'!$I$12+СВЦЭМ!$D$10+'СЕТ СН'!$I$6-'СЕТ СН'!$I$22</f>
        <v>2374.6133825799998</v>
      </c>
    </row>
    <row r="125" spans="1:27" ht="15.75" x14ac:dyDescent="0.2">
      <c r="A125" s="35">
        <f t="shared" si="3"/>
        <v>45083</v>
      </c>
      <c r="B125" s="36">
        <f>SUMIFS(СВЦЭМ!$C$39:$C$782,СВЦЭМ!$A$39:$A$782,$A125,СВЦЭМ!$B$39:$B$782,B$119)+'СЕТ СН'!$I$12+СВЦЭМ!$D$10+'СЕТ СН'!$I$6-'СЕТ СН'!$I$22</f>
        <v>2350.92458085</v>
      </c>
      <c r="C125" s="36">
        <f>SUMIFS(СВЦЭМ!$C$39:$C$782,СВЦЭМ!$A$39:$A$782,$A125,СВЦЭМ!$B$39:$B$782,C$119)+'СЕТ СН'!$I$12+СВЦЭМ!$D$10+'СЕТ СН'!$I$6-'СЕТ СН'!$I$22</f>
        <v>2451.84043243</v>
      </c>
      <c r="D125" s="36">
        <f>SUMIFS(СВЦЭМ!$C$39:$C$782,СВЦЭМ!$A$39:$A$782,$A125,СВЦЭМ!$B$39:$B$782,D$119)+'СЕТ СН'!$I$12+СВЦЭМ!$D$10+'СЕТ СН'!$I$6-'СЕТ СН'!$I$22</f>
        <v>2569.4454103200001</v>
      </c>
      <c r="E125" s="36">
        <f>SUMIFS(СВЦЭМ!$C$39:$C$782,СВЦЭМ!$A$39:$A$782,$A125,СВЦЭМ!$B$39:$B$782,E$119)+'СЕТ СН'!$I$12+СВЦЭМ!$D$10+'СЕТ СН'!$I$6-'СЕТ СН'!$I$22</f>
        <v>2561.47411233</v>
      </c>
      <c r="F125" s="36">
        <f>SUMIFS(СВЦЭМ!$C$39:$C$782,СВЦЭМ!$A$39:$A$782,$A125,СВЦЭМ!$B$39:$B$782,F$119)+'СЕТ СН'!$I$12+СВЦЭМ!$D$10+'СЕТ СН'!$I$6-'СЕТ СН'!$I$22</f>
        <v>2557.0703587600001</v>
      </c>
      <c r="G125" s="36">
        <f>SUMIFS(СВЦЭМ!$C$39:$C$782,СВЦЭМ!$A$39:$A$782,$A125,СВЦЭМ!$B$39:$B$782,G$119)+'СЕТ СН'!$I$12+СВЦЭМ!$D$10+'СЕТ СН'!$I$6-'СЕТ СН'!$I$22</f>
        <v>2460.0304286800001</v>
      </c>
      <c r="H125" s="36">
        <f>SUMIFS(СВЦЭМ!$C$39:$C$782,СВЦЭМ!$A$39:$A$782,$A125,СВЦЭМ!$B$39:$B$782,H$119)+'СЕТ СН'!$I$12+СВЦЭМ!$D$10+'СЕТ СН'!$I$6-'СЕТ СН'!$I$22</f>
        <v>2307.2684415800004</v>
      </c>
      <c r="I125" s="36">
        <f>SUMIFS(СВЦЭМ!$C$39:$C$782,СВЦЭМ!$A$39:$A$782,$A125,СВЦЭМ!$B$39:$B$782,I$119)+'СЕТ СН'!$I$12+СВЦЭМ!$D$10+'СЕТ СН'!$I$6-'СЕТ СН'!$I$22</f>
        <v>2243.1492272699998</v>
      </c>
      <c r="J125" s="36">
        <f>SUMIFS(СВЦЭМ!$C$39:$C$782,СВЦЭМ!$A$39:$A$782,$A125,СВЦЭМ!$B$39:$B$782,J$119)+'СЕТ СН'!$I$12+СВЦЭМ!$D$10+'СЕТ СН'!$I$6-'СЕТ СН'!$I$22</f>
        <v>2150.4316314899997</v>
      </c>
      <c r="K125" s="36">
        <f>SUMIFS(СВЦЭМ!$C$39:$C$782,СВЦЭМ!$A$39:$A$782,$A125,СВЦЭМ!$B$39:$B$782,K$119)+'СЕТ СН'!$I$12+СВЦЭМ!$D$10+'СЕТ СН'!$I$6-'СЕТ СН'!$I$22</f>
        <v>2104.75686593</v>
      </c>
      <c r="L125" s="36">
        <f>SUMIFS(СВЦЭМ!$C$39:$C$782,СВЦЭМ!$A$39:$A$782,$A125,СВЦЭМ!$B$39:$B$782,L$119)+'СЕТ СН'!$I$12+СВЦЭМ!$D$10+'СЕТ СН'!$I$6-'СЕТ СН'!$I$22</f>
        <v>2110.7506443100001</v>
      </c>
      <c r="M125" s="36">
        <f>SUMIFS(СВЦЭМ!$C$39:$C$782,СВЦЭМ!$A$39:$A$782,$A125,СВЦЭМ!$B$39:$B$782,M$119)+'СЕТ СН'!$I$12+СВЦЭМ!$D$10+'СЕТ СН'!$I$6-'СЕТ СН'!$I$22</f>
        <v>2111.0887106600003</v>
      </c>
      <c r="N125" s="36">
        <f>SUMIFS(СВЦЭМ!$C$39:$C$782,СВЦЭМ!$A$39:$A$782,$A125,СВЦЭМ!$B$39:$B$782,N$119)+'СЕТ СН'!$I$12+СВЦЭМ!$D$10+'СЕТ СН'!$I$6-'СЕТ СН'!$I$22</f>
        <v>2136.0634293900002</v>
      </c>
      <c r="O125" s="36">
        <f>SUMIFS(СВЦЭМ!$C$39:$C$782,СВЦЭМ!$A$39:$A$782,$A125,СВЦЭМ!$B$39:$B$782,O$119)+'СЕТ СН'!$I$12+СВЦЭМ!$D$10+'СЕТ СН'!$I$6-'СЕТ СН'!$I$22</f>
        <v>2134.64611203</v>
      </c>
      <c r="P125" s="36">
        <f>SUMIFS(СВЦЭМ!$C$39:$C$782,СВЦЭМ!$A$39:$A$782,$A125,СВЦЭМ!$B$39:$B$782,P$119)+'СЕТ СН'!$I$12+СВЦЭМ!$D$10+'СЕТ СН'!$I$6-'СЕТ СН'!$I$22</f>
        <v>2153.49066709</v>
      </c>
      <c r="Q125" s="36">
        <f>SUMIFS(СВЦЭМ!$C$39:$C$782,СВЦЭМ!$A$39:$A$782,$A125,СВЦЭМ!$B$39:$B$782,Q$119)+'СЕТ СН'!$I$12+СВЦЭМ!$D$10+'СЕТ СН'!$I$6-'СЕТ СН'!$I$22</f>
        <v>2159.7293402599998</v>
      </c>
      <c r="R125" s="36">
        <f>SUMIFS(СВЦЭМ!$C$39:$C$782,СВЦЭМ!$A$39:$A$782,$A125,СВЦЭМ!$B$39:$B$782,R$119)+'СЕТ СН'!$I$12+СВЦЭМ!$D$10+'СЕТ СН'!$I$6-'СЕТ СН'!$I$22</f>
        <v>2153.3580937400002</v>
      </c>
      <c r="S125" s="36">
        <f>SUMIFS(СВЦЭМ!$C$39:$C$782,СВЦЭМ!$A$39:$A$782,$A125,СВЦЭМ!$B$39:$B$782,S$119)+'СЕТ СН'!$I$12+СВЦЭМ!$D$10+'СЕТ СН'!$I$6-'СЕТ СН'!$I$22</f>
        <v>2144.3797377299998</v>
      </c>
      <c r="T125" s="36">
        <f>SUMIFS(СВЦЭМ!$C$39:$C$782,СВЦЭМ!$A$39:$A$782,$A125,СВЦЭМ!$B$39:$B$782,T$119)+'СЕТ СН'!$I$12+СВЦЭМ!$D$10+'СЕТ СН'!$I$6-'СЕТ СН'!$I$22</f>
        <v>2178.4752432400001</v>
      </c>
      <c r="U125" s="36">
        <f>SUMIFS(СВЦЭМ!$C$39:$C$782,СВЦЭМ!$A$39:$A$782,$A125,СВЦЭМ!$B$39:$B$782,U$119)+'СЕТ СН'!$I$12+СВЦЭМ!$D$10+'СЕТ СН'!$I$6-'СЕТ СН'!$I$22</f>
        <v>2126.2664360600002</v>
      </c>
      <c r="V125" s="36">
        <f>SUMIFS(СВЦЭМ!$C$39:$C$782,СВЦЭМ!$A$39:$A$782,$A125,СВЦЭМ!$B$39:$B$782,V$119)+'СЕТ СН'!$I$12+СВЦЭМ!$D$10+'СЕТ СН'!$I$6-'СЕТ СН'!$I$22</f>
        <v>2102.7640186600001</v>
      </c>
      <c r="W125" s="36">
        <f>SUMIFS(СВЦЭМ!$C$39:$C$782,СВЦЭМ!$A$39:$A$782,$A125,СВЦЭМ!$B$39:$B$782,W$119)+'СЕТ СН'!$I$12+СВЦЭМ!$D$10+'СЕТ СН'!$I$6-'СЕТ СН'!$I$22</f>
        <v>2114.89925872</v>
      </c>
      <c r="X125" s="36">
        <f>SUMIFS(СВЦЭМ!$C$39:$C$782,СВЦЭМ!$A$39:$A$782,$A125,СВЦЭМ!$B$39:$B$782,X$119)+'СЕТ СН'!$I$12+СВЦЭМ!$D$10+'СЕТ СН'!$I$6-'СЕТ СН'!$I$22</f>
        <v>2146.5787544700001</v>
      </c>
      <c r="Y125" s="36">
        <f>SUMIFS(СВЦЭМ!$C$39:$C$782,СВЦЭМ!$A$39:$A$782,$A125,СВЦЭМ!$B$39:$B$782,Y$119)+'СЕТ СН'!$I$12+СВЦЭМ!$D$10+'СЕТ СН'!$I$6-'СЕТ СН'!$I$22</f>
        <v>2238.87373007</v>
      </c>
    </row>
    <row r="126" spans="1:27" ht="15.75" x14ac:dyDescent="0.2">
      <c r="A126" s="35">
        <f t="shared" si="3"/>
        <v>45084</v>
      </c>
      <c r="B126" s="36">
        <f>SUMIFS(СВЦЭМ!$C$39:$C$782,СВЦЭМ!$A$39:$A$782,$A126,СВЦЭМ!$B$39:$B$782,B$119)+'СЕТ СН'!$I$12+СВЦЭМ!$D$10+'СЕТ СН'!$I$6-'СЕТ СН'!$I$22</f>
        <v>2391.2164576700002</v>
      </c>
      <c r="C126" s="36">
        <f>SUMIFS(СВЦЭМ!$C$39:$C$782,СВЦЭМ!$A$39:$A$782,$A126,СВЦЭМ!$B$39:$B$782,C$119)+'СЕТ СН'!$I$12+СВЦЭМ!$D$10+'СЕТ СН'!$I$6-'СЕТ СН'!$I$22</f>
        <v>2320.8268406799998</v>
      </c>
      <c r="D126" s="36">
        <f>SUMIFS(СВЦЭМ!$C$39:$C$782,СВЦЭМ!$A$39:$A$782,$A126,СВЦЭМ!$B$39:$B$782,D$119)+'СЕТ СН'!$I$12+СВЦЭМ!$D$10+'СЕТ СН'!$I$6-'СЕТ СН'!$I$22</f>
        <v>2518.3250261499998</v>
      </c>
      <c r="E126" s="36">
        <f>SUMIFS(СВЦЭМ!$C$39:$C$782,СВЦЭМ!$A$39:$A$782,$A126,СВЦЭМ!$B$39:$B$782,E$119)+'СЕТ СН'!$I$12+СВЦЭМ!$D$10+'СЕТ СН'!$I$6-'СЕТ СН'!$I$22</f>
        <v>2531.4234196699999</v>
      </c>
      <c r="F126" s="36">
        <f>SUMIFS(СВЦЭМ!$C$39:$C$782,СВЦЭМ!$A$39:$A$782,$A126,СВЦЭМ!$B$39:$B$782,F$119)+'СЕТ СН'!$I$12+СВЦЭМ!$D$10+'СЕТ СН'!$I$6-'СЕТ СН'!$I$22</f>
        <v>2523.1381204300001</v>
      </c>
      <c r="G126" s="36">
        <f>SUMIFS(СВЦЭМ!$C$39:$C$782,СВЦЭМ!$A$39:$A$782,$A126,СВЦЭМ!$B$39:$B$782,G$119)+'СЕТ СН'!$I$12+СВЦЭМ!$D$10+'СЕТ СН'!$I$6-'СЕТ СН'!$I$22</f>
        <v>2449.1197921399998</v>
      </c>
      <c r="H126" s="36">
        <f>SUMIFS(СВЦЭМ!$C$39:$C$782,СВЦЭМ!$A$39:$A$782,$A126,СВЦЭМ!$B$39:$B$782,H$119)+'СЕТ СН'!$I$12+СВЦЭМ!$D$10+'СЕТ СН'!$I$6-'СЕТ СН'!$I$22</f>
        <v>2314.4107461499998</v>
      </c>
      <c r="I126" s="36">
        <f>SUMIFS(СВЦЭМ!$C$39:$C$782,СВЦЭМ!$A$39:$A$782,$A126,СВЦЭМ!$B$39:$B$782,I$119)+'СЕТ СН'!$I$12+СВЦЭМ!$D$10+'СЕТ СН'!$I$6-'СЕТ СН'!$I$22</f>
        <v>2288.8121040300002</v>
      </c>
      <c r="J126" s="36">
        <f>SUMIFS(СВЦЭМ!$C$39:$C$782,СВЦЭМ!$A$39:$A$782,$A126,СВЦЭМ!$B$39:$B$782,J$119)+'СЕТ СН'!$I$12+СВЦЭМ!$D$10+'СЕТ СН'!$I$6-'СЕТ СН'!$I$22</f>
        <v>2178.2461989100002</v>
      </c>
      <c r="K126" s="36">
        <f>SUMIFS(СВЦЭМ!$C$39:$C$782,СВЦЭМ!$A$39:$A$782,$A126,СВЦЭМ!$B$39:$B$782,K$119)+'СЕТ СН'!$I$12+СВЦЭМ!$D$10+'СЕТ СН'!$I$6-'СЕТ СН'!$I$22</f>
        <v>2190.9421296800001</v>
      </c>
      <c r="L126" s="36">
        <f>SUMIFS(СВЦЭМ!$C$39:$C$782,СВЦЭМ!$A$39:$A$782,$A126,СВЦЭМ!$B$39:$B$782,L$119)+'СЕТ СН'!$I$12+СВЦЭМ!$D$10+'СЕТ СН'!$I$6-'СЕТ СН'!$I$22</f>
        <v>2206.13626944</v>
      </c>
      <c r="M126" s="36">
        <f>SUMIFS(СВЦЭМ!$C$39:$C$782,СВЦЭМ!$A$39:$A$782,$A126,СВЦЭМ!$B$39:$B$782,M$119)+'СЕТ СН'!$I$12+СВЦЭМ!$D$10+'СЕТ СН'!$I$6-'СЕТ СН'!$I$22</f>
        <v>2215.4493131500003</v>
      </c>
      <c r="N126" s="36">
        <f>SUMIFS(СВЦЭМ!$C$39:$C$782,СВЦЭМ!$A$39:$A$782,$A126,СВЦЭМ!$B$39:$B$782,N$119)+'СЕТ СН'!$I$12+СВЦЭМ!$D$10+'СЕТ СН'!$I$6-'СЕТ СН'!$I$22</f>
        <v>2233.5050894599999</v>
      </c>
      <c r="O126" s="36">
        <f>SUMIFS(СВЦЭМ!$C$39:$C$782,СВЦЭМ!$A$39:$A$782,$A126,СВЦЭМ!$B$39:$B$782,O$119)+'СЕТ СН'!$I$12+СВЦЭМ!$D$10+'СЕТ СН'!$I$6-'СЕТ СН'!$I$22</f>
        <v>2258.5642371000004</v>
      </c>
      <c r="P126" s="36">
        <f>SUMIFS(СВЦЭМ!$C$39:$C$782,СВЦЭМ!$A$39:$A$782,$A126,СВЦЭМ!$B$39:$B$782,P$119)+'СЕТ СН'!$I$12+СВЦЭМ!$D$10+'СЕТ СН'!$I$6-'СЕТ СН'!$I$22</f>
        <v>2277.4744597099998</v>
      </c>
      <c r="Q126" s="36">
        <f>SUMIFS(СВЦЭМ!$C$39:$C$782,СВЦЭМ!$A$39:$A$782,$A126,СВЦЭМ!$B$39:$B$782,Q$119)+'СЕТ СН'!$I$12+СВЦЭМ!$D$10+'СЕТ СН'!$I$6-'СЕТ СН'!$I$22</f>
        <v>2280.7577865399999</v>
      </c>
      <c r="R126" s="36">
        <f>SUMIFS(СВЦЭМ!$C$39:$C$782,СВЦЭМ!$A$39:$A$782,$A126,СВЦЭМ!$B$39:$B$782,R$119)+'СЕТ СН'!$I$12+СВЦЭМ!$D$10+'СЕТ СН'!$I$6-'СЕТ СН'!$I$22</f>
        <v>2261.3229007999998</v>
      </c>
      <c r="S126" s="36">
        <f>SUMIFS(СВЦЭМ!$C$39:$C$782,СВЦЭМ!$A$39:$A$782,$A126,СВЦЭМ!$B$39:$B$782,S$119)+'СЕТ СН'!$I$12+СВЦЭМ!$D$10+'СЕТ СН'!$I$6-'СЕТ СН'!$I$22</f>
        <v>2236.43885232</v>
      </c>
      <c r="T126" s="36">
        <f>SUMIFS(СВЦЭМ!$C$39:$C$782,СВЦЭМ!$A$39:$A$782,$A126,СВЦЭМ!$B$39:$B$782,T$119)+'СЕТ СН'!$I$12+СВЦЭМ!$D$10+'СЕТ СН'!$I$6-'СЕТ СН'!$I$22</f>
        <v>2229.4289417</v>
      </c>
      <c r="U126" s="36">
        <f>SUMIFS(СВЦЭМ!$C$39:$C$782,СВЦЭМ!$A$39:$A$782,$A126,СВЦЭМ!$B$39:$B$782,U$119)+'СЕТ СН'!$I$12+СВЦЭМ!$D$10+'СЕТ СН'!$I$6-'СЕТ СН'!$I$22</f>
        <v>2138.7680007600002</v>
      </c>
      <c r="V126" s="36">
        <f>SUMIFS(СВЦЭМ!$C$39:$C$782,СВЦЭМ!$A$39:$A$782,$A126,СВЦЭМ!$B$39:$B$782,V$119)+'СЕТ СН'!$I$12+СВЦЭМ!$D$10+'СЕТ СН'!$I$6-'СЕТ СН'!$I$22</f>
        <v>2165.7837500200003</v>
      </c>
      <c r="W126" s="36">
        <f>SUMIFS(СВЦЭМ!$C$39:$C$782,СВЦЭМ!$A$39:$A$782,$A126,СВЦЭМ!$B$39:$B$782,W$119)+'СЕТ СН'!$I$12+СВЦЭМ!$D$10+'СЕТ СН'!$I$6-'СЕТ СН'!$I$22</f>
        <v>2196.9925509</v>
      </c>
      <c r="X126" s="36">
        <f>SUMIFS(СВЦЭМ!$C$39:$C$782,СВЦЭМ!$A$39:$A$782,$A126,СВЦЭМ!$B$39:$B$782,X$119)+'СЕТ СН'!$I$12+СВЦЭМ!$D$10+'СЕТ СН'!$I$6-'СЕТ СН'!$I$22</f>
        <v>2265.9729932700002</v>
      </c>
      <c r="Y126" s="36">
        <f>SUMIFS(СВЦЭМ!$C$39:$C$782,СВЦЭМ!$A$39:$A$782,$A126,СВЦЭМ!$B$39:$B$782,Y$119)+'СЕТ СН'!$I$12+СВЦЭМ!$D$10+'СЕТ СН'!$I$6-'СЕТ СН'!$I$22</f>
        <v>2306.7258369700003</v>
      </c>
    </row>
    <row r="127" spans="1:27" ht="15.75" x14ac:dyDescent="0.2">
      <c r="A127" s="35">
        <f t="shared" si="3"/>
        <v>45085</v>
      </c>
      <c r="B127" s="36">
        <f>SUMIFS(СВЦЭМ!$C$39:$C$782,СВЦЭМ!$A$39:$A$782,$A127,СВЦЭМ!$B$39:$B$782,B$119)+'СЕТ СН'!$I$12+СВЦЭМ!$D$10+'СЕТ СН'!$I$6-'СЕТ СН'!$I$22</f>
        <v>2443.3215174100001</v>
      </c>
      <c r="C127" s="36">
        <f>SUMIFS(СВЦЭМ!$C$39:$C$782,СВЦЭМ!$A$39:$A$782,$A127,СВЦЭМ!$B$39:$B$782,C$119)+'СЕТ СН'!$I$12+СВЦЭМ!$D$10+'СЕТ СН'!$I$6-'СЕТ СН'!$I$22</f>
        <v>2492.1788686199998</v>
      </c>
      <c r="D127" s="36">
        <f>SUMIFS(СВЦЭМ!$C$39:$C$782,СВЦЭМ!$A$39:$A$782,$A127,СВЦЭМ!$B$39:$B$782,D$119)+'СЕТ СН'!$I$12+СВЦЭМ!$D$10+'СЕТ СН'!$I$6-'СЕТ СН'!$I$22</f>
        <v>2504.8457706899999</v>
      </c>
      <c r="E127" s="36">
        <f>SUMIFS(СВЦЭМ!$C$39:$C$782,СВЦЭМ!$A$39:$A$782,$A127,СВЦЭМ!$B$39:$B$782,E$119)+'СЕТ СН'!$I$12+СВЦЭМ!$D$10+'СЕТ СН'!$I$6-'СЕТ СН'!$I$22</f>
        <v>2502.4132549699998</v>
      </c>
      <c r="F127" s="36">
        <f>SUMIFS(СВЦЭМ!$C$39:$C$782,СВЦЭМ!$A$39:$A$782,$A127,СВЦЭМ!$B$39:$B$782,F$119)+'СЕТ СН'!$I$12+СВЦЭМ!$D$10+'СЕТ СН'!$I$6-'СЕТ СН'!$I$22</f>
        <v>2486.2972097000002</v>
      </c>
      <c r="G127" s="36">
        <f>SUMIFS(СВЦЭМ!$C$39:$C$782,СВЦЭМ!$A$39:$A$782,$A127,СВЦЭМ!$B$39:$B$782,G$119)+'СЕТ СН'!$I$12+СВЦЭМ!$D$10+'СЕТ СН'!$I$6-'СЕТ СН'!$I$22</f>
        <v>2441.76095902</v>
      </c>
      <c r="H127" s="36">
        <f>SUMIFS(СВЦЭМ!$C$39:$C$782,СВЦЭМ!$A$39:$A$782,$A127,СВЦЭМ!$B$39:$B$782,H$119)+'СЕТ СН'!$I$12+СВЦЭМ!$D$10+'СЕТ СН'!$I$6-'СЕТ СН'!$I$22</f>
        <v>2289.9876992099998</v>
      </c>
      <c r="I127" s="36">
        <f>SUMIFS(СВЦЭМ!$C$39:$C$782,СВЦЭМ!$A$39:$A$782,$A127,СВЦЭМ!$B$39:$B$782,I$119)+'СЕТ СН'!$I$12+СВЦЭМ!$D$10+'СЕТ СН'!$I$6-'СЕТ СН'!$I$22</f>
        <v>2260.9458371000001</v>
      </c>
      <c r="J127" s="36">
        <f>SUMIFS(СВЦЭМ!$C$39:$C$782,СВЦЭМ!$A$39:$A$782,$A127,СВЦЭМ!$B$39:$B$782,J$119)+'СЕТ СН'!$I$12+СВЦЭМ!$D$10+'СЕТ СН'!$I$6-'СЕТ СН'!$I$22</f>
        <v>2215.4923302100001</v>
      </c>
      <c r="K127" s="36">
        <f>SUMIFS(СВЦЭМ!$C$39:$C$782,СВЦЭМ!$A$39:$A$782,$A127,СВЦЭМ!$B$39:$B$782,K$119)+'СЕТ СН'!$I$12+СВЦЭМ!$D$10+'СЕТ СН'!$I$6-'СЕТ СН'!$I$22</f>
        <v>2190.3747979</v>
      </c>
      <c r="L127" s="36">
        <f>SUMIFS(СВЦЭМ!$C$39:$C$782,СВЦЭМ!$A$39:$A$782,$A127,СВЦЭМ!$B$39:$B$782,L$119)+'СЕТ СН'!$I$12+СВЦЭМ!$D$10+'СЕТ СН'!$I$6-'СЕТ СН'!$I$22</f>
        <v>2191.6418022400003</v>
      </c>
      <c r="M127" s="36">
        <f>SUMIFS(СВЦЭМ!$C$39:$C$782,СВЦЭМ!$A$39:$A$782,$A127,СВЦЭМ!$B$39:$B$782,M$119)+'СЕТ СН'!$I$12+СВЦЭМ!$D$10+'СЕТ СН'!$I$6-'СЕТ СН'!$I$22</f>
        <v>2216.6421761900001</v>
      </c>
      <c r="N127" s="36">
        <f>SUMIFS(СВЦЭМ!$C$39:$C$782,СВЦЭМ!$A$39:$A$782,$A127,СВЦЭМ!$B$39:$B$782,N$119)+'СЕТ СН'!$I$12+СВЦЭМ!$D$10+'СЕТ СН'!$I$6-'СЕТ СН'!$I$22</f>
        <v>2254.5659099499999</v>
      </c>
      <c r="O127" s="36">
        <f>SUMIFS(СВЦЭМ!$C$39:$C$782,СВЦЭМ!$A$39:$A$782,$A127,СВЦЭМ!$B$39:$B$782,O$119)+'СЕТ СН'!$I$12+СВЦЭМ!$D$10+'СЕТ СН'!$I$6-'СЕТ СН'!$I$22</f>
        <v>2256.3229313800002</v>
      </c>
      <c r="P127" s="36">
        <f>SUMIFS(СВЦЭМ!$C$39:$C$782,СВЦЭМ!$A$39:$A$782,$A127,СВЦЭМ!$B$39:$B$782,P$119)+'СЕТ СН'!$I$12+СВЦЭМ!$D$10+'СЕТ СН'!$I$6-'СЕТ СН'!$I$22</f>
        <v>2268.1670534300001</v>
      </c>
      <c r="Q127" s="36">
        <f>SUMIFS(СВЦЭМ!$C$39:$C$782,СВЦЭМ!$A$39:$A$782,$A127,СВЦЭМ!$B$39:$B$782,Q$119)+'СЕТ СН'!$I$12+СВЦЭМ!$D$10+'СЕТ СН'!$I$6-'СЕТ СН'!$I$22</f>
        <v>2278.9852533600001</v>
      </c>
      <c r="R127" s="36">
        <f>SUMIFS(СВЦЭМ!$C$39:$C$782,СВЦЭМ!$A$39:$A$782,$A127,СВЦЭМ!$B$39:$B$782,R$119)+'СЕТ СН'!$I$12+СВЦЭМ!$D$10+'СЕТ СН'!$I$6-'СЕТ СН'!$I$22</f>
        <v>2256.5104299200002</v>
      </c>
      <c r="S127" s="36">
        <f>SUMIFS(СВЦЭМ!$C$39:$C$782,СВЦЭМ!$A$39:$A$782,$A127,СВЦЭМ!$B$39:$B$782,S$119)+'СЕТ СН'!$I$12+СВЦЭМ!$D$10+'СЕТ СН'!$I$6-'СЕТ СН'!$I$22</f>
        <v>2231.7145020400003</v>
      </c>
      <c r="T127" s="36">
        <f>SUMIFS(СВЦЭМ!$C$39:$C$782,СВЦЭМ!$A$39:$A$782,$A127,СВЦЭМ!$B$39:$B$782,T$119)+'СЕТ СН'!$I$12+СВЦЭМ!$D$10+'СЕТ СН'!$I$6-'СЕТ СН'!$I$22</f>
        <v>2227.4659609199998</v>
      </c>
      <c r="U127" s="36">
        <f>SUMIFS(СВЦЭМ!$C$39:$C$782,СВЦЭМ!$A$39:$A$782,$A127,СВЦЭМ!$B$39:$B$782,U$119)+'СЕТ СН'!$I$12+СВЦЭМ!$D$10+'СЕТ СН'!$I$6-'СЕТ СН'!$I$22</f>
        <v>2306.17604725</v>
      </c>
      <c r="V127" s="36">
        <f>SUMIFS(СВЦЭМ!$C$39:$C$782,СВЦЭМ!$A$39:$A$782,$A127,СВЦЭМ!$B$39:$B$782,V$119)+'СЕТ СН'!$I$12+СВЦЭМ!$D$10+'СЕТ СН'!$I$6-'СЕТ СН'!$I$22</f>
        <v>2185.4768841700002</v>
      </c>
      <c r="W127" s="36">
        <f>SUMIFS(СВЦЭМ!$C$39:$C$782,СВЦЭМ!$A$39:$A$782,$A127,СВЦЭМ!$B$39:$B$782,W$119)+'СЕТ СН'!$I$12+СВЦЭМ!$D$10+'СЕТ СН'!$I$6-'СЕТ СН'!$I$22</f>
        <v>2170.39975443</v>
      </c>
      <c r="X127" s="36">
        <f>SUMIFS(СВЦЭМ!$C$39:$C$782,СВЦЭМ!$A$39:$A$782,$A127,СВЦЭМ!$B$39:$B$782,X$119)+'СЕТ СН'!$I$12+СВЦЭМ!$D$10+'СЕТ СН'!$I$6-'СЕТ СН'!$I$22</f>
        <v>2226.6852889900001</v>
      </c>
      <c r="Y127" s="36">
        <f>SUMIFS(СВЦЭМ!$C$39:$C$782,СВЦЭМ!$A$39:$A$782,$A127,СВЦЭМ!$B$39:$B$782,Y$119)+'СЕТ СН'!$I$12+СВЦЭМ!$D$10+'СЕТ СН'!$I$6-'СЕТ СН'!$I$22</f>
        <v>2357.9857349100002</v>
      </c>
    </row>
    <row r="128" spans="1:27" ht="15.75" x14ac:dyDescent="0.2">
      <c r="A128" s="35">
        <f t="shared" si="3"/>
        <v>45086</v>
      </c>
      <c r="B128" s="36">
        <f>SUMIFS(СВЦЭМ!$C$39:$C$782,СВЦЭМ!$A$39:$A$782,$A128,СВЦЭМ!$B$39:$B$782,B$119)+'СЕТ СН'!$I$12+СВЦЭМ!$D$10+'СЕТ СН'!$I$6-'СЕТ СН'!$I$22</f>
        <v>2310.9798837899998</v>
      </c>
      <c r="C128" s="36">
        <f>SUMIFS(СВЦЭМ!$C$39:$C$782,СВЦЭМ!$A$39:$A$782,$A128,СВЦЭМ!$B$39:$B$782,C$119)+'СЕТ СН'!$I$12+СВЦЭМ!$D$10+'СЕТ СН'!$I$6-'СЕТ СН'!$I$22</f>
        <v>2201.2022463100002</v>
      </c>
      <c r="D128" s="36">
        <f>SUMIFS(СВЦЭМ!$C$39:$C$782,СВЦЭМ!$A$39:$A$782,$A128,СВЦЭМ!$B$39:$B$782,D$119)+'СЕТ СН'!$I$12+СВЦЭМ!$D$10+'СЕТ СН'!$I$6-'СЕТ СН'!$I$22</f>
        <v>2262.1944620000004</v>
      </c>
      <c r="E128" s="36">
        <f>SUMIFS(СВЦЭМ!$C$39:$C$782,СВЦЭМ!$A$39:$A$782,$A128,СВЦЭМ!$B$39:$B$782,E$119)+'СЕТ СН'!$I$12+СВЦЭМ!$D$10+'СЕТ СН'!$I$6-'СЕТ СН'!$I$22</f>
        <v>2411.8080206300001</v>
      </c>
      <c r="F128" s="36">
        <f>SUMIFS(СВЦЭМ!$C$39:$C$782,СВЦЭМ!$A$39:$A$782,$A128,СВЦЭМ!$B$39:$B$782,F$119)+'СЕТ СН'!$I$12+СВЦЭМ!$D$10+'СЕТ СН'!$I$6-'СЕТ СН'!$I$22</f>
        <v>2394.54941727</v>
      </c>
      <c r="G128" s="36">
        <f>SUMIFS(СВЦЭМ!$C$39:$C$782,СВЦЭМ!$A$39:$A$782,$A128,СВЦЭМ!$B$39:$B$782,G$119)+'СЕТ СН'!$I$12+СВЦЭМ!$D$10+'СЕТ СН'!$I$6-'СЕТ СН'!$I$22</f>
        <v>2322.7528381700004</v>
      </c>
      <c r="H128" s="36">
        <f>SUMIFS(СВЦЭМ!$C$39:$C$782,СВЦЭМ!$A$39:$A$782,$A128,СВЦЭМ!$B$39:$B$782,H$119)+'СЕТ СН'!$I$12+СВЦЭМ!$D$10+'СЕТ СН'!$I$6-'СЕТ СН'!$I$22</f>
        <v>2170.7591762800002</v>
      </c>
      <c r="I128" s="36">
        <f>SUMIFS(СВЦЭМ!$C$39:$C$782,СВЦЭМ!$A$39:$A$782,$A128,СВЦЭМ!$B$39:$B$782,I$119)+'СЕТ СН'!$I$12+СВЦЭМ!$D$10+'СЕТ СН'!$I$6-'СЕТ СН'!$I$22</f>
        <v>2109.8373185199998</v>
      </c>
      <c r="J128" s="36">
        <f>SUMIFS(СВЦЭМ!$C$39:$C$782,СВЦЭМ!$A$39:$A$782,$A128,СВЦЭМ!$B$39:$B$782,J$119)+'СЕТ СН'!$I$12+СВЦЭМ!$D$10+'СЕТ СН'!$I$6-'СЕТ СН'!$I$22</f>
        <v>2014.3639135800001</v>
      </c>
      <c r="K128" s="36">
        <f>SUMIFS(СВЦЭМ!$C$39:$C$782,СВЦЭМ!$A$39:$A$782,$A128,СВЦЭМ!$B$39:$B$782,K$119)+'СЕТ СН'!$I$12+СВЦЭМ!$D$10+'СЕТ СН'!$I$6-'СЕТ СН'!$I$22</f>
        <v>1980.6437313700001</v>
      </c>
      <c r="L128" s="36">
        <f>SUMIFS(СВЦЭМ!$C$39:$C$782,СВЦЭМ!$A$39:$A$782,$A128,СВЦЭМ!$B$39:$B$782,L$119)+'СЕТ СН'!$I$12+СВЦЭМ!$D$10+'СЕТ СН'!$I$6-'СЕТ СН'!$I$22</f>
        <v>1958.5078078200002</v>
      </c>
      <c r="M128" s="36">
        <f>SUMIFS(СВЦЭМ!$C$39:$C$782,СВЦЭМ!$A$39:$A$782,$A128,СВЦЭМ!$B$39:$B$782,M$119)+'СЕТ СН'!$I$12+СВЦЭМ!$D$10+'СЕТ СН'!$I$6-'СЕТ СН'!$I$22</f>
        <v>2003.5133531200001</v>
      </c>
      <c r="N128" s="36">
        <f>SUMIFS(СВЦЭМ!$C$39:$C$782,СВЦЭМ!$A$39:$A$782,$A128,СВЦЭМ!$B$39:$B$782,N$119)+'СЕТ СН'!$I$12+СВЦЭМ!$D$10+'СЕТ СН'!$I$6-'СЕТ СН'!$I$22</f>
        <v>2031.0058609</v>
      </c>
      <c r="O128" s="36">
        <f>SUMIFS(СВЦЭМ!$C$39:$C$782,СВЦЭМ!$A$39:$A$782,$A128,СВЦЭМ!$B$39:$B$782,O$119)+'СЕТ СН'!$I$12+СВЦЭМ!$D$10+'СЕТ СН'!$I$6-'СЕТ СН'!$I$22</f>
        <v>2022.93329283</v>
      </c>
      <c r="P128" s="36">
        <f>SUMIFS(СВЦЭМ!$C$39:$C$782,СВЦЭМ!$A$39:$A$782,$A128,СВЦЭМ!$B$39:$B$782,P$119)+'СЕТ СН'!$I$12+СВЦЭМ!$D$10+'СЕТ СН'!$I$6-'СЕТ СН'!$I$22</f>
        <v>2033.2311365300002</v>
      </c>
      <c r="Q128" s="36">
        <f>SUMIFS(СВЦЭМ!$C$39:$C$782,СВЦЭМ!$A$39:$A$782,$A128,СВЦЭМ!$B$39:$B$782,Q$119)+'СЕТ СН'!$I$12+СВЦЭМ!$D$10+'СЕТ СН'!$I$6-'СЕТ СН'!$I$22</f>
        <v>2036.74801626</v>
      </c>
      <c r="R128" s="36">
        <f>SUMIFS(СВЦЭМ!$C$39:$C$782,СВЦЭМ!$A$39:$A$782,$A128,СВЦЭМ!$B$39:$B$782,R$119)+'СЕТ СН'!$I$12+СВЦЭМ!$D$10+'СЕТ СН'!$I$6-'СЕТ СН'!$I$22</f>
        <v>2032.9999296000001</v>
      </c>
      <c r="S128" s="36">
        <f>SUMIFS(СВЦЭМ!$C$39:$C$782,СВЦЭМ!$A$39:$A$782,$A128,СВЦЭМ!$B$39:$B$782,S$119)+'СЕТ СН'!$I$12+СВЦЭМ!$D$10+'СЕТ СН'!$I$6-'СЕТ СН'!$I$22</f>
        <v>2032.4001032400001</v>
      </c>
      <c r="T128" s="36">
        <f>SUMIFS(СВЦЭМ!$C$39:$C$782,СВЦЭМ!$A$39:$A$782,$A128,СВЦЭМ!$B$39:$B$782,T$119)+'СЕТ СН'!$I$12+СВЦЭМ!$D$10+'СЕТ СН'!$I$6-'СЕТ СН'!$I$22</f>
        <v>2025.9558756700001</v>
      </c>
      <c r="U128" s="36">
        <f>SUMIFS(СВЦЭМ!$C$39:$C$782,СВЦЭМ!$A$39:$A$782,$A128,СВЦЭМ!$B$39:$B$782,U$119)+'СЕТ СН'!$I$12+СВЦЭМ!$D$10+'СЕТ СН'!$I$6-'СЕТ СН'!$I$22</f>
        <v>2016.52343982</v>
      </c>
      <c r="V128" s="36">
        <f>SUMIFS(СВЦЭМ!$C$39:$C$782,СВЦЭМ!$A$39:$A$782,$A128,СВЦЭМ!$B$39:$B$782,V$119)+'СЕТ СН'!$I$12+СВЦЭМ!$D$10+'СЕТ СН'!$I$6-'СЕТ СН'!$I$22</f>
        <v>1980.33208184</v>
      </c>
      <c r="W128" s="36">
        <f>SUMIFS(СВЦЭМ!$C$39:$C$782,СВЦЭМ!$A$39:$A$782,$A128,СВЦЭМ!$B$39:$B$782,W$119)+'СЕТ СН'!$I$12+СВЦЭМ!$D$10+'СЕТ СН'!$I$6-'СЕТ СН'!$I$22</f>
        <v>2015.3833623200001</v>
      </c>
      <c r="X128" s="36">
        <f>SUMIFS(СВЦЭМ!$C$39:$C$782,СВЦЭМ!$A$39:$A$782,$A128,СВЦЭМ!$B$39:$B$782,X$119)+'СЕТ СН'!$I$12+СВЦЭМ!$D$10+'СЕТ СН'!$I$6-'СЕТ СН'!$I$22</f>
        <v>2027.96284833</v>
      </c>
      <c r="Y128" s="36">
        <f>SUMIFS(СВЦЭМ!$C$39:$C$782,СВЦЭМ!$A$39:$A$782,$A128,СВЦЭМ!$B$39:$B$782,Y$119)+'СЕТ СН'!$I$12+СВЦЭМ!$D$10+'СЕТ СН'!$I$6-'СЕТ СН'!$I$22</f>
        <v>2206.1729325000001</v>
      </c>
    </row>
    <row r="129" spans="1:25" ht="15.75" x14ac:dyDescent="0.2">
      <c r="A129" s="35">
        <f t="shared" si="3"/>
        <v>45087</v>
      </c>
      <c r="B129" s="36">
        <f>SUMIFS(СВЦЭМ!$C$39:$C$782,СВЦЭМ!$A$39:$A$782,$A129,СВЦЭМ!$B$39:$B$782,B$119)+'СЕТ СН'!$I$12+СВЦЭМ!$D$10+'СЕТ СН'!$I$6-'СЕТ СН'!$I$22</f>
        <v>2214.80988703</v>
      </c>
      <c r="C129" s="36">
        <f>SUMIFS(СВЦЭМ!$C$39:$C$782,СВЦЭМ!$A$39:$A$782,$A129,СВЦЭМ!$B$39:$B$782,C$119)+'СЕТ СН'!$I$12+СВЦЭМ!$D$10+'СЕТ СН'!$I$6-'СЕТ СН'!$I$22</f>
        <v>2252.3503627800001</v>
      </c>
      <c r="D129" s="36">
        <f>SUMIFS(СВЦЭМ!$C$39:$C$782,СВЦЭМ!$A$39:$A$782,$A129,СВЦЭМ!$B$39:$B$782,D$119)+'СЕТ СН'!$I$12+СВЦЭМ!$D$10+'СЕТ СН'!$I$6-'СЕТ СН'!$I$22</f>
        <v>2310.56493602</v>
      </c>
      <c r="E129" s="36">
        <f>SUMIFS(СВЦЭМ!$C$39:$C$782,СВЦЭМ!$A$39:$A$782,$A129,СВЦЭМ!$B$39:$B$782,E$119)+'СЕТ СН'!$I$12+СВЦЭМ!$D$10+'СЕТ СН'!$I$6-'СЕТ СН'!$I$22</f>
        <v>2338.9576054200002</v>
      </c>
      <c r="F129" s="36">
        <f>SUMIFS(СВЦЭМ!$C$39:$C$782,СВЦЭМ!$A$39:$A$782,$A129,СВЦЭМ!$B$39:$B$782,F$119)+'СЕТ СН'!$I$12+СВЦЭМ!$D$10+'СЕТ СН'!$I$6-'СЕТ СН'!$I$22</f>
        <v>2369.9849649799999</v>
      </c>
      <c r="G129" s="36">
        <f>SUMIFS(СВЦЭМ!$C$39:$C$782,СВЦЭМ!$A$39:$A$782,$A129,СВЦЭМ!$B$39:$B$782,G$119)+'СЕТ СН'!$I$12+СВЦЭМ!$D$10+'СЕТ СН'!$I$6-'СЕТ СН'!$I$22</f>
        <v>2356.9525944100001</v>
      </c>
      <c r="H129" s="36">
        <f>SUMIFS(СВЦЭМ!$C$39:$C$782,СВЦЭМ!$A$39:$A$782,$A129,СВЦЭМ!$B$39:$B$782,H$119)+'СЕТ СН'!$I$12+СВЦЭМ!$D$10+'СЕТ СН'!$I$6-'СЕТ СН'!$I$22</f>
        <v>2258.5415765600001</v>
      </c>
      <c r="I129" s="36">
        <f>SUMIFS(СВЦЭМ!$C$39:$C$782,СВЦЭМ!$A$39:$A$782,$A129,СВЦЭМ!$B$39:$B$782,I$119)+'СЕТ СН'!$I$12+СВЦЭМ!$D$10+'СЕТ СН'!$I$6-'СЕТ СН'!$I$22</f>
        <v>2269.5657658500004</v>
      </c>
      <c r="J129" s="36">
        <f>SUMIFS(СВЦЭМ!$C$39:$C$782,СВЦЭМ!$A$39:$A$782,$A129,СВЦЭМ!$B$39:$B$782,J$119)+'СЕТ СН'!$I$12+СВЦЭМ!$D$10+'СЕТ СН'!$I$6-'СЕТ СН'!$I$22</f>
        <v>2152.53418706</v>
      </c>
      <c r="K129" s="36">
        <f>SUMIFS(СВЦЭМ!$C$39:$C$782,СВЦЭМ!$A$39:$A$782,$A129,СВЦЭМ!$B$39:$B$782,K$119)+'СЕТ СН'!$I$12+СВЦЭМ!$D$10+'СЕТ СН'!$I$6-'СЕТ СН'!$I$22</f>
        <v>2074.7077974700001</v>
      </c>
      <c r="L129" s="36">
        <f>SUMIFS(СВЦЭМ!$C$39:$C$782,СВЦЭМ!$A$39:$A$782,$A129,СВЦЭМ!$B$39:$B$782,L$119)+'СЕТ СН'!$I$12+СВЦЭМ!$D$10+'СЕТ СН'!$I$6-'СЕТ СН'!$I$22</f>
        <v>2038.18694411</v>
      </c>
      <c r="M129" s="36">
        <f>SUMIFS(СВЦЭМ!$C$39:$C$782,СВЦЭМ!$A$39:$A$782,$A129,СВЦЭМ!$B$39:$B$782,M$119)+'СЕТ СН'!$I$12+СВЦЭМ!$D$10+'СЕТ СН'!$I$6-'СЕТ СН'!$I$22</f>
        <v>2028.4287210900002</v>
      </c>
      <c r="N129" s="36">
        <f>SUMIFS(СВЦЭМ!$C$39:$C$782,СВЦЭМ!$A$39:$A$782,$A129,СВЦЭМ!$B$39:$B$782,N$119)+'СЕТ СН'!$I$12+СВЦЭМ!$D$10+'СЕТ СН'!$I$6-'СЕТ СН'!$I$22</f>
        <v>2045.57046915</v>
      </c>
      <c r="O129" s="36">
        <f>SUMIFS(СВЦЭМ!$C$39:$C$782,СВЦЭМ!$A$39:$A$782,$A129,СВЦЭМ!$B$39:$B$782,O$119)+'СЕТ СН'!$I$12+СВЦЭМ!$D$10+'СЕТ СН'!$I$6-'СЕТ СН'!$I$22</f>
        <v>2047.4521770400002</v>
      </c>
      <c r="P129" s="36">
        <f>SUMIFS(СВЦЭМ!$C$39:$C$782,СВЦЭМ!$A$39:$A$782,$A129,СВЦЭМ!$B$39:$B$782,P$119)+'СЕТ СН'!$I$12+СВЦЭМ!$D$10+'СЕТ СН'!$I$6-'СЕТ СН'!$I$22</f>
        <v>2052.28872301</v>
      </c>
      <c r="Q129" s="36">
        <f>SUMIFS(СВЦЭМ!$C$39:$C$782,СВЦЭМ!$A$39:$A$782,$A129,СВЦЭМ!$B$39:$B$782,Q$119)+'СЕТ СН'!$I$12+СВЦЭМ!$D$10+'СЕТ СН'!$I$6-'СЕТ СН'!$I$22</f>
        <v>2075.5026789200001</v>
      </c>
      <c r="R129" s="36">
        <f>SUMIFS(СВЦЭМ!$C$39:$C$782,СВЦЭМ!$A$39:$A$782,$A129,СВЦЭМ!$B$39:$B$782,R$119)+'СЕТ СН'!$I$12+СВЦЭМ!$D$10+'СЕТ СН'!$I$6-'СЕТ СН'!$I$22</f>
        <v>2069.9266812300002</v>
      </c>
      <c r="S129" s="36">
        <f>SUMIFS(СВЦЭМ!$C$39:$C$782,СВЦЭМ!$A$39:$A$782,$A129,СВЦЭМ!$B$39:$B$782,S$119)+'СЕТ СН'!$I$12+СВЦЭМ!$D$10+'СЕТ СН'!$I$6-'СЕТ СН'!$I$22</f>
        <v>2038.93319812</v>
      </c>
      <c r="T129" s="36">
        <f>SUMIFS(СВЦЭМ!$C$39:$C$782,СВЦЭМ!$A$39:$A$782,$A129,СВЦЭМ!$B$39:$B$782,T$119)+'СЕТ СН'!$I$12+СВЦЭМ!$D$10+'СЕТ СН'!$I$6-'СЕТ СН'!$I$22</f>
        <v>2046.2720644400001</v>
      </c>
      <c r="U129" s="36">
        <f>SUMIFS(СВЦЭМ!$C$39:$C$782,СВЦЭМ!$A$39:$A$782,$A129,СВЦЭМ!$B$39:$B$782,U$119)+'СЕТ СН'!$I$12+СВЦЭМ!$D$10+'СЕТ СН'!$I$6-'СЕТ СН'!$I$22</f>
        <v>2050.8885146100001</v>
      </c>
      <c r="V129" s="36">
        <f>SUMIFS(СВЦЭМ!$C$39:$C$782,СВЦЭМ!$A$39:$A$782,$A129,СВЦЭМ!$B$39:$B$782,V$119)+'СЕТ СН'!$I$12+СВЦЭМ!$D$10+'СЕТ СН'!$I$6-'СЕТ СН'!$I$22</f>
        <v>2030.13947654</v>
      </c>
      <c r="W129" s="36">
        <f>SUMIFS(СВЦЭМ!$C$39:$C$782,СВЦЭМ!$A$39:$A$782,$A129,СВЦЭМ!$B$39:$B$782,W$119)+'СЕТ СН'!$I$12+СВЦЭМ!$D$10+'СЕТ СН'!$I$6-'СЕТ СН'!$I$22</f>
        <v>1994.9698354300001</v>
      </c>
      <c r="X129" s="36">
        <f>SUMIFS(СВЦЭМ!$C$39:$C$782,СВЦЭМ!$A$39:$A$782,$A129,СВЦЭМ!$B$39:$B$782,X$119)+'СЕТ СН'!$I$12+СВЦЭМ!$D$10+'СЕТ СН'!$I$6-'СЕТ СН'!$I$22</f>
        <v>2020.89779344</v>
      </c>
      <c r="Y129" s="36">
        <f>SUMIFS(СВЦЭМ!$C$39:$C$782,СВЦЭМ!$A$39:$A$782,$A129,СВЦЭМ!$B$39:$B$782,Y$119)+'СЕТ СН'!$I$12+СВЦЭМ!$D$10+'СЕТ СН'!$I$6-'СЕТ СН'!$I$22</f>
        <v>2108.8899699800004</v>
      </c>
    </row>
    <row r="130" spans="1:25" ht="15.75" x14ac:dyDescent="0.2">
      <c r="A130" s="35">
        <f t="shared" si="3"/>
        <v>45088</v>
      </c>
      <c r="B130" s="36">
        <f>SUMIFS(СВЦЭМ!$C$39:$C$782,СВЦЭМ!$A$39:$A$782,$A130,СВЦЭМ!$B$39:$B$782,B$119)+'СЕТ СН'!$I$12+СВЦЭМ!$D$10+'СЕТ СН'!$I$6-'СЕТ СН'!$I$22</f>
        <v>2178.2634912600001</v>
      </c>
      <c r="C130" s="36">
        <f>SUMIFS(СВЦЭМ!$C$39:$C$782,СВЦЭМ!$A$39:$A$782,$A130,СВЦЭМ!$B$39:$B$782,C$119)+'СЕТ СН'!$I$12+СВЦЭМ!$D$10+'СЕТ СН'!$I$6-'СЕТ СН'!$I$22</f>
        <v>2230.2406562599999</v>
      </c>
      <c r="D130" s="36">
        <f>SUMIFS(СВЦЭМ!$C$39:$C$782,СВЦЭМ!$A$39:$A$782,$A130,СВЦЭМ!$B$39:$B$782,D$119)+'СЕТ СН'!$I$12+СВЦЭМ!$D$10+'СЕТ СН'!$I$6-'СЕТ СН'!$I$22</f>
        <v>2303.2489166100004</v>
      </c>
      <c r="E130" s="36">
        <f>SUMIFS(СВЦЭМ!$C$39:$C$782,СВЦЭМ!$A$39:$A$782,$A130,СВЦЭМ!$B$39:$B$782,E$119)+'СЕТ СН'!$I$12+СВЦЭМ!$D$10+'СЕТ СН'!$I$6-'СЕТ СН'!$I$22</f>
        <v>2307.38963629</v>
      </c>
      <c r="F130" s="36">
        <f>SUMIFS(СВЦЭМ!$C$39:$C$782,СВЦЭМ!$A$39:$A$782,$A130,СВЦЭМ!$B$39:$B$782,F$119)+'СЕТ СН'!$I$12+СВЦЭМ!$D$10+'СЕТ СН'!$I$6-'СЕТ СН'!$I$22</f>
        <v>2309.6939547100001</v>
      </c>
      <c r="G130" s="36">
        <f>SUMIFS(СВЦЭМ!$C$39:$C$782,СВЦЭМ!$A$39:$A$782,$A130,СВЦЭМ!$B$39:$B$782,G$119)+'СЕТ СН'!$I$12+СВЦЭМ!$D$10+'СЕТ СН'!$I$6-'СЕТ СН'!$I$22</f>
        <v>2301.0516378399998</v>
      </c>
      <c r="H130" s="36">
        <f>SUMIFS(СВЦЭМ!$C$39:$C$782,СВЦЭМ!$A$39:$A$782,$A130,СВЦЭМ!$B$39:$B$782,H$119)+'СЕТ СН'!$I$12+СВЦЭМ!$D$10+'СЕТ СН'!$I$6-'СЕТ СН'!$I$22</f>
        <v>2212.1151817300001</v>
      </c>
      <c r="I130" s="36">
        <f>SUMIFS(СВЦЭМ!$C$39:$C$782,СВЦЭМ!$A$39:$A$782,$A130,СВЦЭМ!$B$39:$B$782,I$119)+'СЕТ СН'!$I$12+СВЦЭМ!$D$10+'СЕТ СН'!$I$6-'СЕТ СН'!$I$22</f>
        <v>2163.51445281</v>
      </c>
      <c r="J130" s="36">
        <f>SUMIFS(СВЦЭМ!$C$39:$C$782,СВЦЭМ!$A$39:$A$782,$A130,СВЦЭМ!$B$39:$B$782,J$119)+'СЕТ СН'!$I$12+СВЦЭМ!$D$10+'СЕТ СН'!$I$6-'СЕТ СН'!$I$22</f>
        <v>2091.8895707199999</v>
      </c>
      <c r="K130" s="36">
        <f>SUMIFS(СВЦЭМ!$C$39:$C$782,СВЦЭМ!$A$39:$A$782,$A130,СВЦЭМ!$B$39:$B$782,K$119)+'СЕТ СН'!$I$12+СВЦЭМ!$D$10+'СЕТ СН'!$I$6-'СЕТ СН'!$I$22</f>
        <v>2002.92976346</v>
      </c>
      <c r="L130" s="36">
        <f>SUMIFS(СВЦЭМ!$C$39:$C$782,СВЦЭМ!$A$39:$A$782,$A130,СВЦЭМ!$B$39:$B$782,L$119)+'СЕТ СН'!$I$12+СВЦЭМ!$D$10+'СЕТ СН'!$I$6-'СЕТ СН'!$I$22</f>
        <v>2009.1931067100002</v>
      </c>
      <c r="M130" s="36">
        <f>SUMIFS(СВЦЭМ!$C$39:$C$782,СВЦЭМ!$A$39:$A$782,$A130,СВЦЭМ!$B$39:$B$782,M$119)+'СЕТ СН'!$I$12+СВЦЭМ!$D$10+'СЕТ СН'!$I$6-'СЕТ СН'!$I$22</f>
        <v>2017.3492342100001</v>
      </c>
      <c r="N130" s="36">
        <f>SUMIFS(СВЦЭМ!$C$39:$C$782,СВЦЭМ!$A$39:$A$782,$A130,СВЦЭМ!$B$39:$B$782,N$119)+'СЕТ СН'!$I$12+СВЦЭМ!$D$10+'СЕТ СН'!$I$6-'СЕТ СН'!$I$22</f>
        <v>2026.1252977000001</v>
      </c>
      <c r="O130" s="36">
        <f>SUMIFS(СВЦЭМ!$C$39:$C$782,СВЦЭМ!$A$39:$A$782,$A130,СВЦЭМ!$B$39:$B$782,O$119)+'СЕТ СН'!$I$12+СВЦЭМ!$D$10+'СЕТ СН'!$I$6-'СЕТ СН'!$I$22</f>
        <v>2024.24295805</v>
      </c>
      <c r="P130" s="36">
        <f>SUMIFS(СВЦЭМ!$C$39:$C$782,СВЦЭМ!$A$39:$A$782,$A130,СВЦЭМ!$B$39:$B$782,P$119)+'СЕТ СН'!$I$12+СВЦЭМ!$D$10+'СЕТ СН'!$I$6-'СЕТ СН'!$I$22</f>
        <v>2033.1309464400001</v>
      </c>
      <c r="Q130" s="36">
        <f>SUMIFS(СВЦЭМ!$C$39:$C$782,СВЦЭМ!$A$39:$A$782,$A130,СВЦЭМ!$B$39:$B$782,Q$119)+'СЕТ СН'!$I$12+СВЦЭМ!$D$10+'СЕТ СН'!$I$6-'СЕТ СН'!$I$22</f>
        <v>2035.1909043100002</v>
      </c>
      <c r="R130" s="36">
        <f>SUMIFS(СВЦЭМ!$C$39:$C$782,СВЦЭМ!$A$39:$A$782,$A130,СВЦЭМ!$B$39:$B$782,R$119)+'СЕТ СН'!$I$12+СВЦЭМ!$D$10+'СЕТ СН'!$I$6-'СЕТ СН'!$I$22</f>
        <v>2024.5041207000002</v>
      </c>
      <c r="S130" s="36">
        <f>SUMIFS(СВЦЭМ!$C$39:$C$782,СВЦЭМ!$A$39:$A$782,$A130,СВЦЭМ!$B$39:$B$782,S$119)+'СЕТ СН'!$I$12+СВЦЭМ!$D$10+'СЕТ СН'!$I$6-'СЕТ СН'!$I$22</f>
        <v>2007.20324865</v>
      </c>
      <c r="T130" s="36">
        <f>SUMIFS(СВЦЭМ!$C$39:$C$782,СВЦЭМ!$A$39:$A$782,$A130,СВЦЭМ!$B$39:$B$782,T$119)+'СЕТ СН'!$I$12+СВЦЭМ!$D$10+'СЕТ СН'!$I$6-'СЕТ СН'!$I$22</f>
        <v>2026.73439884</v>
      </c>
      <c r="U130" s="36">
        <f>SUMIFS(СВЦЭМ!$C$39:$C$782,СВЦЭМ!$A$39:$A$782,$A130,СВЦЭМ!$B$39:$B$782,U$119)+'СЕТ СН'!$I$12+СВЦЭМ!$D$10+'СЕТ СН'!$I$6-'СЕТ СН'!$I$22</f>
        <v>2020.33128536</v>
      </c>
      <c r="V130" s="36">
        <f>SUMIFS(СВЦЭМ!$C$39:$C$782,СВЦЭМ!$A$39:$A$782,$A130,СВЦЭМ!$B$39:$B$782,V$119)+'СЕТ СН'!$I$12+СВЦЭМ!$D$10+'СЕТ СН'!$I$6-'СЕТ СН'!$I$22</f>
        <v>2005.9190486300001</v>
      </c>
      <c r="W130" s="36">
        <f>SUMIFS(СВЦЭМ!$C$39:$C$782,СВЦЭМ!$A$39:$A$782,$A130,СВЦЭМ!$B$39:$B$782,W$119)+'СЕТ СН'!$I$12+СВЦЭМ!$D$10+'СЕТ СН'!$I$6-'СЕТ СН'!$I$22</f>
        <v>1991.98057971</v>
      </c>
      <c r="X130" s="36">
        <f>SUMIFS(СВЦЭМ!$C$39:$C$782,СВЦЭМ!$A$39:$A$782,$A130,СВЦЭМ!$B$39:$B$782,X$119)+'СЕТ СН'!$I$12+СВЦЭМ!$D$10+'СЕТ СН'!$I$6-'СЕТ СН'!$I$22</f>
        <v>2012.7801217400001</v>
      </c>
      <c r="Y130" s="36">
        <f>SUMIFS(СВЦЭМ!$C$39:$C$782,СВЦЭМ!$A$39:$A$782,$A130,СВЦЭМ!$B$39:$B$782,Y$119)+'СЕТ СН'!$I$12+СВЦЭМ!$D$10+'СЕТ СН'!$I$6-'СЕТ СН'!$I$22</f>
        <v>2093.2479670500002</v>
      </c>
    </row>
    <row r="131" spans="1:25" ht="15.75" x14ac:dyDescent="0.2">
      <c r="A131" s="35">
        <f t="shared" si="3"/>
        <v>45089</v>
      </c>
      <c r="B131" s="36">
        <f>SUMIFS(СВЦЭМ!$C$39:$C$782,СВЦЭМ!$A$39:$A$782,$A131,СВЦЭМ!$B$39:$B$782,B$119)+'СЕТ СН'!$I$12+СВЦЭМ!$D$10+'СЕТ СН'!$I$6-'СЕТ СН'!$I$22</f>
        <v>2338.8045881799999</v>
      </c>
      <c r="C131" s="36">
        <f>SUMIFS(СВЦЭМ!$C$39:$C$782,СВЦЭМ!$A$39:$A$782,$A131,СВЦЭМ!$B$39:$B$782,C$119)+'СЕТ СН'!$I$12+СВЦЭМ!$D$10+'СЕТ СН'!$I$6-'СЕТ СН'!$I$22</f>
        <v>2377.27657202</v>
      </c>
      <c r="D131" s="36">
        <f>SUMIFS(СВЦЭМ!$C$39:$C$782,СВЦЭМ!$A$39:$A$782,$A131,СВЦЭМ!$B$39:$B$782,D$119)+'СЕТ СН'!$I$12+СВЦЭМ!$D$10+'СЕТ СН'!$I$6-'СЕТ СН'!$I$22</f>
        <v>2448.92030097</v>
      </c>
      <c r="E131" s="36">
        <f>SUMIFS(СВЦЭМ!$C$39:$C$782,СВЦЭМ!$A$39:$A$782,$A131,СВЦЭМ!$B$39:$B$782,E$119)+'СЕТ СН'!$I$12+СВЦЭМ!$D$10+'СЕТ СН'!$I$6-'СЕТ СН'!$I$22</f>
        <v>2432.74765045</v>
      </c>
      <c r="F131" s="36">
        <f>SUMIFS(СВЦЭМ!$C$39:$C$782,СВЦЭМ!$A$39:$A$782,$A131,СВЦЭМ!$B$39:$B$782,F$119)+'СЕТ СН'!$I$12+СВЦЭМ!$D$10+'СЕТ СН'!$I$6-'СЕТ СН'!$I$22</f>
        <v>2427.9098741600001</v>
      </c>
      <c r="G131" s="36">
        <f>SUMIFS(СВЦЭМ!$C$39:$C$782,СВЦЭМ!$A$39:$A$782,$A131,СВЦЭМ!$B$39:$B$782,G$119)+'СЕТ СН'!$I$12+СВЦЭМ!$D$10+'СЕТ СН'!$I$6-'СЕТ СН'!$I$22</f>
        <v>2418.8203309700002</v>
      </c>
      <c r="H131" s="36">
        <f>SUMIFS(СВЦЭМ!$C$39:$C$782,СВЦЭМ!$A$39:$A$782,$A131,СВЦЭМ!$B$39:$B$782,H$119)+'СЕТ СН'!$I$12+СВЦЭМ!$D$10+'СЕТ СН'!$I$6-'СЕТ СН'!$I$22</f>
        <v>2303.7874083699999</v>
      </c>
      <c r="I131" s="36">
        <f>SUMIFS(СВЦЭМ!$C$39:$C$782,СВЦЭМ!$A$39:$A$782,$A131,СВЦЭМ!$B$39:$B$782,I$119)+'СЕТ СН'!$I$12+СВЦЭМ!$D$10+'СЕТ СН'!$I$6-'СЕТ СН'!$I$22</f>
        <v>2238.9260068000003</v>
      </c>
      <c r="J131" s="36">
        <f>SUMIFS(СВЦЭМ!$C$39:$C$782,СВЦЭМ!$A$39:$A$782,$A131,СВЦЭМ!$B$39:$B$782,J$119)+'СЕТ СН'!$I$12+СВЦЭМ!$D$10+'СЕТ СН'!$I$6-'СЕТ СН'!$I$22</f>
        <v>2092.5545990000001</v>
      </c>
      <c r="K131" s="36">
        <f>SUMIFS(СВЦЭМ!$C$39:$C$782,СВЦЭМ!$A$39:$A$782,$A131,СВЦЭМ!$B$39:$B$782,K$119)+'СЕТ СН'!$I$12+СВЦЭМ!$D$10+'СЕТ СН'!$I$6-'СЕТ СН'!$I$22</f>
        <v>2078.7743403700001</v>
      </c>
      <c r="L131" s="36">
        <f>SUMIFS(СВЦЭМ!$C$39:$C$782,СВЦЭМ!$A$39:$A$782,$A131,СВЦЭМ!$B$39:$B$782,L$119)+'СЕТ СН'!$I$12+СВЦЭМ!$D$10+'СЕТ СН'!$I$6-'СЕТ СН'!$I$22</f>
        <v>2058.5607525300002</v>
      </c>
      <c r="M131" s="36">
        <f>SUMIFS(СВЦЭМ!$C$39:$C$782,СВЦЭМ!$A$39:$A$782,$A131,СВЦЭМ!$B$39:$B$782,M$119)+'СЕТ СН'!$I$12+СВЦЭМ!$D$10+'СЕТ СН'!$I$6-'СЕТ СН'!$I$22</f>
        <v>2101.9165026400001</v>
      </c>
      <c r="N131" s="36">
        <f>SUMIFS(СВЦЭМ!$C$39:$C$782,СВЦЭМ!$A$39:$A$782,$A131,СВЦЭМ!$B$39:$B$782,N$119)+'СЕТ СН'!$I$12+СВЦЭМ!$D$10+'СЕТ СН'!$I$6-'СЕТ СН'!$I$22</f>
        <v>2134.1931050800004</v>
      </c>
      <c r="O131" s="36">
        <f>SUMIFS(СВЦЭМ!$C$39:$C$782,СВЦЭМ!$A$39:$A$782,$A131,СВЦЭМ!$B$39:$B$782,O$119)+'СЕТ СН'!$I$12+СВЦЭМ!$D$10+'СЕТ СН'!$I$6-'СЕТ СН'!$I$22</f>
        <v>2165.9755142499998</v>
      </c>
      <c r="P131" s="36">
        <f>SUMIFS(СВЦЭМ!$C$39:$C$782,СВЦЭМ!$A$39:$A$782,$A131,СВЦЭМ!$B$39:$B$782,P$119)+'СЕТ СН'!$I$12+СВЦЭМ!$D$10+'СЕТ СН'!$I$6-'СЕТ СН'!$I$22</f>
        <v>2186.5048124900004</v>
      </c>
      <c r="Q131" s="36">
        <f>SUMIFS(СВЦЭМ!$C$39:$C$782,СВЦЭМ!$A$39:$A$782,$A131,СВЦЭМ!$B$39:$B$782,Q$119)+'СЕТ СН'!$I$12+СВЦЭМ!$D$10+'СЕТ СН'!$I$6-'СЕТ СН'!$I$22</f>
        <v>2203.41642374</v>
      </c>
      <c r="R131" s="36">
        <f>SUMIFS(СВЦЭМ!$C$39:$C$782,СВЦЭМ!$A$39:$A$782,$A131,СВЦЭМ!$B$39:$B$782,R$119)+'СЕТ СН'!$I$12+СВЦЭМ!$D$10+'СЕТ СН'!$I$6-'СЕТ СН'!$I$22</f>
        <v>2167.1729182999998</v>
      </c>
      <c r="S131" s="36">
        <f>SUMIFS(СВЦЭМ!$C$39:$C$782,СВЦЭМ!$A$39:$A$782,$A131,СВЦЭМ!$B$39:$B$782,S$119)+'СЕТ СН'!$I$12+СВЦЭМ!$D$10+'СЕТ СН'!$I$6-'СЕТ СН'!$I$22</f>
        <v>2144.0474184700001</v>
      </c>
      <c r="T131" s="36">
        <f>SUMIFS(СВЦЭМ!$C$39:$C$782,СВЦЭМ!$A$39:$A$782,$A131,СВЦЭМ!$B$39:$B$782,T$119)+'СЕТ СН'!$I$12+СВЦЭМ!$D$10+'СЕТ СН'!$I$6-'СЕТ СН'!$I$22</f>
        <v>2163.5471311000001</v>
      </c>
      <c r="U131" s="36">
        <f>SUMIFS(СВЦЭМ!$C$39:$C$782,СВЦЭМ!$A$39:$A$782,$A131,СВЦЭМ!$B$39:$B$782,U$119)+'СЕТ СН'!$I$12+СВЦЭМ!$D$10+'СЕТ СН'!$I$6-'СЕТ СН'!$I$22</f>
        <v>2090.3134672300002</v>
      </c>
      <c r="V131" s="36">
        <f>SUMIFS(СВЦЭМ!$C$39:$C$782,СВЦЭМ!$A$39:$A$782,$A131,СВЦЭМ!$B$39:$B$782,V$119)+'СЕТ СН'!$I$12+СВЦЭМ!$D$10+'СЕТ СН'!$I$6-'СЕТ СН'!$I$22</f>
        <v>2037.04115295</v>
      </c>
      <c r="W131" s="36">
        <f>SUMIFS(СВЦЭМ!$C$39:$C$782,СВЦЭМ!$A$39:$A$782,$A131,СВЦЭМ!$B$39:$B$782,W$119)+'СЕТ СН'!$I$12+СВЦЭМ!$D$10+'СЕТ СН'!$I$6-'СЕТ СН'!$I$22</f>
        <v>2042.72855293</v>
      </c>
      <c r="X131" s="36">
        <f>SUMIFS(СВЦЭМ!$C$39:$C$782,СВЦЭМ!$A$39:$A$782,$A131,СВЦЭМ!$B$39:$B$782,X$119)+'СЕТ СН'!$I$12+СВЦЭМ!$D$10+'СЕТ СН'!$I$6-'СЕТ СН'!$I$22</f>
        <v>2111.9539839999998</v>
      </c>
      <c r="Y131" s="36">
        <f>SUMIFS(СВЦЭМ!$C$39:$C$782,СВЦЭМ!$A$39:$A$782,$A131,СВЦЭМ!$B$39:$B$782,Y$119)+'СЕТ СН'!$I$12+СВЦЭМ!$D$10+'СЕТ СН'!$I$6-'СЕТ СН'!$I$22</f>
        <v>2188.0488422099997</v>
      </c>
    </row>
    <row r="132" spans="1:25" ht="15.75" x14ac:dyDescent="0.2">
      <c r="A132" s="35">
        <f t="shared" si="3"/>
        <v>45090</v>
      </c>
      <c r="B132" s="36">
        <f>SUMIFS(СВЦЭМ!$C$39:$C$782,СВЦЭМ!$A$39:$A$782,$A132,СВЦЭМ!$B$39:$B$782,B$119)+'СЕТ СН'!$I$12+СВЦЭМ!$D$10+'СЕТ СН'!$I$6-'СЕТ СН'!$I$22</f>
        <v>2253.8469368400001</v>
      </c>
      <c r="C132" s="36">
        <f>SUMIFS(СВЦЭМ!$C$39:$C$782,СВЦЭМ!$A$39:$A$782,$A132,СВЦЭМ!$B$39:$B$782,C$119)+'СЕТ СН'!$I$12+СВЦЭМ!$D$10+'СЕТ СН'!$I$6-'СЕТ СН'!$I$22</f>
        <v>2287.9830687900003</v>
      </c>
      <c r="D132" s="36">
        <f>SUMIFS(СВЦЭМ!$C$39:$C$782,СВЦЭМ!$A$39:$A$782,$A132,СВЦЭМ!$B$39:$B$782,D$119)+'СЕТ СН'!$I$12+СВЦЭМ!$D$10+'СЕТ СН'!$I$6-'СЕТ СН'!$I$22</f>
        <v>2365.8726446800001</v>
      </c>
      <c r="E132" s="36">
        <f>SUMIFS(СВЦЭМ!$C$39:$C$782,СВЦЭМ!$A$39:$A$782,$A132,СВЦЭМ!$B$39:$B$782,E$119)+'СЕТ СН'!$I$12+СВЦЭМ!$D$10+'СЕТ СН'!$I$6-'СЕТ СН'!$I$22</f>
        <v>2346.2863463100002</v>
      </c>
      <c r="F132" s="36">
        <f>SUMIFS(СВЦЭМ!$C$39:$C$782,СВЦЭМ!$A$39:$A$782,$A132,СВЦЭМ!$B$39:$B$782,F$119)+'СЕТ СН'!$I$12+СВЦЭМ!$D$10+'СЕТ СН'!$I$6-'СЕТ СН'!$I$22</f>
        <v>2343.5222866700001</v>
      </c>
      <c r="G132" s="36">
        <f>SUMIFS(СВЦЭМ!$C$39:$C$782,СВЦЭМ!$A$39:$A$782,$A132,СВЦЭМ!$B$39:$B$782,G$119)+'СЕТ СН'!$I$12+СВЦЭМ!$D$10+'СЕТ СН'!$I$6-'СЕТ СН'!$I$22</f>
        <v>2406.7074712000003</v>
      </c>
      <c r="H132" s="36">
        <f>SUMIFS(СВЦЭМ!$C$39:$C$782,СВЦЭМ!$A$39:$A$782,$A132,СВЦЭМ!$B$39:$B$782,H$119)+'СЕТ СН'!$I$12+СВЦЭМ!$D$10+'СЕТ СН'!$I$6-'СЕТ СН'!$I$22</f>
        <v>2316.64470493</v>
      </c>
      <c r="I132" s="36">
        <f>SUMIFS(СВЦЭМ!$C$39:$C$782,СВЦЭМ!$A$39:$A$782,$A132,СВЦЭМ!$B$39:$B$782,I$119)+'СЕТ СН'!$I$12+СВЦЭМ!$D$10+'СЕТ СН'!$I$6-'СЕТ СН'!$I$22</f>
        <v>2285.2114058300003</v>
      </c>
      <c r="J132" s="36">
        <f>SUMIFS(СВЦЭМ!$C$39:$C$782,СВЦЭМ!$A$39:$A$782,$A132,СВЦЭМ!$B$39:$B$782,J$119)+'СЕТ СН'!$I$12+СВЦЭМ!$D$10+'СЕТ СН'!$I$6-'СЕТ СН'!$I$22</f>
        <v>2207.8836739799999</v>
      </c>
      <c r="K132" s="36">
        <f>SUMIFS(СВЦЭМ!$C$39:$C$782,СВЦЭМ!$A$39:$A$782,$A132,СВЦЭМ!$B$39:$B$782,K$119)+'СЕТ СН'!$I$12+СВЦЭМ!$D$10+'СЕТ СН'!$I$6-'СЕТ СН'!$I$22</f>
        <v>2134.4530719900004</v>
      </c>
      <c r="L132" s="36">
        <f>SUMIFS(СВЦЭМ!$C$39:$C$782,СВЦЭМ!$A$39:$A$782,$A132,СВЦЭМ!$B$39:$B$782,L$119)+'СЕТ СН'!$I$12+СВЦЭМ!$D$10+'СЕТ СН'!$I$6-'СЕТ СН'!$I$22</f>
        <v>2150.1299884099999</v>
      </c>
      <c r="M132" s="36">
        <f>SUMIFS(СВЦЭМ!$C$39:$C$782,СВЦЭМ!$A$39:$A$782,$A132,СВЦЭМ!$B$39:$B$782,M$119)+'СЕТ СН'!$I$12+СВЦЭМ!$D$10+'СЕТ СН'!$I$6-'СЕТ СН'!$I$22</f>
        <v>2191.2857940600002</v>
      </c>
      <c r="N132" s="36">
        <f>SUMIFS(СВЦЭМ!$C$39:$C$782,СВЦЭМ!$A$39:$A$782,$A132,СВЦЭМ!$B$39:$B$782,N$119)+'СЕТ СН'!$I$12+СВЦЭМ!$D$10+'СЕТ СН'!$I$6-'СЕТ СН'!$I$22</f>
        <v>2254.3650656600003</v>
      </c>
      <c r="O132" s="36">
        <f>SUMIFS(СВЦЭМ!$C$39:$C$782,СВЦЭМ!$A$39:$A$782,$A132,СВЦЭМ!$B$39:$B$782,O$119)+'СЕТ СН'!$I$12+СВЦЭМ!$D$10+'СЕТ СН'!$I$6-'СЕТ СН'!$I$22</f>
        <v>2256.1526976</v>
      </c>
      <c r="P132" s="36">
        <f>SUMIFS(СВЦЭМ!$C$39:$C$782,СВЦЭМ!$A$39:$A$782,$A132,СВЦЭМ!$B$39:$B$782,P$119)+'СЕТ СН'!$I$12+СВЦЭМ!$D$10+'СЕТ СН'!$I$6-'СЕТ СН'!$I$22</f>
        <v>2286.1217428500004</v>
      </c>
      <c r="Q132" s="36">
        <f>SUMIFS(СВЦЭМ!$C$39:$C$782,СВЦЭМ!$A$39:$A$782,$A132,СВЦЭМ!$B$39:$B$782,Q$119)+'СЕТ СН'!$I$12+СВЦЭМ!$D$10+'СЕТ СН'!$I$6-'СЕТ СН'!$I$22</f>
        <v>2324.8816719200004</v>
      </c>
      <c r="R132" s="36">
        <f>SUMIFS(СВЦЭМ!$C$39:$C$782,СВЦЭМ!$A$39:$A$782,$A132,СВЦЭМ!$B$39:$B$782,R$119)+'СЕТ СН'!$I$12+СВЦЭМ!$D$10+'СЕТ СН'!$I$6-'СЕТ СН'!$I$22</f>
        <v>2289.0582492600001</v>
      </c>
      <c r="S132" s="36">
        <f>SUMIFS(СВЦЭМ!$C$39:$C$782,СВЦЭМ!$A$39:$A$782,$A132,СВЦЭМ!$B$39:$B$782,S$119)+'СЕТ СН'!$I$12+СВЦЭМ!$D$10+'СЕТ СН'!$I$6-'СЕТ СН'!$I$22</f>
        <v>2270.9335351500004</v>
      </c>
      <c r="T132" s="36">
        <f>SUMIFS(СВЦЭМ!$C$39:$C$782,СВЦЭМ!$A$39:$A$782,$A132,СВЦЭМ!$B$39:$B$782,T$119)+'СЕТ СН'!$I$12+СВЦЭМ!$D$10+'СЕТ СН'!$I$6-'СЕТ СН'!$I$22</f>
        <v>2259.6285583899999</v>
      </c>
      <c r="U132" s="36">
        <f>SUMIFS(СВЦЭМ!$C$39:$C$782,СВЦЭМ!$A$39:$A$782,$A132,СВЦЭМ!$B$39:$B$782,U$119)+'СЕТ СН'!$I$12+СВЦЭМ!$D$10+'СЕТ СН'!$I$6-'СЕТ СН'!$I$22</f>
        <v>2223.2160009400004</v>
      </c>
      <c r="V132" s="36">
        <f>SUMIFS(СВЦЭМ!$C$39:$C$782,СВЦЭМ!$A$39:$A$782,$A132,СВЦЭМ!$B$39:$B$782,V$119)+'СЕТ СН'!$I$12+СВЦЭМ!$D$10+'СЕТ СН'!$I$6-'СЕТ СН'!$I$22</f>
        <v>2201.2291758900001</v>
      </c>
      <c r="W132" s="36">
        <f>SUMIFS(СВЦЭМ!$C$39:$C$782,СВЦЭМ!$A$39:$A$782,$A132,СВЦЭМ!$B$39:$B$782,W$119)+'СЕТ СН'!$I$12+СВЦЭМ!$D$10+'СЕТ СН'!$I$6-'СЕТ СН'!$I$22</f>
        <v>2177.63212054</v>
      </c>
      <c r="X132" s="36">
        <f>SUMIFS(СВЦЭМ!$C$39:$C$782,СВЦЭМ!$A$39:$A$782,$A132,СВЦЭМ!$B$39:$B$782,X$119)+'СЕТ СН'!$I$12+СВЦЭМ!$D$10+'СЕТ СН'!$I$6-'СЕТ СН'!$I$22</f>
        <v>2227.94686176</v>
      </c>
      <c r="Y132" s="36">
        <f>SUMIFS(СВЦЭМ!$C$39:$C$782,СВЦЭМ!$A$39:$A$782,$A132,СВЦЭМ!$B$39:$B$782,Y$119)+'СЕТ СН'!$I$12+СВЦЭМ!$D$10+'СЕТ СН'!$I$6-'СЕТ СН'!$I$22</f>
        <v>2329.0444201199998</v>
      </c>
    </row>
    <row r="133" spans="1:25" ht="15.75" x14ac:dyDescent="0.2">
      <c r="A133" s="35">
        <f t="shared" si="3"/>
        <v>45091</v>
      </c>
      <c r="B133" s="36">
        <f>SUMIFS(СВЦЭМ!$C$39:$C$782,СВЦЭМ!$A$39:$A$782,$A133,СВЦЭМ!$B$39:$B$782,B$119)+'СЕТ СН'!$I$12+СВЦЭМ!$D$10+'СЕТ СН'!$I$6-'СЕТ СН'!$I$22</f>
        <v>2375.1372257600001</v>
      </c>
      <c r="C133" s="36">
        <f>SUMIFS(СВЦЭМ!$C$39:$C$782,СВЦЭМ!$A$39:$A$782,$A133,СВЦЭМ!$B$39:$B$782,C$119)+'СЕТ СН'!$I$12+СВЦЭМ!$D$10+'СЕТ СН'!$I$6-'СЕТ СН'!$I$22</f>
        <v>2465.0796868900002</v>
      </c>
      <c r="D133" s="36">
        <f>SUMIFS(СВЦЭМ!$C$39:$C$782,СВЦЭМ!$A$39:$A$782,$A133,СВЦЭМ!$B$39:$B$782,D$119)+'СЕТ СН'!$I$12+СВЦЭМ!$D$10+'СЕТ СН'!$I$6-'СЕТ СН'!$I$22</f>
        <v>2573.8853761500004</v>
      </c>
      <c r="E133" s="36">
        <f>SUMIFS(СВЦЭМ!$C$39:$C$782,СВЦЭМ!$A$39:$A$782,$A133,СВЦЭМ!$B$39:$B$782,E$119)+'СЕТ СН'!$I$12+СВЦЭМ!$D$10+'СЕТ СН'!$I$6-'СЕТ СН'!$I$22</f>
        <v>2582.8954354900002</v>
      </c>
      <c r="F133" s="36">
        <f>SUMIFS(СВЦЭМ!$C$39:$C$782,СВЦЭМ!$A$39:$A$782,$A133,СВЦЭМ!$B$39:$B$782,F$119)+'СЕТ СН'!$I$12+СВЦЭМ!$D$10+'СЕТ СН'!$I$6-'СЕТ СН'!$I$22</f>
        <v>2594.3418240800002</v>
      </c>
      <c r="G133" s="36">
        <f>SUMIFS(СВЦЭМ!$C$39:$C$782,СВЦЭМ!$A$39:$A$782,$A133,СВЦЭМ!$B$39:$B$782,G$119)+'СЕТ СН'!$I$12+СВЦЭМ!$D$10+'СЕТ СН'!$I$6-'СЕТ СН'!$I$22</f>
        <v>2569.05482024</v>
      </c>
      <c r="H133" s="36">
        <f>SUMIFS(СВЦЭМ!$C$39:$C$782,СВЦЭМ!$A$39:$A$782,$A133,СВЦЭМ!$B$39:$B$782,H$119)+'СЕТ СН'!$I$12+СВЦЭМ!$D$10+'СЕТ СН'!$I$6-'СЕТ СН'!$I$22</f>
        <v>2439.6861470700001</v>
      </c>
      <c r="I133" s="36">
        <f>SUMIFS(СВЦЭМ!$C$39:$C$782,СВЦЭМ!$A$39:$A$782,$A133,СВЦЭМ!$B$39:$B$782,I$119)+'СЕТ СН'!$I$12+СВЦЭМ!$D$10+'СЕТ СН'!$I$6-'СЕТ СН'!$I$22</f>
        <v>2344.4903765899999</v>
      </c>
      <c r="J133" s="36">
        <f>SUMIFS(СВЦЭМ!$C$39:$C$782,СВЦЭМ!$A$39:$A$782,$A133,СВЦЭМ!$B$39:$B$782,J$119)+'СЕТ СН'!$I$12+СВЦЭМ!$D$10+'СЕТ СН'!$I$6-'СЕТ СН'!$I$22</f>
        <v>2248.6714035700002</v>
      </c>
      <c r="K133" s="36">
        <f>SUMIFS(СВЦЭМ!$C$39:$C$782,СВЦЭМ!$A$39:$A$782,$A133,СВЦЭМ!$B$39:$B$782,K$119)+'СЕТ СН'!$I$12+СВЦЭМ!$D$10+'СЕТ СН'!$I$6-'СЕТ СН'!$I$22</f>
        <v>2232.2692669400003</v>
      </c>
      <c r="L133" s="36">
        <f>SUMIFS(СВЦЭМ!$C$39:$C$782,СВЦЭМ!$A$39:$A$782,$A133,СВЦЭМ!$B$39:$B$782,L$119)+'СЕТ СН'!$I$12+СВЦЭМ!$D$10+'СЕТ СН'!$I$6-'СЕТ СН'!$I$22</f>
        <v>2218.4621059800002</v>
      </c>
      <c r="M133" s="36">
        <f>SUMIFS(СВЦЭМ!$C$39:$C$782,СВЦЭМ!$A$39:$A$782,$A133,СВЦЭМ!$B$39:$B$782,M$119)+'СЕТ СН'!$I$12+СВЦЭМ!$D$10+'СЕТ СН'!$I$6-'СЕТ СН'!$I$22</f>
        <v>2268.9916026999999</v>
      </c>
      <c r="N133" s="36">
        <f>SUMIFS(СВЦЭМ!$C$39:$C$782,СВЦЭМ!$A$39:$A$782,$A133,СВЦЭМ!$B$39:$B$782,N$119)+'СЕТ СН'!$I$12+СВЦЭМ!$D$10+'СЕТ СН'!$I$6-'СЕТ СН'!$I$22</f>
        <v>2283.0987326700001</v>
      </c>
      <c r="O133" s="36">
        <f>SUMIFS(СВЦЭМ!$C$39:$C$782,СВЦЭМ!$A$39:$A$782,$A133,СВЦЭМ!$B$39:$B$782,O$119)+'СЕТ СН'!$I$12+СВЦЭМ!$D$10+'СЕТ СН'!$I$6-'СЕТ СН'!$I$22</f>
        <v>2271.5874426099999</v>
      </c>
      <c r="P133" s="36">
        <f>SUMIFS(СВЦЭМ!$C$39:$C$782,СВЦЭМ!$A$39:$A$782,$A133,СВЦЭМ!$B$39:$B$782,P$119)+'СЕТ СН'!$I$12+СВЦЭМ!$D$10+'СЕТ СН'!$I$6-'СЕТ СН'!$I$22</f>
        <v>2286.66745614</v>
      </c>
      <c r="Q133" s="36">
        <f>SUMIFS(СВЦЭМ!$C$39:$C$782,СВЦЭМ!$A$39:$A$782,$A133,СВЦЭМ!$B$39:$B$782,Q$119)+'СЕТ СН'!$I$12+СВЦЭМ!$D$10+'СЕТ СН'!$I$6-'СЕТ СН'!$I$22</f>
        <v>2300.15883093</v>
      </c>
      <c r="R133" s="36">
        <f>SUMIFS(СВЦЭМ!$C$39:$C$782,СВЦЭМ!$A$39:$A$782,$A133,СВЦЭМ!$B$39:$B$782,R$119)+'СЕТ СН'!$I$12+СВЦЭМ!$D$10+'СЕТ СН'!$I$6-'СЕТ СН'!$I$22</f>
        <v>2281.4915930799998</v>
      </c>
      <c r="S133" s="36">
        <f>SUMIFS(СВЦЭМ!$C$39:$C$782,СВЦЭМ!$A$39:$A$782,$A133,СВЦЭМ!$B$39:$B$782,S$119)+'СЕТ СН'!$I$12+СВЦЭМ!$D$10+'СЕТ СН'!$I$6-'СЕТ СН'!$I$22</f>
        <v>2273.8893360000002</v>
      </c>
      <c r="T133" s="36">
        <f>SUMIFS(СВЦЭМ!$C$39:$C$782,СВЦЭМ!$A$39:$A$782,$A133,СВЦЭМ!$B$39:$B$782,T$119)+'СЕТ СН'!$I$12+СВЦЭМ!$D$10+'СЕТ СН'!$I$6-'СЕТ СН'!$I$22</f>
        <v>2284.34579626</v>
      </c>
      <c r="U133" s="36">
        <f>SUMIFS(СВЦЭМ!$C$39:$C$782,СВЦЭМ!$A$39:$A$782,$A133,СВЦЭМ!$B$39:$B$782,U$119)+'СЕТ СН'!$I$12+СВЦЭМ!$D$10+'СЕТ СН'!$I$6-'СЕТ СН'!$I$22</f>
        <v>2282.3521209099999</v>
      </c>
      <c r="V133" s="36">
        <f>SUMIFS(СВЦЭМ!$C$39:$C$782,СВЦЭМ!$A$39:$A$782,$A133,СВЦЭМ!$B$39:$B$782,V$119)+'СЕТ СН'!$I$12+СВЦЭМ!$D$10+'СЕТ СН'!$I$6-'СЕТ СН'!$I$22</f>
        <v>2268.2633890699999</v>
      </c>
      <c r="W133" s="36">
        <f>SUMIFS(СВЦЭМ!$C$39:$C$782,СВЦЭМ!$A$39:$A$782,$A133,СВЦЭМ!$B$39:$B$782,W$119)+'СЕТ СН'!$I$12+СВЦЭМ!$D$10+'СЕТ СН'!$I$6-'СЕТ СН'!$I$22</f>
        <v>2218.8496908900001</v>
      </c>
      <c r="X133" s="36">
        <f>SUMIFS(СВЦЭМ!$C$39:$C$782,СВЦЭМ!$A$39:$A$782,$A133,СВЦЭМ!$B$39:$B$782,X$119)+'СЕТ СН'!$I$12+СВЦЭМ!$D$10+'СЕТ СН'!$I$6-'СЕТ СН'!$I$22</f>
        <v>2243.7533999500001</v>
      </c>
      <c r="Y133" s="36">
        <f>SUMIFS(СВЦЭМ!$C$39:$C$782,СВЦЭМ!$A$39:$A$782,$A133,СВЦЭМ!$B$39:$B$782,Y$119)+'СЕТ СН'!$I$12+СВЦЭМ!$D$10+'СЕТ СН'!$I$6-'СЕТ СН'!$I$22</f>
        <v>2305.8810343200003</v>
      </c>
    </row>
    <row r="134" spans="1:25" ht="15.75" x14ac:dyDescent="0.2">
      <c r="A134" s="35">
        <f t="shared" si="3"/>
        <v>45092</v>
      </c>
      <c r="B134" s="36">
        <f>SUMIFS(СВЦЭМ!$C$39:$C$782,СВЦЭМ!$A$39:$A$782,$A134,СВЦЭМ!$B$39:$B$782,B$119)+'СЕТ СН'!$I$12+СВЦЭМ!$D$10+'СЕТ СН'!$I$6-'СЕТ СН'!$I$22</f>
        <v>2173.6607307200002</v>
      </c>
      <c r="C134" s="36">
        <f>SUMIFS(СВЦЭМ!$C$39:$C$782,СВЦЭМ!$A$39:$A$782,$A134,СВЦЭМ!$B$39:$B$782,C$119)+'СЕТ СН'!$I$12+СВЦЭМ!$D$10+'СЕТ СН'!$I$6-'СЕТ СН'!$I$22</f>
        <v>2244.78074866</v>
      </c>
      <c r="D134" s="36">
        <f>SUMIFS(СВЦЭМ!$C$39:$C$782,СВЦЭМ!$A$39:$A$782,$A134,СВЦЭМ!$B$39:$B$782,D$119)+'СЕТ СН'!$I$12+СВЦЭМ!$D$10+'СЕТ СН'!$I$6-'СЕТ СН'!$I$22</f>
        <v>2321.6062824300002</v>
      </c>
      <c r="E134" s="36">
        <f>SUMIFS(СВЦЭМ!$C$39:$C$782,СВЦЭМ!$A$39:$A$782,$A134,СВЦЭМ!$B$39:$B$782,E$119)+'СЕТ СН'!$I$12+СВЦЭМ!$D$10+'СЕТ СН'!$I$6-'СЕТ СН'!$I$22</f>
        <v>2328.3634737399998</v>
      </c>
      <c r="F134" s="36">
        <f>SUMIFS(СВЦЭМ!$C$39:$C$782,СВЦЭМ!$A$39:$A$782,$A134,СВЦЭМ!$B$39:$B$782,F$119)+'СЕТ СН'!$I$12+СВЦЭМ!$D$10+'СЕТ СН'!$I$6-'СЕТ СН'!$I$22</f>
        <v>2306.6090528100003</v>
      </c>
      <c r="G134" s="36">
        <f>SUMIFS(СВЦЭМ!$C$39:$C$782,СВЦЭМ!$A$39:$A$782,$A134,СВЦЭМ!$B$39:$B$782,G$119)+'СЕТ СН'!$I$12+СВЦЭМ!$D$10+'СЕТ СН'!$I$6-'СЕТ СН'!$I$22</f>
        <v>2304.16731772</v>
      </c>
      <c r="H134" s="36">
        <f>SUMIFS(СВЦЭМ!$C$39:$C$782,СВЦЭМ!$A$39:$A$782,$A134,СВЦЭМ!$B$39:$B$782,H$119)+'СЕТ СН'!$I$12+СВЦЭМ!$D$10+'СЕТ СН'!$I$6-'СЕТ СН'!$I$22</f>
        <v>2174.91385945</v>
      </c>
      <c r="I134" s="36">
        <f>SUMIFS(СВЦЭМ!$C$39:$C$782,СВЦЭМ!$A$39:$A$782,$A134,СВЦЭМ!$B$39:$B$782,I$119)+'СЕТ СН'!$I$12+СВЦЭМ!$D$10+'СЕТ СН'!$I$6-'СЕТ СН'!$I$22</f>
        <v>2056.6581771199999</v>
      </c>
      <c r="J134" s="36">
        <f>SUMIFS(СВЦЭМ!$C$39:$C$782,СВЦЭМ!$A$39:$A$782,$A134,СВЦЭМ!$B$39:$B$782,J$119)+'СЕТ СН'!$I$12+СВЦЭМ!$D$10+'СЕТ СН'!$I$6-'СЕТ СН'!$I$22</f>
        <v>2012.5180941800002</v>
      </c>
      <c r="K134" s="36">
        <f>SUMIFS(СВЦЭМ!$C$39:$C$782,СВЦЭМ!$A$39:$A$782,$A134,СВЦЭМ!$B$39:$B$782,K$119)+'СЕТ СН'!$I$12+СВЦЭМ!$D$10+'СЕТ СН'!$I$6-'СЕТ СН'!$I$22</f>
        <v>2009.03695993</v>
      </c>
      <c r="L134" s="36">
        <f>SUMIFS(СВЦЭМ!$C$39:$C$782,СВЦЭМ!$A$39:$A$782,$A134,СВЦЭМ!$B$39:$B$782,L$119)+'СЕТ СН'!$I$12+СВЦЭМ!$D$10+'СЕТ СН'!$I$6-'СЕТ СН'!$I$22</f>
        <v>1979.74655308</v>
      </c>
      <c r="M134" s="36">
        <f>SUMIFS(СВЦЭМ!$C$39:$C$782,СВЦЭМ!$A$39:$A$782,$A134,СВЦЭМ!$B$39:$B$782,M$119)+'СЕТ СН'!$I$12+СВЦЭМ!$D$10+'СЕТ СН'!$I$6-'СЕТ СН'!$I$22</f>
        <v>1995.7935190800001</v>
      </c>
      <c r="N134" s="36">
        <f>SUMIFS(СВЦЭМ!$C$39:$C$782,СВЦЭМ!$A$39:$A$782,$A134,СВЦЭМ!$B$39:$B$782,N$119)+'СЕТ СН'!$I$12+СВЦЭМ!$D$10+'СЕТ СН'!$I$6-'СЕТ СН'!$I$22</f>
        <v>2018.73564601</v>
      </c>
      <c r="O134" s="36">
        <f>SUMIFS(СВЦЭМ!$C$39:$C$782,СВЦЭМ!$A$39:$A$782,$A134,СВЦЭМ!$B$39:$B$782,O$119)+'СЕТ СН'!$I$12+СВЦЭМ!$D$10+'СЕТ СН'!$I$6-'СЕТ СН'!$I$22</f>
        <v>2025.1696227300001</v>
      </c>
      <c r="P134" s="36">
        <f>SUMIFS(СВЦЭМ!$C$39:$C$782,СВЦЭМ!$A$39:$A$782,$A134,СВЦЭМ!$B$39:$B$782,P$119)+'СЕТ СН'!$I$12+СВЦЭМ!$D$10+'СЕТ СН'!$I$6-'СЕТ СН'!$I$22</f>
        <v>2043.6514155500001</v>
      </c>
      <c r="Q134" s="36">
        <f>SUMIFS(СВЦЭМ!$C$39:$C$782,СВЦЭМ!$A$39:$A$782,$A134,СВЦЭМ!$B$39:$B$782,Q$119)+'СЕТ СН'!$I$12+СВЦЭМ!$D$10+'СЕТ СН'!$I$6-'СЕТ СН'!$I$22</f>
        <v>2043.5237910600001</v>
      </c>
      <c r="R134" s="36">
        <f>SUMIFS(СВЦЭМ!$C$39:$C$782,СВЦЭМ!$A$39:$A$782,$A134,СВЦЭМ!$B$39:$B$782,R$119)+'СЕТ СН'!$I$12+СВЦЭМ!$D$10+'СЕТ СН'!$I$6-'СЕТ СН'!$I$22</f>
        <v>1999.57424489</v>
      </c>
      <c r="S134" s="36">
        <f>SUMIFS(СВЦЭМ!$C$39:$C$782,СВЦЭМ!$A$39:$A$782,$A134,СВЦЭМ!$B$39:$B$782,S$119)+'СЕТ СН'!$I$12+СВЦЭМ!$D$10+'СЕТ СН'!$I$6-'СЕТ СН'!$I$22</f>
        <v>2010.4124152300001</v>
      </c>
      <c r="T134" s="36">
        <f>SUMIFS(СВЦЭМ!$C$39:$C$782,СВЦЭМ!$A$39:$A$782,$A134,СВЦЭМ!$B$39:$B$782,T$119)+'СЕТ СН'!$I$12+СВЦЭМ!$D$10+'СЕТ СН'!$I$6-'СЕТ СН'!$I$22</f>
        <v>2015.7076338500001</v>
      </c>
      <c r="U134" s="36">
        <f>SUMIFS(СВЦЭМ!$C$39:$C$782,СВЦЭМ!$A$39:$A$782,$A134,СВЦЭМ!$B$39:$B$782,U$119)+'СЕТ СН'!$I$12+СВЦЭМ!$D$10+'СЕТ СН'!$I$6-'СЕТ СН'!$I$22</f>
        <v>2015.8375427600001</v>
      </c>
      <c r="V134" s="36">
        <f>SUMIFS(СВЦЭМ!$C$39:$C$782,СВЦЭМ!$A$39:$A$782,$A134,СВЦЭМ!$B$39:$B$782,V$119)+'СЕТ СН'!$I$12+СВЦЭМ!$D$10+'СЕТ СН'!$I$6-'СЕТ СН'!$I$22</f>
        <v>2037.0075294800001</v>
      </c>
      <c r="W134" s="36">
        <f>SUMIFS(СВЦЭМ!$C$39:$C$782,СВЦЭМ!$A$39:$A$782,$A134,СВЦЭМ!$B$39:$B$782,W$119)+'СЕТ СН'!$I$12+СВЦЭМ!$D$10+'СЕТ СН'!$I$6-'СЕТ СН'!$I$22</f>
        <v>2008.83482665</v>
      </c>
      <c r="X134" s="36">
        <f>SUMIFS(СВЦЭМ!$C$39:$C$782,СВЦЭМ!$A$39:$A$782,$A134,СВЦЭМ!$B$39:$B$782,X$119)+'СЕТ СН'!$I$12+СВЦЭМ!$D$10+'СЕТ СН'!$I$6-'СЕТ СН'!$I$22</f>
        <v>2035.7347621400002</v>
      </c>
      <c r="Y134" s="36">
        <f>SUMIFS(СВЦЭМ!$C$39:$C$782,СВЦЭМ!$A$39:$A$782,$A134,СВЦЭМ!$B$39:$B$782,Y$119)+'СЕТ СН'!$I$12+СВЦЭМ!$D$10+'СЕТ СН'!$I$6-'СЕТ СН'!$I$22</f>
        <v>2126.6456511800002</v>
      </c>
    </row>
    <row r="135" spans="1:25" ht="15.75" x14ac:dyDescent="0.2">
      <c r="A135" s="35">
        <f t="shared" si="3"/>
        <v>45093</v>
      </c>
      <c r="B135" s="36">
        <f>SUMIFS(СВЦЭМ!$C$39:$C$782,СВЦЭМ!$A$39:$A$782,$A135,СВЦЭМ!$B$39:$B$782,B$119)+'СЕТ СН'!$I$12+СВЦЭМ!$D$10+'СЕТ СН'!$I$6-'СЕТ СН'!$I$22</f>
        <v>2257.0547499200002</v>
      </c>
      <c r="C135" s="36">
        <f>SUMIFS(СВЦЭМ!$C$39:$C$782,СВЦЭМ!$A$39:$A$782,$A135,СВЦЭМ!$B$39:$B$782,C$119)+'СЕТ СН'!$I$12+СВЦЭМ!$D$10+'СЕТ СН'!$I$6-'СЕТ СН'!$I$22</f>
        <v>2315.6591742400001</v>
      </c>
      <c r="D135" s="36">
        <f>SUMIFS(СВЦЭМ!$C$39:$C$782,СВЦЭМ!$A$39:$A$782,$A135,СВЦЭМ!$B$39:$B$782,D$119)+'СЕТ СН'!$I$12+СВЦЭМ!$D$10+'СЕТ СН'!$I$6-'СЕТ СН'!$I$22</f>
        <v>2412.8777720200001</v>
      </c>
      <c r="E135" s="36">
        <f>SUMIFS(СВЦЭМ!$C$39:$C$782,СВЦЭМ!$A$39:$A$782,$A135,СВЦЭМ!$B$39:$B$782,E$119)+'СЕТ СН'!$I$12+СВЦЭМ!$D$10+'СЕТ СН'!$I$6-'СЕТ СН'!$I$22</f>
        <v>2424.5114072900001</v>
      </c>
      <c r="F135" s="36">
        <f>SUMIFS(СВЦЭМ!$C$39:$C$782,СВЦЭМ!$A$39:$A$782,$A135,СВЦЭМ!$B$39:$B$782,F$119)+'СЕТ СН'!$I$12+СВЦЭМ!$D$10+'СЕТ СН'!$I$6-'СЕТ СН'!$I$22</f>
        <v>2428.5474149900001</v>
      </c>
      <c r="G135" s="36">
        <f>SUMIFS(СВЦЭМ!$C$39:$C$782,СВЦЭМ!$A$39:$A$782,$A135,СВЦЭМ!$B$39:$B$782,G$119)+'СЕТ СН'!$I$12+СВЦЭМ!$D$10+'СЕТ СН'!$I$6-'СЕТ СН'!$I$22</f>
        <v>2383.7815375199998</v>
      </c>
      <c r="H135" s="36">
        <f>SUMIFS(СВЦЭМ!$C$39:$C$782,СВЦЭМ!$A$39:$A$782,$A135,СВЦЭМ!$B$39:$B$782,H$119)+'СЕТ СН'!$I$12+СВЦЭМ!$D$10+'СЕТ СН'!$I$6-'СЕТ СН'!$I$22</f>
        <v>2257.2717192</v>
      </c>
      <c r="I135" s="36">
        <f>SUMIFS(СВЦЭМ!$C$39:$C$782,СВЦЭМ!$A$39:$A$782,$A135,СВЦЭМ!$B$39:$B$782,I$119)+'СЕТ СН'!$I$12+СВЦЭМ!$D$10+'СЕТ СН'!$I$6-'СЕТ СН'!$I$22</f>
        <v>2204.6331216400004</v>
      </c>
      <c r="J135" s="36">
        <f>SUMIFS(СВЦЭМ!$C$39:$C$782,СВЦЭМ!$A$39:$A$782,$A135,СВЦЭМ!$B$39:$B$782,J$119)+'СЕТ СН'!$I$12+СВЦЭМ!$D$10+'СЕТ СН'!$I$6-'СЕТ СН'!$I$22</f>
        <v>2106.49908585</v>
      </c>
      <c r="K135" s="36">
        <f>SUMIFS(СВЦЭМ!$C$39:$C$782,СВЦЭМ!$A$39:$A$782,$A135,СВЦЭМ!$B$39:$B$782,K$119)+'СЕТ СН'!$I$12+СВЦЭМ!$D$10+'СЕТ СН'!$I$6-'СЕТ СН'!$I$22</f>
        <v>2128.5589222500003</v>
      </c>
      <c r="L135" s="36">
        <f>SUMIFS(СВЦЭМ!$C$39:$C$782,СВЦЭМ!$A$39:$A$782,$A135,СВЦЭМ!$B$39:$B$782,L$119)+'СЕТ СН'!$I$12+СВЦЭМ!$D$10+'СЕТ СН'!$I$6-'СЕТ СН'!$I$22</f>
        <v>2131.4713873700002</v>
      </c>
      <c r="M135" s="36">
        <f>SUMIFS(СВЦЭМ!$C$39:$C$782,СВЦЭМ!$A$39:$A$782,$A135,СВЦЭМ!$B$39:$B$782,M$119)+'СЕТ СН'!$I$12+СВЦЭМ!$D$10+'СЕТ СН'!$I$6-'СЕТ СН'!$I$22</f>
        <v>2162.8000215100001</v>
      </c>
      <c r="N135" s="36">
        <f>SUMIFS(СВЦЭМ!$C$39:$C$782,СВЦЭМ!$A$39:$A$782,$A135,СВЦЭМ!$B$39:$B$782,N$119)+'СЕТ СН'!$I$12+СВЦЭМ!$D$10+'СЕТ СН'!$I$6-'СЕТ СН'!$I$22</f>
        <v>2193.9720270400003</v>
      </c>
      <c r="O135" s="36">
        <f>SUMIFS(СВЦЭМ!$C$39:$C$782,СВЦЭМ!$A$39:$A$782,$A135,СВЦЭМ!$B$39:$B$782,O$119)+'СЕТ СН'!$I$12+СВЦЭМ!$D$10+'СЕТ СН'!$I$6-'СЕТ СН'!$I$22</f>
        <v>2202.4274775499998</v>
      </c>
      <c r="P135" s="36">
        <f>SUMIFS(СВЦЭМ!$C$39:$C$782,СВЦЭМ!$A$39:$A$782,$A135,СВЦЭМ!$B$39:$B$782,P$119)+'СЕТ СН'!$I$12+СВЦЭМ!$D$10+'СЕТ СН'!$I$6-'СЕТ СН'!$I$22</f>
        <v>2210.6007920800002</v>
      </c>
      <c r="Q135" s="36">
        <f>SUMIFS(СВЦЭМ!$C$39:$C$782,СВЦЭМ!$A$39:$A$782,$A135,СВЦЭМ!$B$39:$B$782,Q$119)+'СЕТ СН'!$I$12+СВЦЭМ!$D$10+'СЕТ СН'!$I$6-'СЕТ СН'!$I$22</f>
        <v>2189.7862880700004</v>
      </c>
      <c r="R135" s="36">
        <f>SUMIFS(СВЦЭМ!$C$39:$C$782,СВЦЭМ!$A$39:$A$782,$A135,СВЦЭМ!$B$39:$B$782,R$119)+'СЕТ СН'!$I$12+СВЦЭМ!$D$10+'СЕТ СН'!$I$6-'СЕТ СН'!$I$22</f>
        <v>2173.9656625699999</v>
      </c>
      <c r="S135" s="36">
        <f>SUMIFS(СВЦЭМ!$C$39:$C$782,СВЦЭМ!$A$39:$A$782,$A135,СВЦЭМ!$B$39:$B$782,S$119)+'СЕТ СН'!$I$12+СВЦЭМ!$D$10+'СЕТ СН'!$I$6-'СЕТ СН'!$I$22</f>
        <v>2152.09017137</v>
      </c>
      <c r="T135" s="36">
        <f>SUMIFS(СВЦЭМ!$C$39:$C$782,СВЦЭМ!$A$39:$A$782,$A135,СВЦЭМ!$B$39:$B$782,T$119)+'СЕТ СН'!$I$12+СВЦЭМ!$D$10+'СЕТ СН'!$I$6-'СЕТ СН'!$I$22</f>
        <v>2150.9381722200001</v>
      </c>
      <c r="U135" s="36">
        <f>SUMIFS(СВЦЭМ!$C$39:$C$782,СВЦЭМ!$A$39:$A$782,$A135,СВЦЭМ!$B$39:$B$782,U$119)+'СЕТ СН'!$I$12+СВЦЭМ!$D$10+'СЕТ СН'!$I$6-'СЕТ СН'!$I$22</f>
        <v>2151.0235195599998</v>
      </c>
      <c r="V135" s="36">
        <f>SUMIFS(СВЦЭМ!$C$39:$C$782,СВЦЭМ!$A$39:$A$782,$A135,СВЦЭМ!$B$39:$B$782,V$119)+'СЕТ СН'!$I$12+СВЦЭМ!$D$10+'СЕТ СН'!$I$6-'СЕТ СН'!$I$22</f>
        <v>2133.8028398900001</v>
      </c>
      <c r="W135" s="36">
        <f>SUMIFS(СВЦЭМ!$C$39:$C$782,СВЦЭМ!$A$39:$A$782,$A135,СВЦЭМ!$B$39:$B$782,W$119)+'СЕТ СН'!$I$12+СВЦЭМ!$D$10+'СЕТ СН'!$I$6-'СЕТ СН'!$I$22</f>
        <v>2094.8994696999998</v>
      </c>
      <c r="X135" s="36">
        <f>SUMIFS(СВЦЭМ!$C$39:$C$782,СВЦЭМ!$A$39:$A$782,$A135,СВЦЭМ!$B$39:$B$782,X$119)+'СЕТ СН'!$I$12+СВЦЭМ!$D$10+'СЕТ СН'!$I$6-'СЕТ СН'!$I$22</f>
        <v>2148.7062542000003</v>
      </c>
      <c r="Y135" s="36">
        <f>SUMIFS(СВЦЭМ!$C$39:$C$782,СВЦЭМ!$A$39:$A$782,$A135,СВЦЭМ!$B$39:$B$782,Y$119)+'СЕТ СН'!$I$12+СВЦЭМ!$D$10+'СЕТ СН'!$I$6-'СЕТ СН'!$I$22</f>
        <v>2299.28685481</v>
      </c>
    </row>
    <row r="136" spans="1:25" ht="15.75" x14ac:dyDescent="0.2">
      <c r="A136" s="35">
        <f t="shared" si="3"/>
        <v>45094</v>
      </c>
      <c r="B136" s="36">
        <f>SUMIFS(СВЦЭМ!$C$39:$C$782,СВЦЭМ!$A$39:$A$782,$A136,СВЦЭМ!$B$39:$B$782,B$119)+'СЕТ СН'!$I$12+СВЦЭМ!$D$10+'СЕТ СН'!$I$6-'СЕТ СН'!$I$22</f>
        <v>2151.3682655900002</v>
      </c>
      <c r="C136" s="36">
        <f>SUMIFS(СВЦЭМ!$C$39:$C$782,СВЦЭМ!$A$39:$A$782,$A136,СВЦЭМ!$B$39:$B$782,C$119)+'СЕТ СН'!$I$12+СВЦЭМ!$D$10+'СЕТ СН'!$I$6-'СЕТ СН'!$I$22</f>
        <v>2229.89042806</v>
      </c>
      <c r="D136" s="36">
        <f>SUMIFS(СВЦЭМ!$C$39:$C$782,СВЦЭМ!$A$39:$A$782,$A136,СВЦЭМ!$B$39:$B$782,D$119)+'СЕТ СН'!$I$12+СВЦЭМ!$D$10+'СЕТ СН'!$I$6-'СЕТ СН'!$I$22</f>
        <v>2268.8110419200002</v>
      </c>
      <c r="E136" s="36">
        <f>SUMIFS(СВЦЭМ!$C$39:$C$782,СВЦЭМ!$A$39:$A$782,$A136,СВЦЭМ!$B$39:$B$782,E$119)+'СЕТ СН'!$I$12+СВЦЭМ!$D$10+'СЕТ СН'!$I$6-'СЕТ СН'!$I$22</f>
        <v>2255.2127348700001</v>
      </c>
      <c r="F136" s="36">
        <f>SUMIFS(СВЦЭМ!$C$39:$C$782,СВЦЭМ!$A$39:$A$782,$A136,СВЦЭМ!$B$39:$B$782,F$119)+'СЕТ СН'!$I$12+СВЦЭМ!$D$10+'СЕТ СН'!$I$6-'СЕТ СН'!$I$22</f>
        <v>2260.6381735700002</v>
      </c>
      <c r="G136" s="36">
        <f>SUMIFS(СВЦЭМ!$C$39:$C$782,СВЦЭМ!$A$39:$A$782,$A136,СВЦЭМ!$B$39:$B$782,G$119)+'СЕТ СН'!$I$12+СВЦЭМ!$D$10+'СЕТ СН'!$I$6-'СЕТ СН'!$I$22</f>
        <v>2282.2970189799998</v>
      </c>
      <c r="H136" s="36">
        <f>SUMIFS(СВЦЭМ!$C$39:$C$782,СВЦЭМ!$A$39:$A$782,$A136,СВЦЭМ!$B$39:$B$782,H$119)+'СЕТ СН'!$I$12+СВЦЭМ!$D$10+'СЕТ СН'!$I$6-'СЕТ СН'!$I$22</f>
        <v>2227.4482961399999</v>
      </c>
      <c r="I136" s="36">
        <f>SUMIFS(СВЦЭМ!$C$39:$C$782,СВЦЭМ!$A$39:$A$782,$A136,СВЦЭМ!$B$39:$B$782,I$119)+'СЕТ СН'!$I$12+СВЦЭМ!$D$10+'СЕТ СН'!$I$6-'СЕТ СН'!$I$22</f>
        <v>2149.9954419300002</v>
      </c>
      <c r="J136" s="36">
        <f>SUMIFS(СВЦЭМ!$C$39:$C$782,СВЦЭМ!$A$39:$A$782,$A136,СВЦЭМ!$B$39:$B$782,J$119)+'СЕТ СН'!$I$12+СВЦЭМ!$D$10+'СЕТ СН'!$I$6-'СЕТ СН'!$I$22</f>
        <v>2026.8869757</v>
      </c>
      <c r="K136" s="36">
        <f>SUMIFS(СВЦЭМ!$C$39:$C$782,СВЦЭМ!$A$39:$A$782,$A136,СВЦЭМ!$B$39:$B$782,K$119)+'СЕТ СН'!$I$12+СВЦЭМ!$D$10+'СЕТ СН'!$I$6-'СЕТ СН'!$I$22</f>
        <v>1982.4156732400002</v>
      </c>
      <c r="L136" s="36">
        <f>SUMIFS(СВЦЭМ!$C$39:$C$782,СВЦЭМ!$A$39:$A$782,$A136,СВЦЭМ!$B$39:$B$782,L$119)+'СЕТ СН'!$I$12+СВЦЭМ!$D$10+'СЕТ СН'!$I$6-'СЕТ СН'!$I$22</f>
        <v>1955.1858404100001</v>
      </c>
      <c r="M136" s="36">
        <f>SUMIFS(СВЦЭМ!$C$39:$C$782,СВЦЭМ!$A$39:$A$782,$A136,СВЦЭМ!$B$39:$B$782,M$119)+'СЕТ СН'!$I$12+СВЦЭМ!$D$10+'СЕТ СН'!$I$6-'СЕТ СН'!$I$22</f>
        <v>1969.5115489300001</v>
      </c>
      <c r="N136" s="36">
        <f>SUMIFS(СВЦЭМ!$C$39:$C$782,СВЦЭМ!$A$39:$A$782,$A136,СВЦЭМ!$B$39:$B$782,N$119)+'СЕТ СН'!$I$12+СВЦЭМ!$D$10+'СЕТ СН'!$I$6-'СЕТ СН'!$I$22</f>
        <v>1999.61992014</v>
      </c>
      <c r="O136" s="36">
        <f>SUMIFS(СВЦЭМ!$C$39:$C$782,СВЦЭМ!$A$39:$A$782,$A136,СВЦЭМ!$B$39:$B$782,O$119)+'СЕТ СН'!$I$12+СВЦЭМ!$D$10+'СЕТ СН'!$I$6-'СЕТ СН'!$I$22</f>
        <v>1999.0506936200002</v>
      </c>
      <c r="P136" s="36">
        <f>SUMIFS(СВЦЭМ!$C$39:$C$782,СВЦЭМ!$A$39:$A$782,$A136,СВЦЭМ!$B$39:$B$782,P$119)+'СЕТ СН'!$I$12+СВЦЭМ!$D$10+'СЕТ СН'!$I$6-'СЕТ СН'!$I$22</f>
        <v>2022.5301103500001</v>
      </c>
      <c r="Q136" s="36">
        <f>SUMIFS(СВЦЭМ!$C$39:$C$782,СВЦЭМ!$A$39:$A$782,$A136,СВЦЭМ!$B$39:$B$782,Q$119)+'СЕТ СН'!$I$12+СВЦЭМ!$D$10+'СЕТ СН'!$I$6-'СЕТ СН'!$I$22</f>
        <v>2035.19246896</v>
      </c>
      <c r="R136" s="36">
        <f>SUMIFS(СВЦЭМ!$C$39:$C$782,СВЦЭМ!$A$39:$A$782,$A136,СВЦЭМ!$B$39:$B$782,R$119)+'СЕТ СН'!$I$12+СВЦЭМ!$D$10+'СЕТ СН'!$I$6-'СЕТ СН'!$I$22</f>
        <v>2023.9813485300001</v>
      </c>
      <c r="S136" s="36">
        <f>SUMIFS(СВЦЭМ!$C$39:$C$782,СВЦЭМ!$A$39:$A$782,$A136,СВЦЭМ!$B$39:$B$782,S$119)+'СЕТ СН'!$I$12+СВЦЭМ!$D$10+'СЕТ СН'!$I$6-'СЕТ СН'!$I$22</f>
        <v>2010.6452894500001</v>
      </c>
      <c r="T136" s="36">
        <f>SUMIFS(СВЦЭМ!$C$39:$C$782,СВЦЭМ!$A$39:$A$782,$A136,СВЦЭМ!$B$39:$B$782,T$119)+'СЕТ СН'!$I$12+СВЦЭМ!$D$10+'СЕТ СН'!$I$6-'СЕТ СН'!$I$22</f>
        <v>2013.5109055800001</v>
      </c>
      <c r="U136" s="36">
        <f>SUMIFS(СВЦЭМ!$C$39:$C$782,СВЦЭМ!$A$39:$A$782,$A136,СВЦЭМ!$B$39:$B$782,U$119)+'СЕТ СН'!$I$12+СВЦЭМ!$D$10+'СЕТ СН'!$I$6-'СЕТ СН'!$I$22</f>
        <v>1998.1711152600001</v>
      </c>
      <c r="V136" s="36">
        <f>SUMIFS(СВЦЭМ!$C$39:$C$782,СВЦЭМ!$A$39:$A$782,$A136,СВЦЭМ!$B$39:$B$782,V$119)+'СЕТ СН'!$I$12+СВЦЭМ!$D$10+'СЕТ СН'!$I$6-'СЕТ СН'!$I$22</f>
        <v>1979.84490738</v>
      </c>
      <c r="W136" s="36">
        <f>SUMIFS(СВЦЭМ!$C$39:$C$782,СВЦЭМ!$A$39:$A$782,$A136,СВЦЭМ!$B$39:$B$782,W$119)+'СЕТ СН'!$I$12+СВЦЭМ!$D$10+'СЕТ СН'!$I$6-'СЕТ СН'!$I$22</f>
        <v>1948.7612830300002</v>
      </c>
      <c r="X136" s="36">
        <f>SUMIFS(СВЦЭМ!$C$39:$C$782,СВЦЭМ!$A$39:$A$782,$A136,СВЦЭМ!$B$39:$B$782,X$119)+'СЕТ СН'!$I$12+СВЦЭМ!$D$10+'СЕТ СН'!$I$6-'СЕТ СН'!$I$22</f>
        <v>2007.15980829</v>
      </c>
      <c r="Y136" s="36">
        <f>SUMIFS(СВЦЭМ!$C$39:$C$782,СВЦЭМ!$A$39:$A$782,$A136,СВЦЭМ!$B$39:$B$782,Y$119)+'СЕТ СН'!$I$12+СВЦЭМ!$D$10+'СЕТ СН'!$I$6-'СЕТ СН'!$I$22</f>
        <v>2081.9054805000001</v>
      </c>
    </row>
    <row r="137" spans="1:25" ht="15.75" x14ac:dyDescent="0.2">
      <c r="A137" s="35">
        <f t="shared" si="3"/>
        <v>45095</v>
      </c>
      <c r="B137" s="36">
        <f>SUMIFS(СВЦЭМ!$C$39:$C$782,СВЦЭМ!$A$39:$A$782,$A137,СВЦЭМ!$B$39:$B$782,B$119)+'СЕТ СН'!$I$12+СВЦЭМ!$D$10+'СЕТ СН'!$I$6-'СЕТ СН'!$I$22</f>
        <v>2276.82175237</v>
      </c>
      <c r="C137" s="36">
        <f>SUMIFS(СВЦЭМ!$C$39:$C$782,СВЦЭМ!$A$39:$A$782,$A137,СВЦЭМ!$B$39:$B$782,C$119)+'СЕТ СН'!$I$12+СВЦЭМ!$D$10+'СЕТ СН'!$I$6-'СЕТ СН'!$I$22</f>
        <v>2386.1955864400002</v>
      </c>
      <c r="D137" s="36">
        <f>SUMIFS(СВЦЭМ!$C$39:$C$782,СВЦЭМ!$A$39:$A$782,$A137,СВЦЭМ!$B$39:$B$782,D$119)+'СЕТ СН'!$I$12+СВЦЭМ!$D$10+'СЕТ СН'!$I$6-'СЕТ СН'!$I$22</f>
        <v>2418.67920048</v>
      </c>
      <c r="E137" s="36">
        <f>SUMIFS(СВЦЭМ!$C$39:$C$782,СВЦЭМ!$A$39:$A$782,$A137,СВЦЭМ!$B$39:$B$782,E$119)+'СЕТ СН'!$I$12+СВЦЭМ!$D$10+'СЕТ СН'!$I$6-'СЕТ СН'!$I$22</f>
        <v>2441.6616707000003</v>
      </c>
      <c r="F137" s="36">
        <f>SUMIFS(СВЦЭМ!$C$39:$C$782,СВЦЭМ!$A$39:$A$782,$A137,СВЦЭМ!$B$39:$B$782,F$119)+'СЕТ СН'!$I$12+СВЦЭМ!$D$10+'СЕТ СН'!$I$6-'СЕТ СН'!$I$22</f>
        <v>2470.4371212699998</v>
      </c>
      <c r="G137" s="36">
        <f>SUMIFS(СВЦЭМ!$C$39:$C$782,СВЦЭМ!$A$39:$A$782,$A137,СВЦЭМ!$B$39:$B$782,G$119)+'СЕТ СН'!$I$12+СВЦЭМ!$D$10+'СЕТ СН'!$I$6-'СЕТ СН'!$I$22</f>
        <v>2462.1467787900001</v>
      </c>
      <c r="H137" s="36">
        <f>SUMIFS(СВЦЭМ!$C$39:$C$782,СВЦЭМ!$A$39:$A$782,$A137,СВЦЭМ!$B$39:$B$782,H$119)+'СЕТ СН'!$I$12+СВЦЭМ!$D$10+'СЕТ СН'!$I$6-'СЕТ СН'!$I$22</f>
        <v>2417.6457332700002</v>
      </c>
      <c r="I137" s="36">
        <f>SUMIFS(СВЦЭМ!$C$39:$C$782,СВЦЭМ!$A$39:$A$782,$A137,СВЦЭМ!$B$39:$B$782,I$119)+'СЕТ СН'!$I$12+СВЦЭМ!$D$10+'СЕТ СН'!$I$6-'СЕТ СН'!$I$22</f>
        <v>2391.5172727200002</v>
      </c>
      <c r="J137" s="36">
        <f>SUMIFS(СВЦЭМ!$C$39:$C$782,СВЦЭМ!$A$39:$A$782,$A137,СВЦЭМ!$B$39:$B$782,J$119)+'СЕТ СН'!$I$12+СВЦЭМ!$D$10+'СЕТ СН'!$I$6-'СЕТ СН'!$I$22</f>
        <v>2303.0193993299999</v>
      </c>
      <c r="K137" s="36">
        <f>SUMIFS(СВЦЭМ!$C$39:$C$782,СВЦЭМ!$A$39:$A$782,$A137,СВЦЭМ!$B$39:$B$782,K$119)+'СЕТ СН'!$I$12+СВЦЭМ!$D$10+'СЕТ СН'!$I$6-'СЕТ СН'!$I$22</f>
        <v>2264.8102759100002</v>
      </c>
      <c r="L137" s="36">
        <f>SUMIFS(СВЦЭМ!$C$39:$C$782,СВЦЭМ!$A$39:$A$782,$A137,СВЦЭМ!$B$39:$B$782,L$119)+'СЕТ СН'!$I$12+СВЦЭМ!$D$10+'СЕТ СН'!$I$6-'СЕТ СН'!$I$22</f>
        <v>2262.4871667400002</v>
      </c>
      <c r="M137" s="36">
        <f>SUMIFS(СВЦЭМ!$C$39:$C$782,СВЦЭМ!$A$39:$A$782,$A137,СВЦЭМ!$B$39:$B$782,M$119)+'СЕТ СН'!$I$12+СВЦЭМ!$D$10+'СЕТ СН'!$I$6-'СЕТ СН'!$I$22</f>
        <v>2297.2747399600003</v>
      </c>
      <c r="N137" s="36">
        <f>SUMIFS(СВЦЭМ!$C$39:$C$782,СВЦЭМ!$A$39:$A$782,$A137,СВЦЭМ!$B$39:$B$782,N$119)+'СЕТ СН'!$I$12+СВЦЭМ!$D$10+'СЕТ СН'!$I$6-'СЕТ СН'!$I$22</f>
        <v>2304.0770384699999</v>
      </c>
      <c r="O137" s="36">
        <f>SUMIFS(СВЦЭМ!$C$39:$C$782,СВЦЭМ!$A$39:$A$782,$A137,СВЦЭМ!$B$39:$B$782,O$119)+'СЕТ СН'!$I$12+СВЦЭМ!$D$10+'СЕТ СН'!$I$6-'СЕТ СН'!$I$22</f>
        <v>2311.8683221900001</v>
      </c>
      <c r="P137" s="36">
        <f>SUMIFS(СВЦЭМ!$C$39:$C$782,СВЦЭМ!$A$39:$A$782,$A137,СВЦЭМ!$B$39:$B$782,P$119)+'СЕТ СН'!$I$12+СВЦЭМ!$D$10+'СЕТ СН'!$I$6-'СЕТ СН'!$I$22</f>
        <v>2334.3985492100001</v>
      </c>
      <c r="Q137" s="36">
        <f>SUMIFS(СВЦЭМ!$C$39:$C$782,СВЦЭМ!$A$39:$A$782,$A137,СВЦЭМ!$B$39:$B$782,Q$119)+'СЕТ СН'!$I$12+СВЦЭМ!$D$10+'СЕТ СН'!$I$6-'СЕТ СН'!$I$22</f>
        <v>2336.83569622</v>
      </c>
      <c r="R137" s="36">
        <f>SUMIFS(СВЦЭМ!$C$39:$C$782,СВЦЭМ!$A$39:$A$782,$A137,СВЦЭМ!$B$39:$B$782,R$119)+'СЕТ СН'!$I$12+СВЦЭМ!$D$10+'СЕТ СН'!$I$6-'СЕТ СН'!$I$22</f>
        <v>2323.9459251899998</v>
      </c>
      <c r="S137" s="36">
        <f>SUMIFS(СВЦЭМ!$C$39:$C$782,СВЦЭМ!$A$39:$A$782,$A137,СВЦЭМ!$B$39:$B$782,S$119)+'СЕТ СН'!$I$12+СВЦЭМ!$D$10+'СЕТ СН'!$I$6-'СЕТ СН'!$I$22</f>
        <v>2303.2168946299998</v>
      </c>
      <c r="T137" s="36">
        <f>SUMIFS(СВЦЭМ!$C$39:$C$782,СВЦЭМ!$A$39:$A$782,$A137,СВЦЭМ!$B$39:$B$782,T$119)+'СЕТ СН'!$I$12+СВЦЭМ!$D$10+'СЕТ СН'!$I$6-'СЕТ СН'!$I$22</f>
        <v>2287.04539445</v>
      </c>
      <c r="U137" s="36">
        <f>SUMIFS(СВЦЭМ!$C$39:$C$782,СВЦЭМ!$A$39:$A$782,$A137,СВЦЭМ!$B$39:$B$782,U$119)+'СЕТ СН'!$I$12+СВЦЭМ!$D$10+'СЕТ СН'!$I$6-'СЕТ СН'!$I$22</f>
        <v>2249.1392126999999</v>
      </c>
      <c r="V137" s="36">
        <f>SUMIFS(СВЦЭМ!$C$39:$C$782,СВЦЭМ!$A$39:$A$782,$A137,СВЦЭМ!$B$39:$B$782,V$119)+'СЕТ СН'!$I$12+СВЦЭМ!$D$10+'СЕТ СН'!$I$6-'СЕТ СН'!$I$22</f>
        <v>2206.68460504</v>
      </c>
      <c r="W137" s="36">
        <f>SUMIFS(СВЦЭМ!$C$39:$C$782,СВЦЭМ!$A$39:$A$782,$A137,СВЦЭМ!$B$39:$B$782,W$119)+'СЕТ СН'!$I$12+СВЦЭМ!$D$10+'СЕТ СН'!$I$6-'СЕТ СН'!$I$22</f>
        <v>2214.3075968399999</v>
      </c>
      <c r="X137" s="36">
        <f>SUMIFS(СВЦЭМ!$C$39:$C$782,СВЦЭМ!$A$39:$A$782,$A137,СВЦЭМ!$B$39:$B$782,X$119)+'СЕТ СН'!$I$12+СВЦЭМ!$D$10+'СЕТ СН'!$I$6-'СЕТ СН'!$I$22</f>
        <v>2238.88016591</v>
      </c>
      <c r="Y137" s="36">
        <f>SUMIFS(СВЦЭМ!$C$39:$C$782,СВЦЭМ!$A$39:$A$782,$A137,СВЦЭМ!$B$39:$B$782,Y$119)+'СЕТ СН'!$I$12+СВЦЭМ!$D$10+'СЕТ СН'!$I$6-'СЕТ СН'!$I$22</f>
        <v>2325.8647399900001</v>
      </c>
    </row>
    <row r="138" spans="1:25" ht="15.75" x14ac:dyDescent="0.2">
      <c r="A138" s="35">
        <f t="shared" si="3"/>
        <v>45096</v>
      </c>
      <c r="B138" s="36">
        <f>SUMIFS(СВЦЭМ!$C$39:$C$782,СВЦЭМ!$A$39:$A$782,$A138,СВЦЭМ!$B$39:$B$782,B$119)+'СЕТ СН'!$I$12+СВЦЭМ!$D$10+'СЕТ СН'!$I$6-'СЕТ СН'!$I$22</f>
        <v>2206.0863022000003</v>
      </c>
      <c r="C138" s="36">
        <f>SUMIFS(СВЦЭМ!$C$39:$C$782,СВЦЭМ!$A$39:$A$782,$A138,СВЦЭМ!$B$39:$B$782,C$119)+'СЕТ СН'!$I$12+СВЦЭМ!$D$10+'СЕТ СН'!$I$6-'СЕТ СН'!$I$22</f>
        <v>2304.0536858</v>
      </c>
      <c r="D138" s="36">
        <f>SUMIFS(СВЦЭМ!$C$39:$C$782,СВЦЭМ!$A$39:$A$782,$A138,СВЦЭМ!$B$39:$B$782,D$119)+'СЕТ СН'!$I$12+СВЦЭМ!$D$10+'СЕТ СН'!$I$6-'СЕТ СН'!$I$22</f>
        <v>2391.5565425499999</v>
      </c>
      <c r="E138" s="36">
        <f>SUMIFS(СВЦЭМ!$C$39:$C$782,СВЦЭМ!$A$39:$A$782,$A138,СВЦЭМ!$B$39:$B$782,E$119)+'СЕТ СН'!$I$12+СВЦЭМ!$D$10+'СЕТ СН'!$I$6-'СЕТ СН'!$I$22</f>
        <v>2357.40058718</v>
      </c>
      <c r="F138" s="36">
        <f>SUMIFS(СВЦЭМ!$C$39:$C$782,СВЦЭМ!$A$39:$A$782,$A138,СВЦЭМ!$B$39:$B$782,F$119)+'СЕТ СН'!$I$12+СВЦЭМ!$D$10+'СЕТ СН'!$I$6-'СЕТ СН'!$I$22</f>
        <v>2402.0790909300003</v>
      </c>
      <c r="G138" s="36">
        <f>SUMIFS(СВЦЭМ!$C$39:$C$782,СВЦЭМ!$A$39:$A$782,$A138,СВЦЭМ!$B$39:$B$782,G$119)+'СЕТ СН'!$I$12+СВЦЭМ!$D$10+'СЕТ СН'!$I$6-'СЕТ СН'!$I$22</f>
        <v>2400.4877194000001</v>
      </c>
      <c r="H138" s="36">
        <f>SUMIFS(СВЦЭМ!$C$39:$C$782,СВЦЭМ!$A$39:$A$782,$A138,СВЦЭМ!$B$39:$B$782,H$119)+'СЕТ СН'!$I$12+СВЦЭМ!$D$10+'СЕТ СН'!$I$6-'СЕТ СН'!$I$22</f>
        <v>2383.4424115100001</v>
      </c>
      <c r="I138" s="36">
        <f>SUMIFS(СВЦЭМ!$C$39:$C$782,СВЦЭМ!$A$39:$A$782,$A138,СВЦЭМ!$B$39:$B$782,I$119)+'СЕТ СН'!$I$12+СВЦЭМ!$D$10+'СЕТ СН'!$I$6-'СЕТ СН'!$I$22</f>
        <v>2219.1611220200002</v>
      </c>
      <c r="J138" s="36">
        <f>SUMIFS(СВЦЭМ!$C$39:$C$782,СВЦЭМ!$A$39:$A$782,$A138,СВЦЭМ!$B$39:$B$782,J$119)+'СЕТ СН'!$I$12+СВЦЭМ!$D$10+'СЕТ СН'!$I$6-'СЕТ СН'!$I$22</f>
        <v>2111.0850127200001</v>
      </c>
      <c r="K138" s="36">
        <f>SUMIFS(СВЦЭМ!$C$39:$C$782,СВЦЭМ!$A$39:$A$782,$A138,СВЦЭМ!$B$39:$B$782,K$119)+'СЕТ СН'!$I$12+СВЦЭМ!$D$10+'СЕТ СН'!$I$6-'СЕТ СН'!$I$22</f>
        <v>2084.0164886900002</v>
      </c>
      <c r="L138" s="36">
        <f>SUMIFS(СВЦЭМ!$C$39:$C$782,СВЦЭМ!$A$39:$A$782,$A138,СВЦЭМ!$B$39:$B$782,L$119)+'СЕТ СН'!$I$12+СВЦЭМ!$D$10+'СЕТ СН'!$I$6-'СЕТ СН'!$I$22</f>
        <v>2069.1368755100002</v>
      </c>
      <c r="M138" s="36">
        <f>SUMIFS(СВЦЭМ!$C$39:$C$782,СВЦЭМ!$A$39:$A$782,$A138,СВЦЭМ!$B$39:$B$782,M$119)+'СЕТ СН'!$I$12+СВЦЭМ!$D$10+'СЕТ СН'!$I$6-'СЕТ СН'!$I$22</f>
        <v>2081.4882109199998</v>
      </c>
      <c r="N138" s="36">
        <f>SUMIFS(СВЦЭМ!$C$39:$C$782,СВЦЭМ!$A$39:$A$782,$A138,СВЦЭМ!$B$39:$B$782,N$119)+'СЕТ СН'!$I$12+СВЦЭМ!$D$10+'СЕТ СН'!$I$6-'СЕТ СН'!$I$22</f>
        <v>2092.3674421599999</v>
      </c>
      <c r="O138" s="36">
        <f>SUMIFS(СВЦЭМ!$C$39:$C$782,СВЦЭМ!$A$39:$A$782,$A138,СВЦЭМ!$B$39:$B$782,O$119)+'СЕТ СН'!$I$12+СВЦЭМ!$D$10+'СЕТ СН'!$I$6-'СЕТ СН'!$I$22</f>
        <v>2116.3567953100001</v>
      </c>
      <c r="P138" s="36">
        <f>SUMIFS(СВЦЭМ!$C$39:$C$782,СВЦЭМ!$A$39:$A$782,$A138,СВЦЭМ!$B$39:$B$782,P$119)+'СЕТ СН'!$I$12+СВЦЭМ!$D$10+'СЕТ СН'!$I$6-'СЕТ СН'!$I$22</f>
        <v>2111.7467401600002</v>
      </c>
      <c r="Q138" s="36">
        <f>SUMIFS(СВЦЭМ!$C$39:$C$782,СВЦЭМ!$A$39:$A$782,$A138,СВЦЭМ!$B$39:$B$782,Q$119)+'СЕТ СН'!$I$12+СВЦЭМ!$D$10+'СЕТ СН'!$I$6-'СЕТ СН'!$I$22</f>
        <v>2112.4407182800001</v>
      </c>
      <c r="R138" s="36">
        <f>SUMIFS(СВЦЭМ!$C$39:$C$782,СВЦЭМ!$A$39:$A$782,$A138,СВЦЭМ!$B$39:$B$782,R$119)+'СЕТ СН'!$I$12+СВЦЭМ!$D$10+'СЕТ СН'!$I$6-'СЕТ СН'!$I$22</f>
        <v>2095.5260984400002</v>
      </c>
      <c r="S138" s="36">
        <f>SUMIFS(СВЦЭМ!$C$39:$C$782,СВЦЭМ!$A$39:$A$782,$A138,СВЦЭМ!$B$39:$B$782,S$119)+'СЕТ СН'!$I$12+СВЦЭМ!$D$10+'СЕТ СН'!$I$6-'СЕТ СН'!$I$22</f>
        <v>2079.4467534599999</v>
      </c>
      <c r="T138" s="36">
        <f>SUMIFS(СВЦЭМ!$C$39:$C$782,СВЦЭМ!$A$39:$A$782,$A138,СВЦЭМ!$B$39:$B$782,T$119)+'СЕТ СН'!$I$12+СВЦЭМ!$D$10+'СЕТ СН'!$I$6-'СЕТ СН'!$I$22</f>
        <v>2080.1461490199999</v>
      </c>
      <c r="U138" s="36">
        <f>SUMIFS(СВЦЭМ!$C$39:$C$782,СВЦЭМ!$A$39:$A$782,$A138,СВЦЭМ!$B$39:$B$782,U$119)+'СЕТ СН'!$I$12+СВЦЭМ!$D$10+'СЕТ СН'!$I$6-'СЕТ СН'!$I$22</f>
        <v>2087.7106236199998</v>
      </c>
      <c r="V138" s="36">
        <f>SUMIFS(СВЦЭМ!$C$39:$C$782,СВЦЭМ!$A$39:$A$782,$A138,СВЦЭМ!$B$39:$B$782,V$119)+'СЕТ СН'!$I$12+СВЦЭМ!$D$10+'СЕТ СН'!$I$6-'СЕТ СН'!$I$22</f>
        <v>2083.9375986200002</v>
      </c>
      <c r="W138" s="36">
        <f>SUMIFS(СВЦЭМ!$C$39:$C$782,СВЦЭМ!$A$39:$A$782,$A138,СВЦЭМ!$B$39:$B$782,W$119)+'СЕТ СН'!$I$12+СВЦЭМ!$D$10+'СЕТ СН'!$I$6-'СЕТ СН'!$I$22</f>
        <v>2039.6206551600001</v>
      </c>
      <c r="X138" s="36">
        <f>SUMIFS(СВЦЭМ!$C$39:$C$782,СВЦЭМ!$A$39:$A$782,$A138,СВЦЭМ!$B$39:$B$782,X$119)+'СЕТ СН'!$I$12+СВЦЭМ!$D$10+'СЕТ СН'!$I$6-'СЕТ СН'!$I$22</f>
        <v>2078.0292707899998</v>
      </c>
      <c r="Y138" s="36">
        <f>SUMIFS(СВЦЭМ!$C$39:$C$782,СВЦЭМ!$A$39:$A$782,$A138,СВЦЭМ!$B$39:$B$782,Y$119)+'СЕТ СН'!$I$12+СВЦЭМ!$D$10+'СЕТ СН'!$I$6-'СЕТ СН'!$I$22</f>
        <v>2143.73881076</v>
      </c>
    </row>
    <row r="139" spans="1:25" ht="15.75" x14ac:dyDescent="0.2">
      <c r="A139" s="35">
        <f t="shared" si="3"/>
        <v>45097</v>
      </c>
      <c r="B139" s="36">
        <f>SUMIFS(СВЦЭМ!$C$39:$C$782,СВЦЭМ!$A$39:$A$782,$A139,СВЦЭМ!$B$39:$B$782,B$119)+'СЕТ СН'!$I$12+СВЦЭМ!$D$10+'СЕТ СН'!$I$6-'СЕТ СН'!$I$22</f>
        <v>2257.73931507</v>
      </c>
      <c r="C139" s="36">
        <f>SUMIFS(СВЦЭМ!$C$39:$C$782,СВЦЭМ!$A$39:$A$782,$A139,СВЦЭМ!$B$39:$B$782,C$119)+'СЕТ СН'!$I$12+СВЦЭМ!$D$10+'СЕТ СН'!$I$6-'СЕТ СН'!$I$22</f>
        <v>2297.3082982000001</v>
      </c>
      <c r="D139" s="36">
        <f>SUMIFS(СВЦЭМ!$C$39:$C$782,СВЦЭМ!$A$39:$A$782,$A139,СВЦЭМ!$B$39:$B$782,D$119)+'СЕТ СН'!$I$12+СВЦЭМ!$D$10+'СЕТ СН'!$I$6-'СЕТ СН'!$I$22</f>
        <v>2380.0285150199998</v>
      </c>
      <c r="E139" s="36">
        <f>SUMIFS(СВЦЭМ!$C$39:$C$782,СВЦЭМ!$A$39:$A$782,$A139,СВЦЭМ!$B$39:$B$782,E$119)+'СЕТ СН'!$I$12+СВЦЭМ!$D$10+'СЕТ СН'!$I$6-'СЕТ СН'!$I$22</f>
        <v>2387.91075804</v>
      </c>
      <c r="F139" s="36">
        <f>SUMIFS(СВЦЭМ!$C$39:$C$782,СВЦЭМ!$A$39:$A$782,$A139,СВЦЭМ!$B$39:$B$782,F$119)+'СЕТ СН'!$I$12+СВЦЭМ!$D$10+'СЕТ СН'!$I$6-'СЕТ СН'!$I$22</f>
        <v>2388.8395671500002</v>
      </c>
      <c r="G139" s="36">
        <f>SUMIFS(СВЦЭМ!$C$39:$C$782,СВЦЭМ!$A$39:$A$782,$A139,СВЦЭМ!$B$39:$B$782,G$119)+'СЕТ СН'!$I$12+СВЦЭМ!$D$10+'СЕТ СН'!$I$6-'СЕТ СН'!$I$22</f>
        <v>2367.5486883200001</v>
      </c>
      <c r="H139" s="36">
        <f>SUMIFS(СВЦЭМ!$C$39:$C$782,СВЦЭМ!$A$39:$A$782,$A139,СВЦЭМ!$B$39:$B$782,H$119)+'СЕТ СН'!$I$12+СВЦЭМ!$D$10+'СЕТ СН'!$I$6-'СЕТ СН'!$I$22</f>
        <v>2276.37779314</v>
      </c>
      <c r="I139" s="36">
        <f>SUMIFS(СВЦЭМ!$C$39:$C$782,СВЦЭМ!$A$39:$A$782,$A139,СВЦЭМ!$B$39:$B$782,I$119)+'СЕТ СН'!$I$12+СВЦЭМ!$D$10+'СЕТ СН'!$I$6-'СЕТ СН'!$I$22</f>
        <v>2247.7783526399999</v>
      </c>
      <c r="J139" s="36">
        <f>SUMIFS(СВЦЭМ!$C$39:$C$782,СВЦЭМ!$A$39:$A$782,$A139,СВЦЭМ!$B$39:$B$782,J$119)+'СЕТ СН'!$I$12+СВЦЭМ!$D$10+'СЕТ СН'!$I$6-'СЕТ СН'!$I$22</f>
        <v>2172.3143930400001</v>
      </c>
      <c r="K139" s="36">
        <f>SUMIFS(СВЦЭМ!$C$39:$C$782,СВЦЭМ!$A$39:$A$782,$A139,СВЦЭМ!$B$39:$B$782,K$119)+'СЕТ СН'!$I$12+СВЦЭМ!$D$10+'СЕТ СН'!$I$6-'СЕТ СН'!$I$22</f>
        <v>2099.2258126400002</v>
      </c>
      <c r="L139" s="36">
        <f>SUMIFS(СВЦЭМ!$C$39:$C$782,СВЦЭМ!$A$39:$A$782,$A139,СВЦЭМ!$B$39:$B$782,L$119)+'СЕТ СН'!$I$12+СВЦЭМ!$D$10+'СЕТ СН'!$I$6-'СЕТ СН'!$I$22</f>
        <v>2080.8822715000001</v>
      </c>
      <c r="M139" s="36">
        <f>SUMIFS(СВЦЭМ!$C$39:$C$782,СВЦЭМ!$A$39:$A$782,$A139,СВЦЭМ!$B$39:$B$782,M$119)+'СЕТ СН'!$I$12+СВЦЭМ!$D$10+'СЕТ СН'!$I$6-'СЕТ СН'!$I$22</f>
        <v>2110.3673040900003</v>
      </c>
      <c r="N139" s="36">
        <f>SUMIFS(СВЦЭМ!$C$39:$C$782,СВЦЭМ!$A$39:$A$782,$A139,СВЦЭМ!$B$39:$B$782,N$119)+'СЕТ СН'!$I$12+СВЦЭМ!$D$10+'СЕТ СН'!$I$6-'СЕТ СН'!$I$22</f>
        <v>2141.6791439799999</v>
      </c>
      <c r="O139" s="36">
        <f>SUMIFS(СВЦЭМ!$C$39:$C$782,СВЦЭМ!$A$39:$A$782,$A139,СВЦЭМ!$B$39:$B$782,O$119)+'СЕТ СН'!$I$12+СВЦЭМ!$D$10+'СЕТ СН'!$I$6-'СЕТ СН'!$I$22</f>
        <v>2159.7192932899998</v>
      </c>
      <c r="P139" s="36">
        <f>SUMIFS(СВЦЭМ!$C$39:$C$782,СВЦЭМ!$A$39:$A$782,$A139,СВЦЭМ!$B$39:$B$782,P$119)+'СЕТ СН'!$I$12+СВЦЭМ!$D$10+'СЕТ СН'!$I$6-'СЕТ СН'!$I$22</f>
        <v>2173.5996337000001</v>
      </c>
      <c r="Q139" s="36">
        <f>SUMIFS(СВЦЭМ!$C$39:$C$782,СВЦЭМ!$A$39:$A$782,$A139,СВЦЭМ!$B$39:$B$782,Q$119)+'СЕТ СН'!$I$12+СВЦЭМ!$D$10+'СЕТ СН'!$I$6-'СЕТ СН'!$I$22</f>
        <v>2185.9599107700001</v>
      </c>
      <c r="R139" s="36">
        <f>SUMIFS(СВЦЭМ!$C$39:$C$782,СВЦЭМ!$A$39:$A$782,$A139,СВЦЭМ!$B$39:$B$782,R$119)+'СЕТ СН'!$I$12+СВЦЭМ!$D$10+'СЕТ СН'!$I$6-'СЕТ СН'!$I$22</f>
        <v>2157.3377189800003</v>
      </c>
      <c r="S139" s="36">
        <f>SUMIFS(СВЦЭМ!$C$39:$C$782,СВЦЭМ!$A$39:$A$782,$A139,СВЦЭМ!$B$39:$B$782,S$119)+'СЕТ СН'!$I$12+СВЦЭМ!$D$10+'СЕТ СН'!$I$6-'СЕТ СН'!$I$22</f>
        <v>2157.4995805600001</v>
      </c>
      <c r="T139" s="36">
        <f>SUMIFS(СВЦЭМ!$C$39:$C$782,СВЦЭМ!$A$39:$A$782,$A139,СВЦЭМ!$B$39:$B$782,T$119)+'СЕТ СН'!$I$12+СВЦЭМ!$D$10+'СЕТ СН'!$I$6-'СЕТ СН'!$I$22</f>
        <v>2165.3261135000002</v>
      </c>
      <c r="U139" s="36">
        <f>SUMIFS(СВЦЭМ!$C$39:$C$782,СВЦЭМ!$A$39:$A$782,$A139,СВЦЭМ!$B$39:$B$782,U$119)+'СЕТ СН'!$I$12+СВЦЭМ!$D$10+'СЕТ СН'!$I$6-'СЕТ СН'!$I$22</f>
        <v>2155.1955247800001</v>
      </c>
      <c r="V139" s="36">
        <f>SUMIFS(СВЦЭМ!$C$39:$C$782,СВЦЭМ!$A$39:$A$782,$A139,СВЦЭМ!$B$39:$B$782,V$119)+'СЕТ СН'!$I$12+СВЦЭМ!$D$10+'СЕТ СН'!$I$6-'СЕТ СН'!$I$22</f>
        <v>2160.2370010599998</v>
      </c>
      <c r="W139" s="36">
        <f>SUMIFS(СВЦЭМ!$C$39:$C$782,СВЦЭМ!$A$39:$A$782,$A139,СВЦЭМ!$B$39:$B$782,W$119)+'СЕТ СН'!$I$12+СВЦЭМ!$D$10+'СЕТ СН'!$I$6-'СЕТ СН'!$I$22</f>
        <v>2108.23749752</v>
      </c>
      <c r="X139" s="36">
        <f>SUMIFS(СВЦЭМ!$C$39:$C$782,СВЦЭМ!$A$39:$A$782,$A139,СВЦЭМ!$B$39:$B$782,X$119)+'СЕТ СН'!$I$12+СВЦЭМ!$D$10+'СЕТ СН'!$I$6-'СЕТ СН'!$I$22</f>
        <v>2160.0030218700003</v>
      </c>
      <c r="Y139" s="36">
        <f>SUMIFS(СВЦЭМ!$C$39:$C$782,СВЦЭМ!$A$39:$A$782,$A139,СВЦЭМ!$B$39:$B$782,Y$119)+'СЕТ СН'!$I$12+СВЦЭМ!$D$10+'СЕТ СН'!$I$6-'СЕТ СН'!$I$22</f>
        <v>2259.2816979700001</v>
      </c>
    </row>
    <row r="140" spans="1:25" ht="15.75" x14ac:dyDescent="0.2">
      <c r="A140" s="35">
        <f t="shared" si="3"/>
        <v>45098</v>
      </c>
      <c r="B140" s="36">
        <f>SUMIFS(СВЦЭМ!$C$39:$C$782,СВЦЭМ!$A$39:$A$782,$A140,СВЦЭМ!$B$39:$B$782,B$119)+'СЕТ СН'!$I$12+СВЦЭМ!$D$10+'СЕТ СН'!$I$6-'СЕТ СН'!$I$22</f>
        <v>2277.9273884100003</v>
      </c>
      <c r="C140" s="36">
        <f>SUMIFS(СВЦЭМ!$C$39:$C$782,СВЦЭМ!$A$39:$A$782,$A140,СВЦЭМ!$B$39:$B$782,C$119)+'СЕТ СН'!$I$12+СВЦЭМ!$D$10+'СЕТ СН'!$I$6-'СЕТ СН'!$I$22</f>
        <v>2395.7154791800003</v>
      </c>
      <c r="D140" s="36">
        <f>SUMIFS(СВЦЭМ!$C$39:$C$782,СВЦЭМ!$A$39:$A$782,$A140,СВЦЭМ!$B$39:$B$782,D$119)+'СЕТ СН'!$I$12+СВЦЭМ!$D$10+'СЕТ СН'!$I$6-'СЕТ СН'!$I$22</f>
        <v>2498.2886747500002</v>
      </c>
      <c r="E140" s="36">
        <f>SUMIFS(СВЦЭМ!$C$39:$C$782,СВЦЭМ!$A$39:$A$782,$A140,СВЦЭМ!$B$39:$B$782,E$119)+'СЕТ СН'!$I$12+СВЦЭМ!$D$10+'СЕТ СН'!$I$6-'СЕТ СН'!$I$22</f>
        <v>2505.9361027700002</v>
      </c>
      <c r="F140" s="36">
        <f>SUMIFS(СВЦЭМ!$C$39:$C$782,СВЦЭМ!$A$39:$A$782,$A140,СВЦЭМ!$B$39:$B$782,F$119)+'СЕТ СН'!$I$12+СВЦЭМ!$D$10+'СЕТ СН'!$I$6-'СЕТ СН'!$I$22</f>
        <v>2506.6707821999998</v>
      </c>
      <c r="G140" s="36">
        <f>SUMIFS(СВЦЭМ!$C$39:$C$782,СВЦЭМ!$A$39:$A$782,$A140,СВЦЭМ!$B$39:$B$782,G$119)+'СЕТ СН'!$I$12+СВЦЭМ!$D$10+'СЕТ СН'!$I$6-'СЕТ СН'!$I$22</f>
        <v>2464.0895226800003</v>
      </c>
      <c r="H140" s="36">
        <f>SUMIFS(СВЦЭМ!$C$39:$C$782,СВЦЭМ!$A$39:$A$782,$A140,СВЦЭМ!$B$39:$B$782,H$119)+'СЕТ СН'!$I$12+СВЦЭМ!$D$10+'СЕТ СН'!$I$6-'СЕТ СН'!$I$22</f>
        <v>2313.29528936</v>
      </c>
      <c r="I140" s="36">
        <f>SUMIFS(СВЦЭМ!$C$39:$C$782,СВЦЭМ!$A$39:$A$782,$A140,СВЦЭМ!$B$39:$B$782,I$119)+'СЕТ СН'!$I$12+СВЦЭМ!$D$10+'СЕТ СН'!$I$6-'СЕТ СН'!$I$22</f>
        <v>2253.6945899500001</v>
      </c>
      <c r="J140" s="36">
        <f>SUMIFS(СВЦЭМ!$C$39:$C$782,СВЦЭМ!$A$39:$A$782,$A140,СВЦЭМ!$B$39:$B$782,J$119)+'СЕТ СН'!$I$12+СВЦЭМ!$D$10+'СЕТ СН'!$I$6-'СЕТ СН'!$I$22</f>
        <v>2152.56724433</v>
      </c>
      <c r="K140" s="36">
        <f>SUMIFS(СВЦЭМ!$C$39:$C$782,СВЦЭМ!$A$39:$A$782,$A140,СВЦЭМ!$B$39:$B$782,K$119)+'СЕТ СН'!$I$12+СВЦЭМ!$D$10+'СЕТ СН'!$I$6-'СЕТ СН'!$I$22</f>
        <v>2145.3354270500004</v>
      </c>
      <c r="L140" s="36">
        <f>SUMIFS(СВЦЭМ!$C$39:$C$782,СВЦЭМ!$A$39:$A$782,$A140,СВЦЭМ!$B$39:$B$782,L$119)+'СЕТ СН'!$I$12+СВЦЭМ!$D$10+'СЕТ СН'!$I$6-'СЕТ СН'!$I$22</f>
        <v>2177.4138590100001</v>
      </c>
      <c r="M140" s="36">
        <f>SUMIFS(СВЦЭМ!$C$39:$C$782,СВЦЭМ!$A$39:$A$782,$A140,СВЦЭМ!$B$39:$B$782,M$119)+'СЕТ СН'!$I$12+СВЦЭМ!$D$10+'СЕТ СН'!$I$6-'СЕТ СН'!$I$22</f>
        <v>2203.7701206700003</v>
      </c>
      <c r="N140" s="36">
        <f>SUMIFS(СВЦЭМ!$C$39:$C$782,СВЦЭМ!$A$39:$A$782,$A140,СВЦЭМ!$B$39:$B$782,N$119)+'СЕТ СН'!$I$12+СВЦЭМ!$D$10+'СЕТ СН'!$I$6-'СЕТ СН'!$I$22</f>
        <v>2251.6200316100003</v>
      </c>
      <c r="O140" s="36">
        <f>SUMIFS(СВЦЭМ!$C$39:$C$782,СВЦЭМ!$A$39:$A$782,$A140,СВЦЭМ!$B$39:$B$782,O$119)+'СЕТ СН'!$I$12+СВЦЭМ!$D$10+'СЕТ СН'!$I$6-'СЕТ СН'!$I$22</f>
        <v>2210.39316383</v>
      </c>
      <c r="P140" s="36">
        <f>SUMIFS(СВЦЭМ!$C$39:$C$782,СВЦЭМ!$A$39:$A$782,$A140,СВЦЭМ!$B$39:$B$782,P$119)+'СЕТ СН'!$I$12+СВЦЭМ!$D$10+'СЕТ СН'!$I$6-'СЕТ СН'!$I$22</f>
        <v>2229.7545027300002</v>
      </c>
      <c r="Q140" s="36">
        <f>SUMIFS(СВЦЭМ!$C$39:$C$782,СВЦЭМ!$A$39:$A$782,$A140,СВЦЭМ!$B$39:$B$782,Q$119)+'СЕТ СН'!$I$12+СВЦЭМ!$D$10+'СЕТ СН'!$I$6-'СЕТ СН'!$I$22</f>
        <v>2230.8840100300004</v>
      </c>
      <c r="R140" s="36">
        <f>SUMIFS(СВЦЭМ!$C$39:$C$782,СВЦЭМ!$A$39:$A$782,$A140,СВЦЭМ!$B$39:$B$782,R$119)+'СЕТ СН'!$I$12+СВЦЭМ!$D$10+'СЕТ СН'!$I$6-'СЕТ СН'!$I$22</f>
        <v>2221.4774256700002</v>
      </c>
      <c r="S140" s="36">
        <f>SUMIFS(СВЦЭМ!$C$39:$C$782,СВЦЭМ!$A$39:$A$782,$A140,СВЦЭМ!$B$39:$B$782,S$119)+'СЕТ СН'!$I$12+СВЦЭМ!$D$10+'СЕТ СН'!$I$6-'СЕТ СН'!$I$22</f>
        <v>2198.4338078700002</v>
      </c>
      <c r="T140" s="36">
        <f>SUMIFS(СВЦЭМ!$C$39:$C$782,СВЦЭМ!$A$39:$A$782,$A140,СВЦЭМ!$B$39:$B$782,T$119)+'СЕТ СН'!$I$12+СВЦЭМ!$D$10+'СЕТ СН'!$I$6-'СЕТ СН'!$I$22</f>
        <v>2218.2672414200001</v>
      </c>
      <c r="U140" s="36">
        <f>SUMIFS(СВЦЭМ!$C$39:$C$782,СВЦЭМ!$A$39:$A$782,$A140,СВЦЭМ!$B$39:$B$782,U$119)+'СЕТ СН'!$I$12+СВЦЭМ!$D$10+'СЕТ СН'!$I$6-'СЕТ СН'!$I$22</f>
        <v>2207.3926532800001</v>
      </c>
      <c r="V140" s="36">
        <f>SUMIFS(СВЦЭМ!$C$39:$C$782,СВЦЭМ!$A$39:$A$782,$A140,СВЦЭМ!$B$39:$B$782,V$119)+'СЕТ СН'!$I$12+СВЦЭМ!$D$10+'СЕТ СН'!$I$6-'СЕТ СН'!$I$22</f>
        <v>2184.63630233</v>
      </c>
      <c r="W140" s="36">
        <f>SUMIFS(СВЦЭМ!$C$39:$C$782,СВЦЭМ!$A$39:$A$782,$A140,СВЦЭМ!$B$39:$B$782,W$119)+'СЕТ СН'!$I$12+СВЦЭМ!$D$10+'СЕТ СН'!$I$6-'СЕТ СН'!$I$22</f>
        <v>2199.9361047500001</v>
      </c>
      <c r="X140" s="36">
        <f>SUMIFS(СВЦЭМ!$C$39:$C$782,СВЦЭМ!$A$39:$A$782,$A140,СВЦЭМ!$B$39:$B$782,X$119)+'СЕТ СН'!$I$12+СВЦЭМ!$D$10+'СЕТ СН'!$I$6-'СЕТ СН'!$I$22</f>
        <v>2255.16635473</v>
      </c>
      <c r="Y140" s="36">
        <f>SUMIFS(СВЦЭМ!$C$39:$C$782,СВЦЭМ!$A$39:$A$782,$A140,СВЦЭМ!$B$39:$B$782,Y$119)+'СЕТ СН'!$I$12+СВЦЭМ!$D$10+'СЕТ СН'!$I$6-'СЕТ СН'!$I$22</f>
        <v>2377.69159386</v>
      </c>
    </row>
    <row r="141" spans="1:25" ht="15.75" x14ac:dyDescent="0.2">
      <c r="A141" s="35">
        <f t="shared" si="3"/>
        <v>45099</v>
      </c>
      <c r="B141" s="36">
        <f>SUMIFS(СВЦЭМ!$C$39:$C$782,СВЦЭМ!$A$39:$A$782,$A141,СВЦЭМ!$B$39:$B$782,B$119)+'СЕТ СН'!$I$12+СВЦЭМ!$D$10+'СЕТ СН'!$I$6-'СЕТ СН'!$I$22</f>
        <v>2387.9606510800004</v>
      </c>
      <c r="C141" s="36">
        <f>SUMIFS(СВЦЭМ!$C$39:$C$782,СВЦЭМ!$A$39:$A$782,$A141,СВЦЭМ!$B$39:$B$782,C$119)+'СЕТ СН'!$I$12+СВЦЭМ!$D$10+'СЕТ СН'!$I$6-'СЕТ СН'!$I$22</f>
        <v>2467.5559610199998</v>
      </c>
      <c r="D141" s="36">
        <f>SUMIFS(СВЦЭМ!$C$39:$C$782,СВЦЭМ!$A$39:$A$782,$A141,СВЦЭМ!$B$39:$B$782,D$119)+'СЕТ СН'!$I$12+СВЦЭМ!$D$10+'СЕТ СН'!$I$6-'СЕТ СН'!$I$22</f>
        <v>2486.6898534700003</v>
      </c>
      <c r="E141" s="36">
        <f>SUMIFS(СВЦЭМ!$C$39:$C$782,СВЦЭМ!$A$39:$A$782,$A141,СВЦЭМ!$B$39:$B$782,E$119)+'СЕТ СН'!$I$12+СВЦЭМ!$D$10+'СЕТ СН'!$I$6-'СЕТ СН'!$I$22</f>
        <v>2452.53450333</v>
      </c>
      <c r="F141" s="36">
        <f>SUMIFS(СВЦЭМ!$C$39:$C$782,СВЦЭМ!$A$39:$A$782,$A141,СВЦЭМ!$B$39:$B$782,F$119)+'СЕТ СН'!$I$12+СВЦЭМ!$D$10+'СЕТ СН'!$I$6-'СЕТ СН'!$I$22</f>
        <v>2461.8903849899998</v>
      </c>
      <c r="G141" s="36">
        <f>SUMIFS(СВЦЭМ!$C$39:$C$782,СВЦЭМ!$A$39:$A$782,$A141,СВЦЭМ!$B$39:$B$782,G$119)+'СЕТ СН'!$I$12+СВЦЭМ!$D$10+'СЕТ СН'!$I$6-'СЕТ СН'!$I$22</f>
        <v>2467.11906447</v>
      </c>
      <c r="H141" s="36">
        <f>SUMIFS(СВЦЭМ!$C$39:$C$782,СВЦЭМ!$A$39:$A$782,$A141,СВЦЭМ!$B$39:$B$782,H$119)+'СЕТ СН'!$I$12+СВЦЭМ!$D$10+'СЕТ СН'!$I$6-'СЕТ СН'!$I$22</f>
        <v>2285.57818236</v>
      </c>
      <c r="I141" s="36">
        <f>SUMIFS(СВЦЭМ!$C$39:$C$782,СВЦЭМ!$A$39:$A$782,$A141,СВЦЭМ!$B$39:$B$782,I$119)+'СЕТ СН'!$I$12+СВЦЭМ!$D$10+'СЕТ СН'!$I$6-'СЕТ СН'!$I$22</f>
        <v>2262.1665801400004</v>
      </c>
      <c r="J141" s="36">
        <f>SUMIFS(СВЦЭМ!$C$39:$C$782,СВЦЭМ!$A$39:$A$782,$A141,СВЦЭМ!$B$39:$B$782,J$119)+'СЕТ СН'!$I$12+СВЦЭМ!$D$10+'СЕТ СН'!$I$6-'СЕТ СН'!$I$22</f>
        <v>2173.1130649300003</v>
      </c>
      <c r="K141" s="36">
        <f>SUMIFS(СВЦЭМ!$C$39:$C$782,СВЦЭМ!$A$39:$A$782,$A141,СВЦЭМ!$B$39:$B$782,K$119)+'СЕТ СН'!$I$12+СВЦЭМ!$D$10+'СЕТ СН'!$I$6-'СЕТ СН'!$I$22</f>
        <v>2156.79186871</v>
      </c>
      <c r="L141" s="36">
        <f>SUMIFS(СВЦЭМ!$C$39:$C$782,СВЦЭМ!$A$39:$A$782,$A141,СВЦЭМ!$B$39:$B$782,L$119)+'СЕТ СН'!$I$12+СВЦЭМ!$D$10+'СЕТ СН'!$I$6-'СЕТ СН'!$I$22</f>
        <v>2157.9013453600001</v>
      </c>
      <c r="M141" s="36">
        <f>SUMIFS(СВЦЭМ!$C$39:$C$782,СВЦЭМ!$A$39:$A$782,$A141,СВЦЭМ!$B$39:$B$782,M$119)+'СЕТ СН'!$I$12+СВЦЭМ!$D$10+'СЕТ СН'!$I$6-'СЕТ СН'!$I$22</f>
        <v>2198.3910990700001</v>
      </c>
      <c r="N141" s="36">
        <f>SUMIFS(СВЦЭМ!$C$39:$C$782,СВЦЭМ!$A$39:$A$782,$A141,СВЦЭМ!$B$39:$B$782,N$119)+'СЕТ СН'!$I$12+СВЦЭМ!$D$10+'СЕТ СН'!$I$6-'СЕТ СН'!$I$22</f>
        <v>2239.7596762900002</v>
      </c>
      <c r="O141" s="36">
        <f>SUMIFS(СВЦЭМ!$C$39:$C$782,СВЦЭМ!$A$39:$A$782,$A141,СВЦЭМ!$B$39:$B$782,O$119)+'СЕТ СН'!$I$12+СВЦЭМ!$D$10+'СЕТ СН'!$I$6-'СЕТ СН'!$I$22</f>
        <v>2243.1510997599999</v>
      </c>
      <c r="P141" s="36">
        <f>SUMIFS(СВЦЭМ!$C$39:$C$782,СВЦЭМ!$A$39:$A$782,$A141,СВЦЭМ!$B$39:$B$782,P$119)+'СЕТ СН'!$I$12+СВЦЭМ!$D$10+'СЕТ СН'!$I$6-'СЕТ СН'!$I$22</f>
        <v>2241.75544687</v>
      </c>
      <c r="Q141" s="36">
        <f>SUMIFS(СВЦЭМ!$C$39:$C$782,СВЦЭМ!$A$39:$A$782,$A141,СВЦЭМ!$B$39:$B$782,Q$119)+'СЕТ СН'!$I$12+СВЦЭМ!$D$10+'СЕТ СН'!$I$6-'СЕТ СН'!$I$22</f>
        <v>2239.45898532</v>
      </c>
      <c r="R141" s="36">
        <f>SUMIFS(СВЦЭМ!$C$39:$C$782,СВЦЭМ!$A$39:$A$782,$A141,СВЦЭМ!$B$39:$B$782,R$119)+'СЕТ СН'!$I$12+СВЦЭМ!$D$10+'СЕТ СН'!$I$6-'СЕТ СН'!$I$22</f>
        <v>2224.8284020999999</v>
      </c>
      <c r="S141" s="36">
        <f>SUMIFS(СВЦЭМ!$C$39:$C$782,СВЦЭМ!$A$39:$A$782,$A141,СВЦЭМ!$B$39:$B$782,S$119)+'СЕТ СН'!$I$12+СВЦЭМ!$D$10+'СЕТ СН'!$I$6-'СЕТ СН'!$I$22</f>
        <v>2191.9258681299998</v>
      </c>
      <c r="T141" s="36">
        <f>SUMIFS(СВЦЭМ!$C$39:$C$782,СВЦЭМ!$A$39:$A$782,$A141,СВЦЭМ!$B$39:$B$782,T$119)+'СЕТ СН'!$I$12+СВЦЭМ!$D$10+'СЕТ СН'!$I$6-'СЕТ СН'!$I$22</f>
        <v>2232.1201795900001</v>
      </c>
      <c r="U141" s="36">
        <f>SUMIFS(СВЦЭМ!$C$39:$C$782,СВЦЭМ!$A$39:$A$782,$A141,СВЦЭМ!$B$39:$B$782,U$119)+'СЕТ СН'!$I$12+СВЦЭМ!$D$10+'СЕТ СН'!$I$6-'СЕТ СН'!$I$22</f>
        <v>2205.8243441100003</v>
      </c>
      <c r="V141" s="36">
        <f>SUMIFS(СВЦЭМ!$C$39:$C$782,СВЦЭМ!$A$39:$A$782,$A141,СВЦЭМ!$B$39:$B$782,V$119)+'СЕТ СН'!$I$12+СВЦЭМ!$D$10+'СЕТ СН'!$I$6-'СЕТ СН'!$I$22</f>
        <v>2154.2462479300002</v>
      </c>
      <c r="W141" s="36">
        <f>SUMIFS(СВЦЭМ!$C$39:$C$782,СВЦЭМ!$A$39:$A$782,$A141,СВЦЭМ!$B$39:$B$782,W$119)+'СЕТ СН'!$I$12+СВЦЭМ!$D$10+'СЕТ СН'!$I$6-'СЕТ СН'!$I$22</f>
        <v>2188.74200862</v>
      </c>
      <c r="X141" s="36">
        <f>SUMIFS(СВЦЭМ!$C$39:$C$782,СВЦЭМ!$A$39:$A$782,$A141,СВЦЭМ!$B$39:$B$782,X$119)+'СЕТ СН'!$I$12+СВЦЭМ!$D$10+'СЕТ СН'!$I$6-'СЕТ СН'!$I$22</f>
        <v>2254.7512182199998</v>
      </c>
      <c r="Y141" s="36">
        <f>SUMIFS(СВЦЭМ!$C$39:$C$782,СВЦЭМ!$A$39:$A$782,$A141,СВЦЭМ!$B$39:$B$782,Y$119)+'СЕТ СН'!$I$12+СВЦЭМ!$D$10+'СЕТ СН'!$I$6-'СЕТ СН'!$I$22</f>
        <v>2347.7782246400002</v>
      </c>
    </row>
    <row r="142" spans="1:25" ht="15.75" x14ac:dyDescent="0.2">
      <c r="A142" s="35">
        <f t="shared" si="3"/>
        <v>45100</v>
      </c>
      <c r="B142" s="36">
        <f>SUMIFS(СВЦЭМ!$C$39:$C$782,СВЦЭМ!$A$39:$A$782,$A142,СВЦЭМ!$B$39:$B$782,B$119)+'СЕТ СН'!$I$12+СВЦЭМ!$D$10+'СЕТ СН'!$I$6-'СЕТ СН'!$I$22</f>
        <v>2363.3949289500001</v>
      </c>
      <c r="C142" s="36">
        <f>SUMIFS(СВЦЭМ!$C$39:$C$782,СВЦЭМ!$A$39:$A$782,$A142,СВЦЭМ!$B$39:$B$782,C$119)+'СЕТ СН'!$I$12+СВЦЭМ!$D$10+'СЕТ СН'!$I$6-'СЕТ СН'!$I$22</f>
        <v>2488.36502862</v>
      </c>
      <c r="D142" s="36">
        <f>SUMIFS(СВЦЭМ!$C$39:$C$782,СВЦЭМ!$A$39:$A$782,$A142,СВЦЭМ!$B$39:$B$782,D$119)+'СЕТ СН'!$I$12+СВЦЭМ!$D$10+'СЕТ СН'!$I$6-'СЕТ СН'!$I$22</f>
        <v>2558.3621238100004</v>
      </c>
      <c r="E142" s="36">
        <f>SUMIFS(СВЦЭМ!$C$39:$C$782,СВЦЭМ!$A$39:$A$782,$A142,СВЦЭМ!$B$39:$B$782,E$119)+'СЕТ СН'!$I$12+СВЦЭМ!$D$10+'СЕТ СН'!$I$6-'СЕТ СН'!$I$22</f>
        <v>2531.17362426</v>
      </c>
      <c r="F142" s="36">
        <f>SUMIFS(СВЦЭМ!$C$39:$C$782,СВЦЭМ!$A$39:$A$782,$A142,СВЦЭМ!$B$39:$B$782,F$119)+'СЕТ СН'!$I$12+СВЦЭМ!$D$10+'СЕТ СН'!$I$6-'СЕТ СН'!$I$22</f>
        <v>2519.9286719800002</v>
      </c>
      <c r="G142" s="36">
        <f>SUMIFS(СВЦЭМ!$C$39:$C$782,СВЦЭМ!$A$39:$A$782,$A142,СВЦЭМ!$B$39:$B$782,G$119)+'СЕТ СН'!$I$12+СВЦЭМ!$D$10+'СЕТ СН'!$I$6-'СЕТ СН'!$I$22</f>
        <v>2423.02490571</v>
      </c>
      <c r="H142" s="36">
        <f>SUMIFS(СВЦЭМ!$C$39:$C$782,СВЦЭМ!$A$39:$A$782,$A142,СВЦЭМ!$B$39:$B$782,H$119)+'СЕТ СН'!$I$12+СВЦЭМ!$D$10+'СЕТ СН'!$I$6-'СЕТ СН'!$I$22</f>
        <v>2294.3212781500001</v>
      </c>
      <c r="I142" s="36">
        <f>SUMIFS(СВЦЭМ!$C$39:$C$782,СВЦЭМ!$A$39:$A$782,$A142,СВЦЭМ!$B$39:$B$782,I$119)+'СЕТ СН'!$I$12+СВЦЭМ!$D$10+'СЕТ СН'!$I$6-'СЕТ СН'!$I$22</f>
        <v>2168.8195542000003</v>
      </c>
      <c r="J142" s="36">
        <f>SUMIFS(СВЦЭМ!$C$39:$C$782,СВЦЭМ!$A$39:$A$782,$A142,СВЦЭМ!$B$39:$B$782,J$119)+'СЕТ СН'!$I$12+СВЦЭМ!$D$10+'СЕТ СН'!$I$6-'СЕТ СН'!$I$22</f>
        <v>2095.71946192</v>
      </c>
      <c r="K142" s="36">
        <f>SUMIFS(СВЦЭМ!$C$39:$C$782,СВЦЭМ!$A$39:$A$782,$A142,СВЦЭМ!$B$39:$B$782,K$119)+'СЕТ СН'!$I$12+СВЦЭМ!$D$10+'СЕТ СН'!$I$6-'СЕТ СН'!$I$22</f>
        <v>2036.9974078800001</v>
      </c>
      <c r="L142" s="36">
        <f>SUMIFS(СВЦЭМ!$C$39:$C$782,СВЦЭМ!$A$39:$A$782,$A142,СВЦЭМ!$B$39:$B$782,L$119)+'СЕТ СН'!$I$12+СВЦЭМ!$D$10+'СЕТ СН'!$I$6-'СЕТ СН'!$I$22</f>
        <v>1986.07900842</v>
      </c>
      <c r="M142" s="36">
        <f>SUMIFS(СВЦЭМ!$C$39:$C$782,СВЦЭМ!$A$39:$A$782,$A142,СВЦЭМ!$B$39:$B$782,M$119)+'СЕТ СН'!$I$12+СВЦЭМ!$D$10+'СЕТ СН'!$I$6-'СЕТ СН'!$I$22</f>
        <v>2007.4660811800002</v>
      </c>
      <c r="N142" s="36">
        <f>SUMIFS(СВЦЭМ!$C$39:$C$782,СВЦЭМ!$A$39:$A$782,$A142,СВЦЭМ!$B$39:$B$782,N$119)+'СЕТ СН'!$I$12+СВЦЭМ!$D$10+'СЕТ СН'!$I$6-'СЕТ СН'!$I$22</f>
        <v>2039.6476676100001</v>
      </c>
      <c r="O142" s="36">
        <f>SUMIFS(СВЦЭМ!$C$39:$C$782,СВЦЭМ!$A$39:$A$782,$A142,СВЦЭМ!$B$39:$B$782,O$119)+'СЕТ СН'!$I$12+СВЦЭМ!$D$10+'СЕТ СН'!$I$6-'СЕТ СН'!$I$22</f>
        <v>2070.9675894100001</v>
      </c>
      <c r="P142" s="36">
        <f>SUMIFS(СВЦЭМ!$C$39:$C$782,СВЦЭМ!$A$39:$A$782,$A142,СВЦЭМ!$B$39:$B$782,P$119)+'СЕТ СН'!$I$12+СВЦЭМ!$D$10+'СЕТ СН'!$I$6-'СЕТ СН'!$I$22</f>
        <v>2081.8702481800001</v>
      </c>
      <c r="Q142" s="36">
        <f>SUMIFS(СВЦЭМ!$C$39:$C$782,СВЦЭМ!$A$39:$A$782,$A142,СВЦЭМ!$B$39:$B$782,Q$119)+'СЕТ СН'!$I$12+СВЦЭМ!$D$10+'СЕТ СН'!$I$6-'СЕТ СН'!$I$22</f>
        <v>2098.3452225400001</v>
      </c>
      <c r="R142" s="36">
        <f>SUMIFS(СВЦЭМ!$C$39:$C$782,СВЦЭМ!$A$39:$A$782,$A142,СВЦЭМ!$B$39:$B$782,R$119)+'СЕТ СН'!$I$12+СВЦЭМ!$D$10+'СЕТ СН'!$I$6-'СЕТ СН'!$I$22</f>
        <v>2063.0650102600002</v>
      </c>
      <c r="S142" s="36">
        <f>SUMIFS(СВЦЭМ!$C$39:$C$782,СВЦЭМ!$A$39:$A$782,$A142,СВЦЭМ!$B$39:$B$782,S$119)+'СЕТ СН'!$I$12+СВЦЭМ!$D$10+'СЕТ СН'!$I$6-'СЕТ СН'!$I$22</f>
        <v>2054.6795252000002</v>
      </c>
      <c r="T142" s="36">
        <f>SUMIFS(СВЦЭМ!$C$39:$C$782,СВЦЭМ!$A$39:$A$782,$A142,СВЦЭМ!$B$39:$B$782,T$119)+'СЕТ СН'!$I$12+СВЦЭМ!$D$10+'СЕТ СН'!$I$6-'СЕТ СН'!$I$22</f>
        <v>2066.5141320500002</v>
      </c>
      <c r="U142" s="36">
        <f>SUMIFS(СВЦЭМ!$C$39:$C$782,СВЦЭМ!$A$39:$A$782,$A142,СВЦЭМ!$B$39:$B$782,U$119)+'СЕТ СН'!$I$12+СВЦЭМ!$D$10+'СЕТ СН'!$I$6-'СЕТ СН'!$I$22</f>
        <v>2071.7346574900002</v>
      </c>
      <c r="V142" s="36">
        <f>SUMIFS(СВЦЭМ!$C$39:$C$782,СВЦЭМ!$A$39:$A$782,$A142,СВЦЭМ!$B$39:$B$782,V$119)+'СЕТ СН'!$I$12+СВЦЭМ!$D$10+'СЕТ СН'!$I$6-'СЕТ СН'!$I$22</f>
        <v>2071.3782667300002</v>
      </c>
      <c r="W142" s="36">
        <f>SUMIFS(СВЦЭМ!$C$39:$C$782,СВЦЭМ!$A$39:$A$782,$A142,СВЦЭМ!$B$39:$B$782,W$119)+'СЕТ СН'!$I$12+СВЦЭМ!$D$10+'СЕТ СН'!$I$6-'СЕТ СН'!$I$22</f>
        <v>2049.9610597600004</v>
      </c>
      <c r="X142" s="36">
        <f>SUMIFS(СВЦЭМ!$C$39:$C$782,СВЦЭМ!$A$39:$A$782,$A142,СВЦЭМ!$B$39:$B$782,X$119)+'СЕТ СН'!$I$12+СВЦЭМ!$D$10+'СЕТ СН'!$I$6-'СЕТ СН'!$I$22</f>
        <v>2084.02161243</v>
      </c>
      <c r="Y142" s="36">
        <f>SUMIFS(СВЦЭМ!$C$39:$C$782,СВЦЭМ!$A$39:$A$782,$A142,СВЦЭМ!$B$39:$B$782,Y$119)+'СЕТ СН'!$I$12+СВЦЭМ!$D$10+'СЕТ СН'!$I$6-'СЕТ СН'!$I$22</f>
        <v>2244.7358394000003</v>
      </c>
    </row>
    <row r="143" spans="1:25" ht="15.75" x14ac:dyDescent="0.2">
      <c r="A143" s="35">
        <f t="shared" si="3"/>
        <v>45101</v>
      </c>
      <c r="B143" s="36">
        <f>SUMIFS(СВЦЭМ!$C$39:$C$782,СВЦЭМ!$A$39:$A$782,$A143,СВЦЭМ!$B$39:$B$782,B$119)+'СЕТ СН'!$I$12+СВЦЭМ!$D$10+'СЕТ СН'!$I$6-'СЕТ СН'!$I$22</f>
        <v>2206.2950678100001</v>
      </c>
      <c r="C143" s="36">
        <f>SUMIFS(СВЦЭМ!$C$39:$C$782,СВЦЭМ!$A$39:$A$782,$A143,СВЦЭМ!$B$39:$B$782,C$119)+'СЕТ СН'!$I$12+СВЦЭМ!$D$10+'СЕТ СН'!$I$6-'СЕТ СН'!$I$22</f>
        <v>2303.1008675100002</v>
      </c>
      <c r="D143" s="36">
        <f>SUMIFS(СВЦЭМ!$C$39:$C$782,СВЦЭМ!$A$39:$A$782,$A143,СВЦЭМ!$B$39:$B$782,D$119)+'СЕТ СН'!$I$12+СВЦЭМ!$D$10+'СЕТ СН'!$I$6-'СЕТ СН'!$I$22</f>
        <v>2392.1927632300003</v>
      </c>
      <c r="E143" s="36">
        <f>SUMIFS(СВЦЭМ!$C$39:$C$782,СВЦЭМ!$A$39:$A$782,$A143,СВЦЭМ!$B$39:$B$782,E$119)+'СЕТ СН'!$I$12+СВЦЭМ!$D$10+'СЕТ СН'!$I$6-'СЕТ СН'!$I$22</f>
        <v>2388.5076892400002</v>
      </c>
      <c r="F143" s="36">
        <f>SUMIFS(СВЦЭМ!$C$39:$C$782,СВЦЭМ!$A$39:$A$782,$A143,СВЦЭМ!$B$39:$B$782,F$119)+'СЕТ СН'!$I$12+СВЦЭМ!$D$10+'СЕТ СН'!$I$6-'СЕТ СН'!$I$22</f>
        <v>2388.9910305600001</v>
      </c>
      <c r="G143" s="36">
        <f>SUMIFS(СВЦЭМ!$C$39:$C$782,СВЦЭМ!$A$39:$A$782,$A143,СВЦЭМ!$B$39:$B$782,G$119)+'СЕТ СН'!$I$12+СВЦЭМ!$D$10+'СЕТ СН'!$I$6-'СЕТ СН'!$I$22</f>
        <v>2387.1050562099999</v>
      </c>
      <c r="H143" s="36">
        <f>SUMIFS(СВЦЭМ!$C$39:$C$782,СВЦЭМ!$A$39:$A$782,$A143,СВЦЭМ!$B$39:$B$782,H$119)+'СЕТ СН'!$I$12+СВЦЭМ!$D$10+'СЕТ СН'!$I$6-'СЕТ СН'!$I$22</f>
        <v>2350.3321946200003</v>
      </c>
      <c r="I143" s="36">
        <f>SUMIFS(СВЦЭМ!$C$39:$C$782,СВЦЭМ!$A$39:$A$782,$A143,СВЦЭМ!$B$39:$B$782,I$119)+'СЕТ СН'!$I$12+СВЦЭМ!$D$10+'СЕТ СН'!$I$6-'СЕТ СН'!$I$22</f>
        <v>2299.86564202</v>
      </c>
      <c r="J143" s="36">
        <f>SUMIFS(СВЦЭМ!$C$39:$C$782,СВЦЭМ!$A$39:$A$782,$A143,СВЦЭМ!$B$39:$B$782,J$119)+'СЕТ СН'!$I$12+СВЦЭМ!$D$10+'СЕТ СН'!$I$6-'СЕТ СН'!$I$22</f>
        <v>2176.1763434499999</v>
      </c>
      <c r="K143" s="36">
        <f>SUMIFS(СВЦЭМ!$C$39:$C$782,СВЦЭМ!$A$39:$A$782,$A143,СВЦЭМ!$B$39:$B$782,K$119)+'СЕТ СН'!$I$12+СВЦЭМ!$D$10+'СЕТ СН'!$I$6-'СЕТ СН'!$I$22</f>
        <v>2100.4775889399998</v>
      </c>
      <c r="L143" s="36">
        <f>SUMIFS(СВЦЭМ!$C$39:$C$782,СВЦЭМ!$A$39:$A$782,$A143,СВЦЭМ!$B$39:$B$782,L$119)+'СЕТ СН'!$I$12+СВЦЭМ!$D$10+'СЕТ СН'!$I$6-'СЕТ СН'!$I$22</f>
        <v>2084.38109635</v>
      </c>
      <c r="M143" s="36">
        <f>SUMIFS(СВЦЭМ!$C$39:$C$782,СВЦЭМ!$A$39:$A$782,$A143,СВЦЭМ!$B$39:$B$782,M$119)+'СЕТ СН'!$I$12+СВЦЭМ!$D$10+'СЕТ СН'!$I$6-'СЕТ СН'!$I$22</f>
        <v>2113.64471955</v>
      </c>
      <c r="N143" s="36">
        <f>SUMIFS(СВЦЭМ!$C$39:$C$782,СВЦЭМ!$A$39:$A$782,$A143,СВЦЭМ!$B$39:$B$782,N$119)+'СЕТ СН'!$I$12+СВЦЭМ!$D$10+'СЕТ СН'!$I$6-'СЕТ СН'!$I$22</f>
        <v>2177.1825814000003</v>
      </c>
      <c r="O143" s="36">
        <f>SUMIFS(СВЦЭМ!$C$39:$C$782,СВЦЭМ!$A$39:$A$782,$A143,СВЦЭМ!$B$39:$B$782,O$119)+'СЕТ СН'!$I$12+СВЦЭМ!$D$10+'СЕТ СН'!$I$6-'СЕТ СН'!$I$22</f>
        <v>2215.1672297800001</v>
      </c>
      <c r="P143" s="36">
        <f>SUMIFS(СВЦЭМ!$C$39:$C$782,СВЦЭМ!$A$39:$A$782,$A143,СВЦЭМ!$B$39:$B$782,P$119)+'СЕТ СН'!$I$12+СВЦЭМ!$D$10+'СЕТ СН'!$I$6-'СЕТ СН'!$I$22</f>
        <v>2223.6967562300001</v>
      </c>
      <c r="Q143" s="36">
        <f>SUMIFS(СВЦЭМ!$C$39:$C$782,СВЦЭМ!$A$39:$A$782,$A143,СВЦЭМ!$B$39:$B$782,Q$119)+'СЕТ СН'!$I$12+СВЦЭМ!$D$10+'СЕТ СН'!$I$6-'СЕТ СН'!$I$22</f>
        <v>2239.41631121</v>
      </c>
      <c r="R143" s="36">
        <f>SUMIFS(СВЦЭМ!$C$39:$C$782,СВЦЭМ!$A$39:$A$782,$A143,СВЦЭМ!$B$39:$B$782,R$119)+'СЕТ СН'!$I$12+СВЦЭМ!$D$10+'СЕТ СН'!$I$6-'СЕТ СН'!$I$22</f>
        <v>2214.62037573</v>
      </c>
      <c r="S143" s="36">
        <f>SUMIFS(СВЦЭМ!$C$39:$C$782,СВЦЭМ!$A$39:$A$782,$A143,СВЦЭМ!$B$39:$B$782,S$119)+'СЕТ СН'!$I$12+СВЦЭМ!$D$10+'СЕТ СН'!$I$6-'СЕТ СН'!$I$22</f>
        <v>2200.4403952900002</v>
      </c>
      <c r="T143" s="36">
        <f>SUMIFS(СВЦЭМ!$C$39:$C$782,СВЦЭМ!$A$39:$A$782,$A143,СВЦЭМ!$B$39:$B$782,T$119)+'СЕТ СН'!$I$12+СВЦЭМ!$D$10+'СЕТ СН'!$I$6-'СЕТ СН'!$I$22</f>
        <v>2232.9787825900003</v>
      </c>
      <c r="U143" s="36">
        <f>SUMIFS(СВЦЭМ!$C$39:$C$782,СВЦЭМ!$A$39:$A$782,$A143,СВЦЭМ!$B$39:$B$782,U$119)+'СЕТ СН'!$I$12+СВЦЭМ!$D$10+'СЕТ СН'!$I$6-'СЕТ СН'!$I$22</f>
        <v>2249.1008347100001</v>
      </c>
      <c r="V143" s="36">
        <f>SUMIFS(СВЦЭМ!$C$39:$C$782,СВЦЭМ!$A$39:$A$782,$A143,СВЦЭМ!$B$39:$B$782,V$119)+'СЕТ СН'!$I$12+СВЦЭМ!$D$10+'СЕТ СН'!$I$6-'СЕТ СН'!$I$22</f>
        <v>2243.8631768599998</v>
      </c>
      <c r="W143" s="36">
        <f>SUMIFS(СВЦЭМ!$C$39:$C$782,СВЦЭМ!$A$39:$A$782,$A143,СВЦЭМ!$B$39:$B$782,W$119)+'СЕТ СН'!$I$12+СВЦЭМ!$D$10+'СЕТ СН'!$I$6-'СЕТ СН'!$I$22</f>
        <v>2202.9192634600004</v>
      </c>
      <c r="X143" s="36">
        <f>SUMIFS(СВЦЭМ!$C$39:$C$782,СВЦЭМ!$A$39:$A$782,$A143,СВЦЭМ!$B$39:$B$782,X$119)+'СЕТ СН'!$I$12+СВЦЭМ!$D$10+'СЕТ СН'!$I$6-'СЕТ СН'!$I$22</f>
        <v>2234.7914402800002</v>
      </c>
      <c r="Y143" s="36">
        <f>SUMIFS(СВЦЭМ!$C$39:$C$782,СВЦЭМ!$A$39:$A$782,$A143,СВЦЭМ!$B$39:$B$782,Y$119)+'СЕТ СН'!$I$12+СВЦЭМ!$D$10+'СЕТ СН'!$I$6-'СЕТ СН'!$I$22</f>
        <v>2322.1506395400002</v>
      </c>
    </row>
    <row r="144" spans="1:25" ht="15.75" x14ac:dyDescent="0.2">
      <c r="A144" s="35">
        <f t="shared" si="3"/>
        <v>45102</v>
      </c>
      <c r="B144" s="36">
        <f>SUMIFS(СВЦЭМ!$C$39:$C$782,СВЦЭМ!$A$39:$A$782,$A144,СВЦЭМ!$B$39:$B$782,B$119)+'СЕТ СН'!$I$12+СВЦЭМ!$D$10+'СЕТ СН'!$I$6-'СЕТ СН'!$I$22</f>
        <v>2320.9391064400002</v>
      </c>
      <c r="C144" s="36">
        <f>SUMIFS(СВЦЭМ!$C$39:$C$782,СВЦЭМ!$A$39:$A$782,$A144,СВЦЭМ!$B$39:$B$782,C$119)+'СЕТ СН'!$I$12+СВЦЭМ!$D$10+'СЕТ СН'!$I$6-'СЕТ СН'!$I$22</f>
        <v>2395.8015927000001</v>
      </c>
      <c r="D144" s="36">
        <f>SUMIFS(СВЦЭМ!$C$39:$C$782,СВЦЭМ!$A$39:$A$782,$A144,СВЦЭМ!$B$39:$B$782,D$119)+'СЕТ СН'!$I$12+СВЦЭМ!$D$10+'СЕТ СН'!$I$6-'СЕТ СН'!$I$22</f>
        <v>2444.1555509700001</v>
      </c>
      <c r="E144" s="36">
        <f>SUMIFS(СВЦЭМ!$C$39:$C$782,СВЦЭМ!$A$39:$A$782,$A144,СВЦЭМ!$B$39:$B$782,E$119)+'СЕТ СН'!$I$12+СВЦЭМ!$D$10+'СЕТ СН'!$I$6-'СЕТ СН'!$I$22</f>
        <v>2517.5191436800001</v>
      </c>
      <c r="F144" s="36">
        <f>SUMIFS(СВЦЭМ!$C$39:$C$782,СВЦЭМ!$A$39:$A$782,$A144,СВЦЭМ!$B$39:$B$782,F$119)+'СЕТ СН'!$I$12+СВЦЭМ!$D$10+'СЕТ СН'!$I$6-'СЕТ СН'!$I$22</f>
        <v>2529.85038631</v>
      </c>
      <c r="G144" s="36">
        <f>SUMIFS(СВЦЭМ!$C$39:$C$782,СВЦЭМ!$A$39:$A$782,$A144,СВЦЭМ!$B$39:$B$782,G$119)+'СЕТ СН'!$I$12+СВЦЭМ!$D$10+'СЕТ СН'!$I$6-'СЕТ СН'!$I$22</f>
        <v>2408.1248578</v>
      </c>
      <c r="H144" s="36">
        <f>SUMIFS(СВЦЭМ!$C$39:$C$782,СВЦЭМ!$A$39:$A$782,$A144,СВЦЭМ!$B$39:$B$782,H$119)+'СЕТ СН'!$I$12+СВЦЭМ!$D$10+'СЕТ СН'!$I$6-'СЕТ СН'!$I$22</f>
        <v>2342.5348547600001</v>
      </c>
      <c r="I144" s="36">
        <f>SUMIFS(СВЦЭМ!$C$39:$C$782,СВЦЭМ!$A$39:$A$782,$A144,СВЦЭМ!$B$39:$B$782,I$119)+'СЕТ СН'!$I$12+СВЦЭМ!$D$10+'СЕТ СН'!$I$6-'СЕТ СН'!$I$22</f>
        <v>2321.3379640800003</v>
      </c>
      <c r="J144" s="36">
        <f>SUMIFS(СВЦЭМ!$C$39:$C$782,СВЦЭМ!$A$39:$A$782,$A144,СВЦЭМ!$B$39:$B$782,J$119)+'СЕТ СН'!$I$12+СВЦЭМ!$D$10+'СЕТ СН'!$I$6-'СЕТ СН'!$I$22</f>
        <v>2278.8929845900002</v>
      </c>
      <c r="K144" s="36">
        <f>SUMIFS(СВЦЭМ!$C$39:$C$782,СВЦЭМ!$A$39:$A$782,$A144,СВЦЭМ!$B$39:$B$782,K$119)+'СЕТ СН'!$I$12+СВЦЭМ!$D$10+'СЕТ СН'!$I$6-'СЕТ СН'!$I$22</f>
        <v>2199.1085109599999</v>
      </c>
      <c r="L144" s="36">
        <f>SUMIFS(СВЦЭМ!$C$39:$C$782,СВЦЭМ!$A$39:$A$782,$A144,СВЦЭМ!$B$39:$B$782,L$119)+'СЕТ СН'!$I$12+СВЦЭМ!$D$10+'СЕТ СН'!$I$6-'СЕТ СН'!$I$22</f>
        <v>2104.8119164500004</v>
      </c>
      <c r="M144" s="36">
        <f>SUMIFS(СВЦЭМ!$C$39:$C$782,СВЦЭМ!$A$39:$A$782,$A144,СВЦЭМ!$B$39:$B$782,M$119)+'СЕТ СН'!$I$12+СВЦЭМ!$D$10+'СЕТ СН'!$I$6-'СЕТ СН'!$I$22</f>
        <v>2131.9688254100001</v>
      </c>
      <c r="N144" s="36">
        <f>SUMIFS(СВЦЭМ!$C$39:$C$782,СВЦЭМ!$A$39:$A$782,$A144,СВЦЭМ!$B$39:$B$782,N$119)+'СЕТ СН'!$I$12+СВЦЭМ!$D$10+'СЕТ СН'!$I$6-'СЕТ СН'!$I$22</f>
        <v>2129.2051662800004</v>
      </c>
      <c r="O144" s="36">
        <f>SUMIFS(СВЦЭМ!$C$39:$C$782,СВЦЭМ!$A$39:$A$782,$A144,СВЦЭМ!$B$39:$B$782,O$119)+'СЕТ СН'!$I$12+СВЦЭМ!$D$10+'СЕТ СН'!$I$6-'СЕТ СН'!$I$22</f>
        <v>2135.45190748</v>
      </c>
      <c r="P144" s="36">
        <f>SUMIFS(СВЦЭМ!$C$39:$C$782,СВЦЭМ!$A$39:$A$782,$A144,СВЦЭМ!$B$39:$B$782,P$119)+'СЕТ СН'!$I$12+СВЦЭМ!$D$10+'СЕТ СН'!$I$6-'СЕТ СН'!$I$22</f>
        <v>2155.8968763600001</v>
      </c>
      <c r="Q144" s="36">
        <f>SUMIFS(СВЦЭМ!$C$39:$C$782,СВЦЭМ!$A$39:$A$782,$A144,СВЦЭМ!$B$39:$B$782,Q$119)+'СЕТ СН'!$I$12+СВЦЭМ!$D$10+'СЕТ СН'!$I$6-'СЕТ СН'!$I$22</f>
        <v>2163.7387478600003</v>
      </c>
      <c r="R144" s="36">
        <f>SUMIFS(СВЦЭМ!$C$39:$C$782,СВЦЭМ!$A$39:$A$782,$A144,СВЦЭМ!$B$39:$B$782,R$119)+'СЕТ СН'!$I$12+СВЦЭМ!$D$10+'СЕТ СН'!$I$6-'СЕТ СН'!$I$22</f>
        <v>2149.1008583000003</v>
      </c>
      <c r="S144" s="36">
        <f>SUMIFS(СВЦЭМ!$C$39:$C$782,СВЦЭМ!$A$39:$A$782,$A144,СВЦЭМ!$B$39:$B$782,S$119)+'СЕТ СН'!$I$12+СВЦЭМ!$D$10+'СЕТ СН'!$I$6-'СЕТ СН'!$I$22</f>
        <v>2148.7906827000002</v>
      </c>
      <c r="T144" s="36">
        <f>SUMIFS(СВЦЭМ!$C$39:$C$782,СВЦЭМ!$A$39:$A$782,$A144,СВЦЭМ!$B$39:$B$782,T$119)+'СЕТ СН'!$I$12+СВЦЭМ!$D$10+'СЕТ СН'!$I$6-'СЕТ СН'!$I$22</f>
        <v>2145.3257949600002</v>
      </c>
      <c r="U144" s="36">
        <f>SUMIFS(СВЦЭМ!$C$39:$C$782,СВЦЭМ!$A$39:$A$782,$A144,СВЦЭМ!$B$39:$B$782,U$119)+'СЕТ СН'!$I$12+СВЦЭМ!$D$10+'СЕТ СН'!$I$6-'СЕТ СН'!$I$22</f>
        <v>2143.56993887</v>
      </c>
      <c r="V144" s="36">
        <f>SUMIFS(СВЦЭМ!$C$39:$C$782,СВЦЭМ!$A$39:$A$782,$A144,СВЦЭМ!$B$39:$B$782,V$119)+'СЕТ СН'!$I$12+СВЦЭМ!$D$10+'СЕТ СН'!$I$6-'СЕТ СН'!$I$22</f>
        <v>2164.1052811899999</v>
      </c>
      <c r="W144" s="36">
        <f>SUMIFS(СВЦЭМ!$C$39:$C$782,СВЦЭМ!$A$39:$A$782,$A144,СВЦЭМ!$B$39:$B$782,W$119)+'СЕТ СН'!$I$12+СВЦЭМ!$D$10+'СЕТ СН'!$I$6-'СЕТ СН'!$I$22</f>
        <v>2123.5365032999998</v>
      </c>
      <c r="X144" s="36">
        <f>SUMIFS(СВЦЭМ!$C$39:$C$782,СВЦЭМ!$A$39:$A$782,$A144,СВЦЭМ!$B$39:$B$782,X$119)+'СЕТ СН'!$I$12+СВЦЭМ!$D$10+'СЕТ СН'!$I$6-'СЕТ СН'!$I$22</f>
        <v>2153.6201941300001</v>
      </c>
      <c r="Y144" s="36">
        <f>SUMIFS(СВЦЭМ!$C$39:$C$782,СВЦЭМ!$A$39:$A$782,$A144,СВЦЭМ!$B$39:$B$782,Y$119)+'СЕТ СН'!$I$12+СВЦЭМ!$D$10+'СЕТ СН'!$I$6-'СЕТ СН'!$I$22</f>
        <v>2308.4958481100002</v>
      </c>
    </row>
    <row r="145" spans="1:26" ht="15.75" x14ac:dyDescent="0.2">
      <c r="A145" s="35">
        <f t="shared" si="3"/>
        <v>45103</v>
      </c>
      <c r="B145" s="36">
        <f>SUMIFS(СВЦЭМ!$C$39:$C$782,СВЦЭМ!$A$39:$A$782,$A145,СВЦЭМ!$B$39:$B$782,B$119)+'СЕТ СН'!$I$12+СВЦЭМ!$D$10+'СЕТ СН'!$I$6-'СЕТ СН'!$I$22</f>
        <v>2423.0367540900002</v>
      </c>
      <c r="C145" s="36">
        <f>SUMIFS(СВЦЭМ!$C$39:$C$782,СВЦЭМ!$A$39:$A$782,$A145,СВЦЭМ!$B$39:$B$782,C$119)+'СЕТ СН'!$I$12+СВЦЭМ!$D$10+'СЕТ СН'!$I$6-'СЕТ СН'!$I$22</f>
        <v>2510.4515461199999</v>
      </c>
      <c r="D145" s="36">
        <f>SUMIFS(СВЦЭМ!$C$39:$C$782,СВЦЭМ!$A$39:$A$782,$A145,СВЦЭМ!$B$39:$B$782,D$119)+'СЕТ СН'!$I$12+СВЦЭМ!$D$10+'СЕТ СН'!$I$6-'СЕТ СН'!$I$22</f>
        <v>2557.6311707499999</v>
      </c>
      <c r="E145" s="36">
        <f>SUMIFS(СВЦЭМ!$C$39:$C$782,СВЦЭМ!$A$39:$A$782,$A145,СВЦЭМ!$B$39:$B$782,E$119)+'СЕТ СН'!$I$12+СВЦЭМ!$D$10+'СЕТ СН'!$I$6-'СЕТ СН'!$I$22</f>
        <v>2531.18801652</v>
      </c>
      <c r="F145" s="36">
        <f>SUMIFS(СВЦЭМ!$C$39:$C$782,СВЦЭМ!$A$39:$A$782,$A145,СВЦЭМ!$B$39:$B$782,F$119)+'СЕТ СН'!$I$12+СВЦЭМ!$D$10+'СЕТ СН'!$I$6-'СЕТ СН'!$I$22</f>
        <v>2531.57035984</v>
      </c>
      <c r="G145" s="36">
        <f>SUMIFS(СВЦЭМ!$C$39:$C$782,СВЦЭМ!$A$39:$A$782,$A145,СВЦЭМ!$B$39:$B$782,G$119)+'СЕТ СН'!$I$12+СВЦЭМ!$D$10+'СЕТ СН'!$I$6-'СЕТ СН'!$I$22</f>
        <v>2527.62852651</v>
      </c>
      <c r="H145" s="36">
        <f>SUMIFS(СВЦЭМ!$C$39:$C$782,СВЦЭМ!$A$39:$A$782,$A145,СВЦЭМ!$B$39:$B$782,H$119)+'СЕТ СН'!$I$12+СВЦЭМ!$D$10+'СЕТ СН'!$I$6-'СЕТ СН'!$I$22</f>
        <v>2399.56259069</v>
      </c>
      <c r="I145" s="36">
        <f>SUMIFS(СВЦЭМ!$C$39:$C$782,СВЦЭМ!$A$39:$A$782,$A145,СВЦЭМ!$B$39:$B$782,I$119)+'СЕТ СН'!$I$12+СВЦЭМ!$D$10+'СЕТ СН'!$I$6-'СЕТ СН'!$I$22</f>
        <v>2198.89050636</v>
      </c>
      <c r="J145" s="36">
        <f>SUMIFS(СВЦЭМ!$C$39:$C$782,СВЦЭМ!$A$39:$A$782,$A145,СВЦЭМ!$B$39:$B$782,J$119)+'СЕТ СН'!$I$12+СВЦЭМ!$D$10+'СЕТ СН'!$I$6-'СЕТ СН'!$I$22</f>
        <v>2093.3191087599998</v>
      </c>
      <c r="K145" s="36">
        <f>SUMIFS(СВЦЭМ!$C$39:$C$782,СВЦЭМ!$A$39:$A$782,$A145,СВЦЭМ!$B$39:$B$782,K$119)+'СЕТ СН'!$I$12+СВЦЭМ!$D$10+'СЕТ СН'!$I$6-'СЕТ СН'!$I$22</f>
        <v>2055.5850953300001</v>
      </c>
      <c r="L145" s="36">
        <f>SUMIFS(СВЦЭМ!$C$39:$C$782,СВЦЭМ!$A$39:$A$782,$A145,СВЦЭМ!$B$39:$B$782,L$119)+'СЕТ СН'!$I$12+СВЦЭМ!$D$10+'СЕТ СН'!$I$6-'СЕТ СН'!$I$22</f>
        <v>2032.5596995400001</v>
      </c>
      <c r="M145" s="36">
        <f>SUMIFS(СВЦЭМ!$C$39:$C$782,СВЦЭМ!$A$39:$A$782,$A145,СВЦЭМ!$B$39:$B$782,M$119)+'СЕТ СН'!$I$12+СВЦЭМ!$D$10+'СЕТ СН'!$I$6-'СЕТ СН'!$I$22</f>
        <v>2052.7912840400004</v>
      </c>
      <c r="N145" s="36">
        <f>SUMIFS(СВЦЭМ!$C$39:$C$782,СВЦЭМ!$A$39:$A$782,$A145,СВЦЭМ!$B$39:$B$782,N$119)+'СЕТ СН'!$I$12+СВЦЭМ!$D$10+'СЕТ СН'!$I$6-'СЕТ СН'!$I$22</f>
        <v>2076.2796870299999</v>
      </c>
      <c r="O145" s="36">
        <f>SUMIFS(СВЦЭМ!$C$39:$C$782,СВЦЭМ!$A$39:$A$782,$A145,СВЦЭМ!$B$39:$B$782,O$119)+'СЕТ СН'!$I$12+СВЦЭМ!$D$10+'СЕТ СН'!$I$6-'СЕТ СН'!$I$22</f>
        <v>2073.18894004</v>
      </c>
      <c r="P145" s="36">
        <f>SUMIFS(СВЦЭМ!$C$39:$C$782,СВЦЭМ!$A$39:$A$782,$A145,СВЦЭМ!$B$39:$B$782,P$119)+'СЕТ СН'!$I$12+СВЦЭМ!$D$10+'СЕТ СН'!$I$6-'СЕТ СН'!$I$22</f>
        <v>2080.4704075899999</v>
      </c>
      <c r="Q145" s="36">
        <f>SUMIFS(СВЦЭМ!$C$39:$C$782,СВЦЭМ!$A$39:$A$782,$A145,СВЦЭМ!$B$39:$B$782,Q$119)+'СЕТ СН'!$I$12+СВЦЭМ!$D$10+'СЕТ СН'!$I$6-'СЕТ СН'!$I$22</f>
        <v>2091.5254450500001</v>
      </c>
      <c r="R145" s="36">
        <f>SUMIFS(СВЦЭМ!$C$39:$C$782,СВЦЭМ!$A$39:$A$782,$A145,СВЦЭМ!$B$39:$B$782,R$119)+'СЕТ СН'!$I$12+СВЦЭМ!$D$10+'СЕТ СН'!$I$6-'СЕТ СН'!$I$22</f>
        <v>2075.50504972</v>
      </c>
      <c r="S145" s="36">
        <f>SUMIFS(СВЦЭМ!$C$39:$C$782,СВЦЭМ!$A$39:$A$782,$A145,СВЦЭМ!$B$39:$B$782,S$119)+'СЕТ СН'!$I$12+СВЦЭМ!$D$10+'СЕТ СН'!$I$6-'СЕТ СН'!$I$22</f>
        <v>2068.0372905700001</v>
      </c>
      <c r="T145" s="36">
        <f>SUMIFS(СВЦЭМ!$C$39:$C$782,СВЦЭМ!$A$39:$A$782,$A145,СВЦЭМ!$B$39:$B$782,T$119)+'СЕТ СН'!$I$12+СВЦЭМ!$D$10+'СЕТ СН'!$I$6-'СЕТ СН'!$I$22</f>
        <v>2068.3368249200003</v>
      </c>
      <c r="U145" s="36">
        <f>SUMIFS(СВЦЭМ!$C$39:$C$782,СВЦЭМ!$A$39:$A$782,$A145,СВЦЭМ!$B$39:$B$782,U$119)+'СЕТ СН'!$I$12+СВЦЭМ!$D$10+'СЕТ СН'!$I$6-'СЕТ СН'!$I$22</f>
        <v>2053.8161666599999</v>
      </c>
      <c r="V145" s="36">
        <f>SUMIFS(СВЦЭМ!$C$39:$C$782,СВЦЭМ!$A$39:$A$782,$A145,СВЦЭМ!$B$39:$B$782,V$119)+'СЕТ СН'!$I$12+СВЦЭМ!$D$10+'СЕТ СН'!$I$6-'СЕТ СН'!$I$22</f>
        <v>2057.3838491300003</v>
      </c>
      <c r="W145" s="36">
        <f>SUMIFS(СВЦЭМ!$C$39:$C$782,СВЦЭМ!$A$39:$A$782,$A145,СВЦЭМ!$B$39:$B$782,W$119)+'СЕТ СН'!$I$12+СВЦЭМ!$D$10+'СЕТ СН'!$I$6-'СЕТ СН'!$I$22</f>
        <v>2022.2779493600001</v>
      </c>
      <c r="X145" s="36">
        <f>SUMIFS(СВЦЭМ!$C$39:$C$782,СВЦЭМ!$A$39:$A$782,$A145,СВЦЭМ!$B$39:$B$782,X$119)+'СЕТ СН'!$I$12+СВЦЭМ!$D$10+'СЕТ СН'!$I$6-'СЕТ СН'!$I$22</f>
        <v>2080.3267051900002</v>
      </c>
      <c r="Y145" s="36">
        <f>SUMIFS(СВЦЭМ!$C$39:$C$782,СВЦЭМ!$A$39:$A$782,$A145,СВЦЭМ!$B$39:$B$782,Y$119)+'СЕТ СН'!$I$12+СВЦЭМ!$D$10+'СЕТ СН'!$I$6-'СЕТ СН'!$I$22</f>
        <v>2157.9202025300001</v>
      </c>
    </row>
    <row r="146" spans="1:26" ht="15.75" x14ac:dyDescent="0.2">
      <c r="A146" s="35">
        <f t="shared" si="3"/>
        <v>45104</v>
      </c>
      <c r="B146" s="36">
        <f>SUMIFS(СВЦЭМ!$C$39:$C$782,СВЦЭМ!$A$39:$A$782,$A146,СВЦЭМ!$B$39:$B$782,B$119)+'СЕТ СН'!$I$12+СВЦЭМ!$D$10+'СЕТ СН'!$I$6-'СЕТ СН'!$I$22</f>
        <v>2233.39411741</v>
      </c>
      <c r="C146" s="36">
        <f>SUMIFS(СВЦЭМ!$C$39:$C$782,СВЦЭМ!$A$39:$A$782,$A146,СВЦЭМ!$B$39:$B$782,C$119)+'СЕТ СН'!$I$12+СВЦЭМ!$D$10+'СЕТ СН'!$I$6-'СЕТ СН'!$I$22</f>
        <v>2279.0024505800002</v>
      </c>
      <c r="D146" s="36">
        <f>SUMIFS(СВЦЭМ!$C$39:$C$782,СВЦЭМ!$A$39:$A$782,$A146,СВЦЭМ!$B$39:$B$782,D$119)+'СЕТ СН'!$I$12+СВЦЭМ!$D$10+'СЕТ СН'!$I$6-'СЕТ СН'!$I$22</f>
        <v>2374.8825807900002</v>
      </c>
      <c r="E146" s="36">
        <f>SUMIFS(СВЦЭМ!$C$39:$C$782,СВЦЭМ!$A$39:$A$782,$A146,СВЦЭМ!$B$39:$B$782,E$119)+'СЕТ СН'!$I$12+СВЦЭМ!$D$10+'СЕТ СН'!$I$6-'СЕТ СН'!$I$22</f>
        <v>2349.8901973000002</v>
      </c>
      <c r="F146" s="36">
        <f>SUMIFS(СВЦЭМ!$C$39:$C$782,СВЦЭМ!$A$39:$A$782,$A146,СВЦЭМ!$B$39:$B$782,F$119)+'СЕТ СН'!$I$12+СВЦЭМ!$D$10+'СЕТ СН'!$I$6-'СЕТ СН'!$I$22</f>
        <v>2351.4496296799998</v>
      </c>
      <c r="G146" s="36">
        <f>SUMIFS(СВЦЭМ!$C$39:$C$782,СВЦЭМ!$A$39:$A$782,$A146,СВЦЭМ!$B$39:$B$782,G$119)+'СЕТ СН'!$I$12+СВЦЭМ!$D$10+'СЕТ СН'!$I$6-'СЕТ СН'!$I$22</f>
        <v>2344.0098312800001</v>
      </c>
      <c r="H146" s="36">
        <f>SUMIFS(СВЦЭМ!$C$39:$C$782,СВЦЭМ!$A$39:$A$782,$A146,СВЦЭМ!$B$39:$B$782,H$119)+'СЕТ СН'!$I$12+СВЦЭМ!$D$10+'СЕТ СН'!$I$6-'СЕТ СН'!$I$22</f>
        <v>2260.3252192899999</v>
      </c>
      <c r="I146" s="36">
        <f>SUMIFS(СВЦЭМ!$C$39:$C$782,СВЦЭМ!$A$39:$A$782,$A146,СВЦЭМ!$B$39:$B$782,I$119)+'СЕТ СН'!$I$12+СВЦЭМ!$D$10+'СЕТ СН'!$I$6-'СЕТ СН'!$I$22</f>
        <v>2138.36971348</v>
      </c>
      <c r="J146" s="36">
        <f>SUMIFS(СВЦЭМ!$C$39:$C$782,СВЦЭМ!$A$39:$A$782,$A146,СВЦЭМ!$B$39:$B$782,J$119)+'СЕТ СН'!$I$12+СВЦЭМ!$D$10+'СЕТ СН'!$I$6-'СЕТ СН'!$I$22</f>
        <v>2040.37347436</v>
      </c>
      <c r="K146" s="36">
        <f>SUMIFS(СВЦЭМ!$C$39:$C$782,СВЦЭМ!$A$39:$A$782,$A146,СВЦЭМ!$B$39:$B$782,K$119)+'СЕТ СН'!$I$12+СВЦЭМ!$D$10+'СЕТ СН'!$I$6-'СЕТ СН'!$I$22</f>
        <v>1982.97660524</v>
      </c>
      <c r="L146" s="36">
        <f>SUMIFS(СВЦЭМ!$C$39:$C$782,СВЦЭМ!$A$39:$A$782,$A146,СВЦЭМ!$B$39:$B$782,L$119)+'СЕТ СН'!$I$12+СВЦЭМ!$D$10+'СЕТ СН'!$I$6-'СЕТ СН'!$I$22</f>
        <v>1954.7252887700001</v>
      </c>
      <c r="M146" s="36">
        <f>SUMIFS(СВЦЭМ!$C$39:$C$782,СВЦЭМ!$A$39:$A$782,$A146,СВЦЭМ!$B$39:$B$782,M$119)+'СЕТ СН'!$I$12+СВЦЭМ!$D$10+'СЕТ СН'!$I$6-'СЕТ СН'!$I$22</f>
        <v>1961.1789242500001</v>
      </c>
      <c r="N146" s="36">
        <f>SUMIFS(СВЦЭМ!$C$39:$C$782,СВЦЭМ!$A$39:$A$782,$A146,СВЦЭМ!$B$39:$B$782,N$119)+'СЕТ СН'!$I$12+СВЦЭМ!$D$10+'СЕТ СН'!$I$6-'СЕТ СН'!$I$22</f>
        <v>1974.7932434200002</v>
      </c>
      <c r="O146" s="36">
        <f>SUMIFS(СВЦЭМ!$C$39:$C$782,СВЦЭМ!$A$39:$A$782,$A146,СВЦЭМ!$B$39:$B$782,O$119)+'СЕТ СН'!$I$12+СВЦЭМ!$D$10+'СЕТ СН'!$I$6-'СЕТ СН'!$I$22</f>
        <v>1973.4993687200001</v>
      </c>
      <c r="P146" s="36">
        <f>SUMIFS(СВЦЭМ!$C$39:$C$782,СВЦЭМ!$A$39:$A$782,$A146,СВЦЭМ!$B$39:$B$782,P$119)+'СЕТ СН'!$I$12+СВЦЭМ!$D$10+'СЕТ СН'!$I$6-'СЕТ СН'!$I$22</f>
        <v>1973.08884941</v>
      </c>
      <c r="Q146" s="36">
        <f>SUMIFS(СВЦЭМ!$C$39:$C$782,СВЦЭМ!$A$39:$A$782,$A146,СВЦЭМ!$B$39:$B$782,Q$119)+'СЕТ СН'!$I$12+СВЦЭМ!$D$10+'СЕТ СН'!$I$6-'СЕТ СН'!$I$22</f>
        <v>1965.0853174700001</v>
      </c>
      <c r="R146" s="36">
        <f>SUMIFS(СВЦЭМ!$C$39:$C$782,СВЦЭМ!$A$39:$A$782,$A146,СВЦЭМ!$B$39:$B$782,R$119)+'СЕТ СН'!$I$12+СВЦЭМ!$D$10+'СЕТ СН'!$I$6-'СЕТ СН'!$I$22</f>
        <v>1951.7838398200001</v>
      </c>
      <c r="S146" s="36">
        <f>SUMIFS(СВЦЭМ!$C$39:$C$782,СВЦЭМ!$A$39:$A$782,$A146,СВЦЭМ!$B$39:$B$782,S$119)+'СЕТ СН'!$I$12+СВЦЭМ!$D$10+'СЕТ СН'!$I$6-'СЕТ СН'!$I$22</f>
        <v>1956.5612986900001</v>
      </c>
      <c r="T146" s="36">
        <f>SUMIFS(СВЦЭМ!$C$39:$C$782,СВЦЭМ!$A$39:$A$782,$A146,СВЦЭМ!$B$39:$B$782,T$119)+'СЕТ СН'!$I$12+СВЦЭМ!$D$10+'СЕТ СН'!$I$6-'СЕТ СН'!$I$22</f>
        <v>1963.43360553</v>
      </c>
      <c r="U146" s="36">
        <f>SUMIFS(СВЦЭМ!$C$39:$C$782,СВЦЭМ!$A$39:$A$782,$A146,СВЦЭМ!$B$39:$B$782,U$119)+'СЕТ СН'!$I$12+СВЦЭМ!$D$10+'СЕТ СН'!$I$6-'СЕТ СН'!$I$22</f>
        <v>1966.32758485</v>
      </c>
      <c r="V146" s="36">
        <f>SUMIFS(СВЦЭМ!$C$39:$C$782,СВЦЭМ!$A$39:$A$782,$A146,СВЦЭМ!$B$39:$B$782,V$119)+'СЕТ СН'!$I$12+СВЦЭМ!$D$10+'СЕТ СН'!$I$6-'СЕТ СН'!$I$22</f>
        <v>1967.8259437200002</v>
      </c>
      <c r="W146" s="36">
        <f>SUMIFS(СВЦЭМ!$C$39:$C$782,СВЦЭМ!$A$39:$A$782,$A146,СВЦЭМ!$B$39:$B$782,W$119)+'СЕТ СН'!$I$12+СВЦЭМ!$D$10+'СЕТ СН'!$I$6-'СЕТ СН'!$I$22</f>
        <v>1919.65041718</v>
      </c>
      <c r="X146" s="36">
        <f>SUMIFS(СВЦЭМ!$C$39:$C$782,СВЦЭМ!$A$39:$A$782,$A146,СВЦЭМ!$B$39:$B$782,X$119)+'СЕТ СН'!$I$12+СВЦЭМ!$D$10+'СЕТ СН'!$I$6-'СЕТ СН'!$I$22</f>
        <v>1964.10223627</v>
      </c>
      <c r="Y146" s="36">
        <f>SUMIFS(СВЦЭМ!$C$39:$C$782,СВЦЭМ!$A$39:$A$782,$A146,СВЦЭМ!$B$39:$B$782,Y$119)+'СЕТ СН'!$I$12+СВЦЭМ!$D$10+'СЕТ СН'!$I$6-'СЕТ СН'!$I$22</f>
        <v>2062.6965839300001</v>
      </c>
    </row>
    <row r="147" spans="1:26" ht="15.75" x14ac:dyDescent="0.2">
      <c r="A147" s="35">
        <f t="shared" si="3"/>
        <v>45105</v>
      </c>
      <c r="B147" s="36">
        <f>SUMIFS(СВЦЭМ!$C$39:$C$782,СВЦЭМ!$A$39:$A$782,$A147,СВЦЭМ!$B$39:$B$782,B$119)+'СЕТ СН'!$I$12+СВЦЭМ!$D$10+'СЕТ СН'!$I$6-'СЕТ СН'!$I$22</f>
        <v>2147.4984203000004</v>
      </c>
      <c r="C147" s="36">
        <f>SUMIFS(СВЦЭМ!$C$39:$C$782,СВЦЭМ!$A$39:$A$782,$A147,СВЦЭМ!$B$39:$B$782,C$119)+'СЕТ СН'!$I$12+СВЦЭМ!$D$10+'СЕТ СН'!$I$6-'СЕТ СН'!$I$22</f>
        <v>2237.8860695800004</v>
      </c>
      <c r="D147" s="36">
        <f>SUMIFS(СВЦЭМ!$C$39:$C$782,СВЦЭМ!$A$39:$A$782,$A147,СВЦЭМ!$B$39:$B$782,D$119)+'СЕТ СН'!$I$12+СВЦЭМ!$D$10+'СЕТ СН'!$I$6-'СЕТ СН'!$I$22</f>
        <v>2329.3019744000003</v>
      </c>
      <c r="E147" s="36">
        <f>SUMIFS(СВЦЭМ!$C$39:$C$782,СВЦЭМ!$A$39:$A$782,$A147,СВЦЭМ!$B$39:$B$782,E$119)+'СЕТ СН'!$I$12+СВЦЭМ!$D$10+'СЕТ СН'!$I$6-'СЕТ СН'!$I$22</f>
        <v>2344.5822074899997</v>
      </c>
      <c r="F147" s="36">
        <f>SUMIFS(СВЦЭМ!$C$39:$C$782,СВЦЭМ!$A$39:$A$782,$A147,СВЦЭМ!$B$39:$B$782,F$119)+'СЕТ СН'!$I$12+СВЦЭМ!$D$10+'СЕТ СН'!$I$6-'СЕТ СН'!$I$22</f>
        <v>2346.8001676800004</v>
      </c>
      <c r="G147" s="36">
        <f>SUMIFS(СВЦЭМ!$C$39:$C$782,СВЦЭМ!$A$39:$A$782,$A147,СВЦЭМ!$B$39:$B$782,G$119)+'СЕТ СН'!$I$12+СВЦЭМ!$D$10+'СЕТ СН'!$I$6-'СЕТ СН'!$I$22</f>
        <v>2313.8956943399999</v>
      </c>
      <c r="H147" s="36">
        <f>SUMIFS(СВЦЭМ!$C$39:$C$782,СВЦЭМ!$A$39:$A$782,$A147,СВЦЭМ!$B$39:$B$782,H$119)+'СЕТ СН'!$I$12+СВЦЭМ!$D$10+'СЕТ СН'!$I$6-'СЕТ СН'!$I$22</f>
        <v>2205.4638694700002</v>
      </c>
      <c r="I147" s="36">
        <f>SUMIFS(СВЦЭМ!$C$39:$C$782,СВЦЭМ!$A$39:$A$782,$A147,СВЦЭМ!$B$39:$B$782,I$119)+'СЕТ СН'!$I$12+СВЦЭМ!$D$10+'СЕТ СН'!$I$6-'СЕТ СН'!$I$22</f>
        <v>2067.1049376700003</v>
      </c>
      <c r="J147" s="36">
        <f>SUMIFS(СВЦЭМ!$C$39:$C$782,СВЦЭМ!$A$39:$A$782,$A147,СВЦЭМ!$B$39:$B$782,J$119)+'СЕТ СН'!$I$12+СВЦЭМ!$D$10+'СЕТ СН'!$I$6-'СЕТ СН'!$I$22</f>
        <v>1984.9224836200001</v>
      </c>
      <c r="K147" s="36">
        <f>SUMIFS(СВЦЭМ!$C$39:$C$782,СВЦЭМ!$A$39:$A$782,$A147,СВЦЭМ!$B$39:$B$782,K$119)+'СЕТ СН'!$I$12+СВЦЭМ!$D$10+'СЕТ СН'!$I$6-'СЕТ СН'!$I$22</f>
        <v>1930.4674030000001</v>
      </c>
      <c r="L147" s="36">
        <f>SUMIFS(СВЦЭМ!$C$39:$C$782,СВЦЭМ!$A$39:$A$782,$A147,СВЦЭМ!$B$39:$B$782,L$119)+'СЕТ СН'!$I$12+СВЦЭМ!$D$10+'СЕТ СН'!$I$6-'СЕТ СН'!$I$22</f>
        <v>1935.15682939</v>
      </c>
      <c r="M147" s="36">
        <f>SUMIFS(СВЦЭМ!$C$39:$C$782,СВЦЭМ!$A$39:$A$782,$A147,СВЦЭМ!$B$39:$B$782,M$119)+'СЕТ СН'!$I$12+СВЦЭМ!$D$10+'СЕТ СН'!$I$6-'СЕТ СН'!$I$22</f>
        <v>1960.5536895100001</v>
      </c>
      <c r="N147" s="36">
        <f>SUMIFS(СВЦЭМ!$C$39:$C$782,СВЦЭМ!$A$39:$A$782,$A147,СВЦЭМ!$B$39:$B$782,N$119)+'СЕТ СН'!$I$12+СВЦЭМ!$D$10+'СЕТ СН'!$I$6-'СЕТ СН'!$I$22</f>
        <v>2002.4470114100002</v>
      </c>
      <c r="O147" s="36">
        <f>SUMIFS(СВЦЭМ!$C$39:$C$782,СВЦЭМ!$A$39:$A$782,$A147,СВЦЭМ!$B$39:$B$782,O$119)+'СЕТ СН'!$I$12+СВЦЭМ!$D$10+'СЕТ СН'!$I$6-'СЕТ СН'!$I$22</f>
        <v>1999.3763940900001</v>
      </c>
      <c r="P147" s="36">
        <f>SUMIFS(СВЦЭМ!$C$39:$C$782,СВЦЭМ!$A$39:$A$782,$A147,СВЦЭМ!$B$39:$B$782,P$119)+'СЕТ СН'!$I$12+СВЦЭМ!$D$10+'СЕТ СН'!$I$6-'СЕТ СН'!$I$22</f>
        <v>1979.76928686</v>
      </c>
      <c r="Q147" s="36">
        <f>SUMIFS(СВЦЭМ!$C$39:$C$782,СВЦЭМ!$A$39:$A$782,$A147,СВЦЭМ!$B$39:$B$782,Q$119)+'СЕТ СН'!$I$12+СВЦЭМ!$D$10+'СЕТ СН'!$I$6-'СЕТ СН'!$I$22</f>
        <v>1985.1748233400001</v>
      </c>
      <c r="R147" s="36">
        <f>SUMIFS(СВЦЭМ!$C$39:$C$782,СВЦЭМ!$A$39:$A$782,$A147,СВЦЭМ!$B$39:$B$782,R$119)+'СЕТ СН'!$I$12+СВЦЭМ!$D$10+'СЕТ СН'!$I$6-'СЕТ СН'!$I$22</f>
        <v>1956.9263783200001</v>
      </c>
      <c r="S147" s="36">
        <f>SUMIFS(СВЦЭМ!$C$39:$C$782,СВЦЭМ!$A$39:$A$782,$A147,СВЦЭМ!$B$39:$B$782,S$119)+'СЕТ СН'!$I$12+СВЦЭМ!$D$10+'СЕТ СН'!$I$6-'СЕТ СН'!$I$22</f>
        <v>1955.7672447700002</v>
      </c>
      <c r="T147" s="36">
        <f>SUMIFS(СВЦЭМ!$C$39:$C$782,СВЦЭМ!$A$39:$A$782,$A147,СВЦЭМ!$B$39:$B$782,T$119)+'СЕТ СН'!$I$12+СВЦЭМ!$D$10+'СЕТ СН'!$I$6-'СЕТ СН'!$I$22</f>
        <v>1968.63426703</v>
      </c>
      <c r="U147" s="36">
        <f>SUMIFS(СВЦЭМ!$C$39:$C$782,СВЦЭМ!$A$39:$A$782,$A147,СВЦЭМ!$B$39:$B$782,U$119)+'СЕТ СН'!$I$12+СВЦЭМ!$D$10+'СЕТ СН'!$I$6-'СЕТ СН'!$I$22</f>
        <v>2000.3597985500001</v>
      </c>
      <c r="V147" s="36">
        <f>SUMIFS(СВЦЭМ!$C$39:$C$782,СВЦЭМ!$A$39:$A$782,$A147,СВЦЭМ!$B$39:$B$782,V$119)+'СЕТ СН'!$I$12+СВЦЭМ!$D$10+'СЕТ СН'!$I$6-'СЕТ СН'!$I$22</f>
        <v>1993.6950007400001</v>
      </c>
      <c r="W147" s="36">
        <f>SUMIFS(СВЦЭМ!$C$39:$C$782,СВЦЭМ!$A$39:$A$782,$A147,СВЦЭМ!$B$39:$B$782,W$119)+'СЕТ СН'!$I$12+СВЦЭМ!$D$10+'СЕТ СН'!$I$6-'СЕТ СН'!$I$22</f>
        <v>1968.6972454100001</v>
      </c>
      <c r="X147" s="36">
        <f>SUMIFS(СВЦЭМ!$C$39:$C$782,СВЦЭМ!$A$39:$A$782,$A147,СВЦЭМ!$B$39:$B$782,X$119)+'СЕТ СН'!$I$12+СВЦЭМ!$D$10+'СЕТ СН'!$I$6-'СЕТ СН'!$I$22</f>
        <v>1994.5208065100001</v>
      </c>
      <c r="Y147" s="36">
        <f>SUMIFS(СВЦЭМ!$C$39:$C$782,СВЦЭМ!$A$39:$A$782,$A147,СВЦЭМ!$B$39:$B$782,Y$119)+'СЕТ СН'!$I$12+СВЦЭМ!$D$10+'СЕТ СН'!$I$6-'СЕТ СН'!$I$22</f>
        <v>2114.5615744000002</v>
      </c>
    </row>
    <row r="148" spans="1:26" ht="15.75" x14ac:dyDescent="0.2">
      <c r="A148" s="35">
        <f t="shared" si="3"/>
        <v>45106</v>
      </c>
      <c r="B148" s="36">
        <f>SUMIFS(СВЦЭМ!$C$39:$C$782,СВЦЭМ!$A$39:$A$782,$A148,СВЦЭМ!$B$39:$B$782,B$119)+'СЕТ СН'!$I$12+СВЦЭМ!$D$10+'СЕТ СН'!$I$6-'СЕТ СН'!$I$22</f>
        <v>2248.3955019700002</v>
      </c>
      <c r="C148" s="36">
        <f>SUMIFS(СВЦЭМ!$C$39:$C$782,СВЦЭМ!$A$39:$A$782,$A148,СВЦЭМ!$B$39:$B$782,C$119)+'СЕТ СН'!$I$12+СВЦЭМ!$D$10+'СЕТ СН'!$I$6-'СЕТ СН'!$I$22</f>
        <v>2308.5067869599998</v>
      </c>
      <c r="D148" s="36">
        <f>SUMIFS(СВЦЭМ!$C$39:$C$782,СВЦЭМ!$A$39:$A$782,$A148,СВЦЭМ!$B$39:$B$782,D$119)+'СЕТ СН'!$I$12+СВЦЭМ!$D$10+'СЕТ СН'!$I$6-'СЕТ СН'!$I$22</f>
        <v>2361.7878463500001</v>
      </c>
      <c r="E148" s="36">
        <f>SUMIFS(СВЦЭМ!$C$39:$C$782,СВЦЭМ!$A$39:$A$782,$A148,СВЦЭМ!$B$39:$B$782,E$119)+'СЕТ СН'!$I$12+СВЦЭМ!$D$10+'СЕТ СН'!$I$6-'СЕТ СН'!$I$22</f>
        <v>2366.5991590499998</v>
      </c>
      <c r="F148" s="36">
        <f>SUMIFS(СВЦЭМ!$C$39:$C$782,СВЦЭМ!$A$39:$A$782,$A148,СВЦЭМ!$B$39:$B$782,F$119)+'СЕТ СН'!$I$12+СВЦЭМ!$D$10+'СЕТ СН'!$I$6-'СЕТ СН'!$I$22</f>
        <v>2357.18041309</v>
      </c>
      <c r="G148" s="36">
        <f>SUMIFS(СВЦЭМ!$C$39:$C$782,СВЦЭМ!$A$39:$A$782,$A148,СВЦЭМ!$B$39:$B$782,G$119)+'СЕТ СН'!$I$12+СВЦЭМ!$D$10+'СЕТ СН'!$I$6-'СЕТ СН'!$I$22</f>
        <v>2360.3105400499999</v>
      </c>
      <c r="H148" s="36">
        <f>SUMIFS(СВЦЭМ!$C$39:$C$782,СВЦЭМ!$A$39:$A$782,$A148,СВЦЭМ!$B$39:$B$782,H$119)+'СЕТ СН'!$I$12+СВЦЭМ!$D$10+'СЕТ СН'!$I$6-'СЕТ СН'!$I$22</f>
        <v>2300.0395696</v>
      </c>
      <c r="I148" s="36">
        <f>SUMIFS(СВЦЭМ!$C$39:$C$782,СВЦЭМ!$A$39:$A$782,$A148,СВЦЭМ!$B$39:$B$782,I$119)+'СЕТ СН'!$I$12+СВЦЭМ!$D$10+'СЕТ СН'!$I$6-'СЕТ СН'!$I$22</f>
        <v>2198.4803198999998</v>
      </c>
      <c r="J148" s="36">
        <f>SUMIFS(СВЦЭМ!$C$39:$C$782,СВЦЭМ!$A$39:$A$782,$A148,СВЦЭМ!$B$39:$B$782,J$119)+'СЕТ СН'!$I$12+СВЦЭМ!$D$10+'СЕТ СН'!$I$6-'СЕТ СН'!$I$22</f>
        <v>2085.3385318400001</v>
      </c>
      <c r="K148" s="36">
        <f>SUMIFS(СВЦЭМ!$C$39:$C$782,СВЦЭМ!$A$39:$A$782,$A148,СВЦЭМ!$B$39:$B$782,K$119)+'СЕТ СН'!$I$12+СВЦЭМ!$D$10+'СЕТ СН'!$I$6-'СЕТ СН'!$I$22</f>
        <v>2036.9272566500001</v>
      </c>
      <c r="L148" s="36">
        <f>SUMIFS(СВЦЭМ!$C$39:$C$782,СВЦЭМ!$A$39:$A$782,$A148,СВЦЭМ!$B$39:$B$782,L$119)+'СЕТ СН'!$I$12+СВЦЭМ!$D$10+'СЕТ СН'!$I$6-'СЕТ СН'!$I$22</f>
        <v>2023.2301943900002</v>
      </c>
      <c r="M148" s="36">
        <f>SUMIFS(СВЦЭМ!$C$39:$C$782,СВЦЭМ!$A$39:$A$782,$A148,СВЦЭМ!$B$39:$B$782,M$119)+'СЕТ СН'!$I$12+СВЦЭМ!$D$10+'СЕТ СН'!$I$6-'СЕТ СН'!$I$22</f>
        <v>2016.47930909</v>
      </c>
      <c r="N148" s="36">
        <f>SUMIFS(СВЦЭМ!$C$39:$C$782,СВЦЭМ!$A$39:$A$782,$A148,СВЦЭМ!$B$39:$B$782,N$119)+'СЕТ СН'!$I$12+СВЦЭМ!$D$10+'СЕТ СН'!$I$6-'СЕТ СН'!$I$22</f>
        <v>2028.18729317</v>
      </c>
      <c r="O148" s="36">
        <f>SUMIFS(СВЦЭМ!$C$39:$C$782,СВЦЭМ!$A$39:$A$782,$A148,СВЦЭМ!$B$39:$B$782,O$119)+'СЕТ СН'!$I$12+СВЦЭМ!$D$10+'СЕТ СН'!$I$6-'СЕТ СН'!$I$22</f>
        <v>2032.3774899700002</v>
      </c>
      <c r="P148" s="36">
        <f>SUMIFS(СВЦЭМ!$C$39:$C$782,СВЦЭМ!$A$39:$A$782,$A148,СВЦЭМ!$B$39:$B$782,P$119)+'СЕТ СН'!$I$12+СВЦЭМ!$D$10+'СЕТ СН'!$I$6-'СЕТ СН'!$I$22</f>
        <v>2043.6730682700002</v>
      </c>
      <c r="Q148" s="36">
        <f>SUMIFS(СВЦЭМ!$C$39:$C$782,СВЦЭМ!$A$39:$A$782,$A148,СВЦЭМ!$B$39:$B$782,Q$119)+'СЕТ СН'!$I$12+СВЦЭМ!$D$10+'СЕТ СН'!$I$6-'СЕТ СН'!$I$22</f>
        <v>2042.9581705200001</v>
      </c>
      <c r="R148" s="36">
        <f>SUMIFS(СВЦЭМ!$C$39:$C$782,СВЦЭМ!$A$39:$A$782,$A148,СВЦЭМ!$B$39:$B$782,R$119)+'СЕТ СН'!$I$12+СВЦЭМ!$D$10+'СЕТ СН'!$I$6-'СЕТ СН'!$I$22</f>
        <v>2029.3093780200002</v>
      </c>
      <c r="S148" s="36">
        <f>SUMIFS(СВЦЭМ!$C$39:$C$782,СВЦЭМ!$A$39:$A$782,$A148,СВЦЭМ!$B$39:$B$782,S$119)+'СЕТ СН'!$I$12+СВЦЭМ!$D$10+'СЕТ СН'!$I$6-'СЕТ СН'!$I$22</f>
        <v>2020.91128269</v>
      </c>
      <c r="T148" s="36">
        <f>SUMIFS(СВЦЭМ!$C$39:$C$782,СВЦЭМ!$A$39:$A$782,$A148,СВЦЭМ!$B$39:$B$782,T$119)+'СЕТ СН'!$I$12+СВЦЭМ!$D$10+'СЕТ СН'!$I$6-'СЕТ СН'!$I$22</f>
        <v>2033.9591418100001</v>
      </c>
      <c r="U148" s="36">
        <f>SUMIFS(СВЦЭМ!$C$39:$C$782,СВЦЭМ!$A$39:$A$782,$A148,СВЦЭМ!$B$39:$B$782,U$119)+'СЕТ СН'!$I$12+СВЦЭМ!$D$10+'СЕТ СН'!$I$6-'СЕТ СН'!$I$22</f>
        <v>2035.52078863</v>
      </c>
      <c r="V148" s="36">
        <f>SUMIFS(СВЦЭМ!$C$39:$C$782,СВЦЭМ!$A$39:$A$782,$A148,СВЦЭМ!$B$39:$B$782,V$119)+'СЕТ СН'!$I$12+СВЦЭМ!$D$10+'СЕТ СН'!$I$6-'СЕТ СН'!$I$22</f>
        <v>2053.9171046900001</v>
      </c>
      <c r="W148" s="36">
        <f>SUMIFS(СВЦЭМ!$C$39:$C$782,СВЦЭМ!$A$39:$A$782,$A148,СВЦЭМ!$B$39:$B$782,W$119)+'СЕТ СН'!$I$12+СВЦЭМ!$D$10+'СЕТ СН'!$I$6-'СЕТ СН'!$I$22</f>
        <v>2036.1058165100001</v>
      </c>
      <c r="X148" s="36">
        <f>SUMIFS(СВЦЭМ!$C$39:$C$782,СВЦЭМ!$A$39:$A$782,$A148,СВЦЭМ!$B$39:$B$782,X$119)+'СЕТ СН'!$I$12+СВЦЭМ!$D$10+'СЕТ СН'!$I$6-'СЕТ СН'!$I$22</f>
        <v>2057.24185076</v>
      </c>
      <c r="Y148" s="36">
        <f>SUMIFS(СВЦЭМ!$C$39:$C$782,СВЦЭМ!$A$39:$A$782,$A148,СВЦЭМ!$B$39:$B$782,Y$119)+'СЕТ СН'!$I$12+СВЦЭМ!$D$10+'СЕТ СН'!$I$6-'СЕТ СН'!$I$22</f>
        <v>2193.3517534700004</v>
      </c>
    </row>
    <row r="149" spans="1:26" ht="15.75" x14ac:dyDescent="0.2">
      <c r="A149" s="35">
        <f t="shared" si="3"/>
        <v>45107</v>
      </c>
      <c r="B149" s="36">
        <f>SUMIFS(СВЦЭМ!$C$39:$C$782,СВЦЭМ!$A$39:$A$782,$A149,СВЦЭМ!$B$39:$B$782,B$119)+'СЕТ СН'!$I$12+СВЦЭМ!$D$10+'СЕТ СН'!$I$6-'СЕТ СН'!$I$22</f>
        <v>2234.6883019200004</v>
      </c>
      <c r="C149" s="36">
        <f>SUMIFS(СВЦЭМ!$C$39:$C$782,СВЦЭМ!$A$39:$A$782,$A149,СВЦЭМ!$B$39:$B$782,C$119)+'СЕТ СН'!$I$12+СВЦЭМ!$D$10+'СЕТ СН'!$I$6-'СЕТ СН'!$I$22</f>
        <v>2289.4671358100004</v>
      </c>
      <c r="D149" s="36">
        <f>SUMIFS(СВЦЭМ!$C$39:$C$782,СВЦЭМ!$A$39:$A$782,$A149,СВЦЭМ!$B$39:$B$782,D$119)+'СЕТ СН'!$I$12+СВЦЭМ!$D$10+'СЕТ СН'!$I$6-'СЕТ СН'!$I$22</f>
        <v>2383.1186853899999</v>
      </c>
      <c r="E149" s="36">
        <f>SUMIFS(СВЦЭМ!$C$39:$C$782,СВЦЭМ!$A$39:$A$782,$A149,СВЦЭМ!$B$39:$B$782,E$119)+'СЕТ СН'!$I$12+СВЦЭМ!$D$10+'СЕТ СН'!$I$6-'СЕТ СН'!$I$22</f>
        <v>2395.9128209800001</v>
      </c>
      <c r="F149" s="36">
        <f>SUMIFS(СВЦЭМ!$C$39:$C$782,СВЦЭМ!$A$39:$A$782,$A149,СВЦЭМ!$B$39:$B$782,F$119)+'СЕТ СН'!$I$12+СВЦЭМ!$D$10+'СЕТ СН'!$I$6-'СЕТ СН'!$I$22</f>
        <v>2440.9961560199999</v>
      </c>
      <c r="G149" s="36">
        <f>SUMIFS(СВЦЭМ!$C$39:$C$782,СВЦЭМ!$A$39:$A$782,$A149,СВЦЭМ!$B$39:$B$782,G$119)+'СЕТ СН'!$I$12+СВЦЭМ!$D$10+'СЕТ СН'!$I$6-'СЕТ СН'!$I$22</f>
        <v>2462.86626071</v>
      </c>
      <c r="H149" s="36">
        <f>SUMIFS(СВЦЭМ!$C$39:$C$782,СВЦЭМ!$A$39:$A$782,$A149,СВЦЭМ!$B$39:$B$782,H$119)+'СЕТ СН'!$I$12+СВЦЭМ!$D$10+'СЕТ СН'!$I$6-'СЕТ СН'!$I$22</f>
        <v>2367.7446023800003</v>
      </c>
      <c r="I149" s="36">
        <f>SUMIFS(СВЦЭМ!$C$39:$C$782,СВЦЭМ!$A$39:$A$782,$A149,СВЦЭМ!$B$39:$B$782,I$119)+'СЕТ СН'!$I$12+СВЦЭМ!$D$10+'СЕТ СН'!$I$6-'СЕТ СН'!$I$22</f>
        <v>2260.17839624</v>
      </c>
      <c r="J149" s="36">
        <f>SUMIFS(СВЦЭМ!$C$39:$C$782,СВЦЭМ!$A$39:$A$782,$A149,СВЦЭМ!$B$39:$B$782,J$119)+'СЕТ СН'!$I$12+СВЦЭМ!$D$10+'СЕТ СН'!$I$6-'СЕТ СН'!$I$22</f>
        <v>2165.92149823</v>
      </c>
      <c r="K149" s="36">
        <f>SUMIFS(СВЦЭМ!$C$39:$C$782,СВЦЭМ!$A$39:$A$782,$A149,СВЦЭМ!$B$39:$B$782,K$119)+'СЕТ СН'!$I$12+СВЦЭМ!$D$10+'СЕТ СН'!$I$6-'СЕТ СН'!$I$22</f>
        <v>2098.2210586400001</v>
      </c>
      <c r="L149" s="36">
        <f>SUMIFS(СВЦЭМ!$C$39:$C$782,СВЦЭМ!$A$39:$A$782,$A149,СВЦЭМ!$B$39:$B$782,L$119)+'СЕТ СН'!$I$12+СВЦЭМ!$D$10+'СЕТ СН'!$I$6-'СЕТ СН'!$I$22</f>
        <v>2059.3927004100001</v>
      </c>
      <c r="M149" s="36">
        <f>SUMIFS(СВЦЭМ!$C$39:$C$782,СВЦЭМ!$A$39:$A$782,$A149,СВЦЭМ!$B$39:$B$782,M$119)+'СЕТ СН'!$I$12+СВЦЭМ!$D$10+'СЕТ СН'!$I$6-'СЕТ СН'!$I$22</f>
        <v>2029.30461244</v>
      </c>
      <c r="N149" s="36">
        <f>SUMIFS(СВЦЭМ!$C$39:$C$782,СВЦЭМ!$A$39:$A$782,$A149,СВЦЭМ!$B$39:$B$782,N$119)+'СЕТ СН'!$I$12+СВЦЭМ!$D$10+'СЕТ СН'!$I$6-'СЕТ СН'!$I$22</f>
        <v>2067.22450441</v>
      </c>
      <c r="O149" s="36">
        <f>SUMIFS(СВЦЭМ!$C$39:$C$782,СВЦЭМ!$A$39:$A$782,$A149,СВЦЭМ!$B$39:$B$782,O$119)+'СЕТ СН'!$I$12+СВЦЭМ!$D$10+'СЕТ СН'!$I$6-'СЕТ СН'!$I$22</f>
        <v>2055.9709742900004</v>
      </c>
      <c r="P149" s="36">
        <f>SUMIFS(СВЦЭМ!$C$39:$C$782,СВЦЭМ!$A$39:$A$782,$A149,СВЦЭМ!$B$39:$B$782,P$119)+'СЕТ СН'!$I$12+СВЦЭМ!$D$10+'СЕТ СН'!$I$6-'СЕТ СН'!$I$22</f>
        <v>2063.4613088599999</v>
      </c>
      <c r="Q149" s="36">
        <f>SUMIFS(СВЦЭМ!$C$39:$C$782,СВЦЭМ!$A$39:$A$782,$A149,СВЦЭМ!$B$39:$B$782,Q$119)+'СЕТ СН'!$I$12+СВЦЭМ!$D$10+'СЕТ СН'!$I$6-'СЕТ СН'!$I$22</f>
        <v>2068.5459688199999</v>
      </c>
      <c r="R149" s="36">
        <f>SUMIFS(СВЦЭМ!$C$39:$C$782,СВЦЭМ!$A$39:$A$782,$A149,СВЦЭМ!$B$39:$B$782,R$119)+'СЕТ СН'!$I$12+СВЦЭМ!$D$10+'СЕТ СН'!$I$6-'СЕТ СН'!$I$22</f>
        <v>2058.0381829400003</v>
      </c>
      <c r="S149" s="36">
        <f>SUMIFS(СВЦЭМ!$C$39:$C$782,СВЦЭМ!$A$39:$A$782,$A149,СВЦЭМ!$B$39:$B$782,S$119)+'СЕТ СН'!$I$12+СВЦЭМ!$D$10+'СЕТ СН'!$I$6-'СЕТ СН'!$I$22</f>
        <v>2045.41411831</v>
      </c>
      <c r="T149" s="36">
        <f>SUMIFS(СВЦЭМ!$C$39:$C$782,СВЦЭМ!$A$39:$A$782,$A149,СВЦЭМ!$B$39:$B$782,T$119)+'СЕТ СН'!$I$12+СВЦЭМ!$D$10+'СЕТ СН'!$I$6-'СЕТ СН'!$I$22</f>
        <v>2050.72422693</v>
      </c>
      <c r="U149" s="36">
        <f>SUMIFS(СВЦЭМ!$C$39:$C$782,СВЦЭМ!$A$39:$A$782,$A149,СВЦЭМ!$B$39:$B$782,U$119)+'СЕТ СН'!$I$12+СВЦЭМ!$D$10+'СЕТ СН'!$I$6-'СЕТ СН'!$I$22</f>
        <v>2057.6127794100003</v>
      </c>
      <c r="V149" s="36">
        <f>SUMIFS(СВЦЭМ!$C$39:$C$782,СВЦЭМ!$A$39:$A$782,$A149,СВЦЭМ!$B$39:$B$782,V$119)+'СЕТ СН'!$I$12+СВЦЭМ!$D$10+'СЕТ СН'!$I$6-'СЕТ СН'!$I$22</f>
        <v>2081.6069034399998</v>
      </c>
      <c r="W149" s="36">
        <f>SUMIFS(СВЦЭМ!$C$39:$C$782,СВЦЭМ!$A$39:$A$782,$A149,СВЦЭМ!$B$39:$B$782,W$119)+'СЕТ СН'!$I$12+СВЦЭМ!$D$10+'СЕТ СН'!$I$6-'СЕТ СН'!$I$22</f>
        <v>2043.9942112200001</v>
      </c>
      <c r="X149" s="36">
        <f>SUMIFS(СВЦЭМ!$C$39:$C$782,СВЦЭМ!$A$39:$A$782,$A149,СВЦЭМ!$B$39:$B$782,X$119)+'СЕТ СН'!$I$12+СВЦЭМ!$D$10+'СЕТ СН'!$I$6-'СЕТ СН'!$I$22</f>
        <v>2088.29257521</v>
      </c>
      <c r="Y149" s="36">
        <f>SUMIFS(СВЦЭМ!$C$39:$C$782,СВЦЭМ!$A$39:$A$782,$A149,СВЦЭМ!$B$39:$B$782,Y$119)+'СЕТ СН'!$I$12+СВЦЭМ!$D$10+'СЕТ СН'!$I$6-'СЕТ СН'!$I$22</f>
        <v>2179.35149086</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623540.88381330681</v>
      </c>
      <c r="O155" s="143"/>
      <c r="P155" s="142">
        <f>СВЦЭМ!$D$12+'СЕТ СН'!$F$13-'СЕТ СН'!$G$23</f>
        <v>623540.88381330681</v>
      </c>
      <c r="Q155" s="143"/>
      <c r="R155" s="142">
        <f>СВЦЭМ!$D$12+'СЕТ СН'!$F$13-'СЕТ СН'!$H$23</f>
        <v>623540.88381330681</v>
      </c>
      <c r="S155" s="143"/>
      <c r="T155" s="142">
        <f>СВЦЭМ!$D$12+'СЕТ СН'!$F$13-'СЕТ СН'!$I$23</f>
        <v>623540.88381330681</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582803.57999999996</v>
      </c>
      <c r="O159" s="147"/>
      <c r="P159" s="147">
        <f>'СЕТ СН'!$G$7</f>
        <v>958432.19</v>
      </c>
      <c r="Q159" s="147"/>
      <c r="R159" s="147">
        <f>'СЕТ СН'!$H$7</f>
        <v>1021971.76</v>
      </c>
      <c r="S159" s="147"/>
      <c r="T159" s="147">
        <f>'СЕТ СН'!$I$7</f>
        <v>771049.7</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SUMIFS(СВЦЭМ!$D$39:$D$782,СВЦЭМ!$A$39:$A$782,$A12,СВЦЭМ!$B$39:$B$782,B$11)+'СЕТ СН'!$F$14+СВЦЭМ!$D$10+'СЕТ СН'!$F$5-'СЕТ СН'!$F$24</f>
        <v>2872.2617803499998</v>
      </c>
      <c r="C12" s="36">
        <f>SUMIFS(СВЦЭМ!$D$39:$D$782,СВЦЭМ!$A$39:$A$782,$A12,СВЦЭМ!$B$39:$B$782,C$11)+'СЕТ СН'!$F$14+СВЦЭМ!$D$10+'СЕТ СН'!$F$5-'СЕТ СН'!$F$24</f>
        <v>2954.0360860999999</v>
      </c>
      <c r="D12" s="36">
        <f>SUMIFS(СВЦЭМ!$D$39:$D$782,СВЦЭМ!$A$39:$A$782,$A12,СВЦЭМ!$B$39:$B$782,D$11)+'СЕТ СН'!$F$14+СВЦЭМ!$D$10+'СЕТ СН'!$F$5-'СЕТ СН'!$F$24</f>
        <v>3002.3061923300002</v>
      </c>
      <c r="E12" s="36">
        <f>SUMIFS(СВЦЭМ!$D$39:$D$782,СВЦЭМ!$A$39:$A$782,$A12,СВЦЭМ!$B$39:$B$782,E$11)+'СЕТ СН'!$F$14+СВЦЭМ!$D$10+'СЕТ СН'!$F$5-'СЕТ СН'!$F$24</f>
        <v>3037.97901516</v>
      </c>
      <c r="F12" s="36">
        <f>SUMIFS(СВЦЭМ!$D$39:$D$782,СВЦЭМ!$A$39:$A$782,$A12,СВЦЭМ!$B$39:$B$782,F$11)+'СЕТ СН'!$F$14+СВЦЭМ!$D$10+'СЕТ СН'!$F$5-'СЕТ СН'!$F$24</f>
        <v>3038.2257964</v>
      </c>
      <c r="G12" s="36">
        <f>SUMIFS(СВЦЭМ!$D$39:$D$782,СВЦЭМ!$A$39:$A$782,$A12,СВЦЭМ!$B$39:$B$782,G$11)+'СЕТ СН'!$F$14+СВЦЭМ!$D$10+'СЕТ СН'!$F$5-'СЕТ СН'!$F$24</f>
        <v>3024.7858654299998</v>
      </c>
      <c r="H12" s="36">
        <f>SUMIFS(СВЦЭМ!$D$39:$D$782,СВЦЭМ!$A$39:$A$782,$A12,СВЦЭМ!$B$39:$B$782,H$11)+'СЕТ СН'!$F$14+СВЦЭМ!$D$10+'СЕТ СН'!$F$5-'СЕТ СН'!$F$24</f>
        <v>2888.0317654299997</v>
      </c>
      <c r="I12" s="36">
        <f>SUMIFS(СВЦЭМ!$D$39:$D$782,СВЦЭМ!$A$39:$A$782,$A12,СВЦЭМ!$B$39:$B$782,I$11)+'СЕТ СН'!$F$14+СВЦЭМ!$D$10+'СЕТ СН'!$F$5-'СЕТ СН'!$F$24</f>
        <v>2807.2881053800002</v>
      </c>
      <c r="J12" s="36">
        <f>SUMIFS(СВЦЭМ!$D$39:$D$782,СВЦЭМ!$A$39:$A$782,$A12,СВЦЭМ!$B$39:$B$782,J$11)+'СЕТ СН'!$F$14+СВЦЭМ!$D$10+'СЕТ СН'!$F$5-'СЕТ СН'!$F$24</f>
        <v>2751.6707177099997</v>
      </c>
      <c r="K12" s="36">
        <f>SUMIFS(СВЦЭМ!$D$39:$D$782,СВЦЭМ!$A$39:$A$782,$A12,СВЦЭМ!$B$39:$B$782,K$11)+'СЕТ СН'!$F$14+СВЦЭМ!$D$10+'СЕТ СН'!$F$5-'СЕТ СН'!$F$24</f>
        <v>2758.5599885399997</v>
      </c>
      <c r="L12" s="36">
        <f>SUMIFS(СВЦЭМ!$D$39:$D$782,СВЦЭМ!$A$39:$A$782,$A12,СВЦЭМ!$B$39:$B$782,L$11)+'СЕТ СН'!$F$14+СВЦЭМ!$D$10+'СЕТ СН'!$F$5-'СЕТ СН'!$F$24</f>
        <v>2755.5038980300001</v>
      </c>
      <c r="M12" s="36">
        <f>SUMIFS(СВЦЭМ!$D$39:$D$782,СВЦЭМ!$A$39:$A$782,$A12,СВЦЭМ!$B$39:$B$782,M$11)+'СЕТ СН'!$F$14+СВЦЭМ!$D$10+'СЕТ СН'!$F$5-'СЕТ СН'!$F$24</f>
        <v>2779.4316969900001</v>
      </c>
      <c r="N12" s="36">
        <f>SUMIFS(СВЦЭМ!$D$39:$D$782,СВЦЭМ!$A$39:$A$782,$A12,СВЦЭМ!$B$39:$B$782,N$11)+'СЕТ СН'!$F$14+СВЦЭМ!$D$10+'СЕТ СН'!$F$5-'СЕТ СН'!$F$24</f>
        <v>2800.98179441</v>
      </c>
      <c r="O12" s="36">
        <f>SUMIFS(СВЦЭМ!$D$39:$D$782,СВЦЭМ!$A$39:$A$782,$A12,СВЦЭМ!$B$39:$B$782,O$11)+'СЕТ СН'!$F$14+СВЦЭМ!$D$10+'СЕТ СН'!$F$5-'СЕТ СН'!$F$24</f>
        <v>2798.4892764000001</v>
      </c>
      <c r="P12" s="36">
        <f>SUMIFS(СВЦЭМ!$D$39:$D$782,СВЦЭМ!$A$39:$A$782,$A12,СВЦЭМ!$B$39:$B$782,P$11)+'СЕТ СН'!$F$14+СВЦЭМ!$D$10+'СЕТ СН'!$F$5-'СЕТ СН'!$F$24</f>
        <v>2816.3194458500002</v>
      </c>
      <c r="Q12" s="36">
        <f>SUMIFS(СВЦЭМ!$D$39:$D$782,СВЦЭМ!$A$39:$A$782,$A12,СВЦЭМ!$B$39:$B$782,Q$11)+'СЕТ СН'!$F$14+СВЦЭМ!$D$10+'СЕТ СН'!$F$5-'СЕТ СН'!$F$24</f>
        <v>2826.0258395700002</v>
      </c>
      <c r="R12" s="36">
        <f>SUMIFS(СВЦЭМ!$D$39:$D$782,СВЦЭМ!$A$39:$A$782,$A12,СВЦЭМ!$B$39:$B$782,R$11)+'СЕТ СН'!$F$14+СВЦЭМ!$D$10+'СЕТ СН'!$F$5-'СЕТ СН'!$F$24</f>
        <v>2811.4527950700003</v>
      </c>
      <c r="S12" s="36">
        <f>SUMIFS(СВЦЭМ!$D$39:$D$782,СВЦЭМ!$A$39:$A$782,$A12,СВЦЭМ!$B$39:$B$782,S$11)+'СЕТ СН'!$F$14+СВЦЭМ!$D$10+'СЕТ СН'!$F$5-'СЕТ СН'!$F$24</f>
        <v>2789.4107918899999</v>
      </c>
      <c r="T12" s="36">
        <f>SUMIFS(СВЦЭМ!$D$39:$D$782,СВЦЭМ!$A$39:$A$782,$A12,СВЦЭМ!$B$39:$B$782,T$11)+'СЕТ СН'!$F$14+СВЦЭМ!$D$10+'СЕТ СН'!$F$5-'СЕТ СН'!$F$24</f>
        <v>2772.32982287</v>
      </c>
      <c r="U12" s="36">
        <f>SUMIFS(СВЦЭМ!$D$39:$D$782,СВЦЭМ!$A$39:$A$782,$A12,СВЦЭМ!$B$39:$B$782,U$11)+'СЕТ СН'!$F$14+СВЦЭМ!$D$10+'СЕТ СН'!$F$5-'СЕТ СН'!$F$24</f>
        <v>2760.5226008199998</v>
      </c>
      <c r="V12" s="36">
        <f>SUMIFS(СВЦЭМ!$D$39:$D$782,СВЦЭМ!$A$39:$A$782,$A12,СВЦЭМ!$B$39:$B$782,V$11)+'СЕТ СН'!$F$14+СВЦЭМ!$D$10+'СЕТ СН'!$F$5-'СЕТ СН'!$F$24</f>
        <v>2772.2131560799999</v>
      </c>
      <c r="W12" s="36">
        <f>SUMIFS(СВЦЭМ!$D$39:$D$782,СВЦЭМ!$A$39:$A$782,$A12,СВЦЭМ!$B$39:$B$782,W$11)+'СЕТ СН'!$F$14+СВЦЭМ!$D$10+'СЕТ СН'!$F$5-'СЕТ СН'!$F$24</f>
        <v>2716.4402840800003</v>
      </c>
      <c r="X12" s="36">
        <f>SUMIFS(СВЦЭМ!$D$39:$D$782,СВЦЭМ!$A$39:$A$782,$A12,СВЦЭМ!$B$39:$B$782,X$11)+'СЕТ СН'!$F$14+СВЦЭМ!$D$10+'СЕТ СН'!$F$5-'СЕТ СН'!$F$24</f>
        <v>2767.3316332899999</v>
      </c>
      <c r="Y12" s="36">
        <f>SUMIFS(СВЦЭМ!$D$39:$D$782,СВЦЭМ!$A$39:$A$782,$A12,СВЦЭМ!$B$39:$B$782,Y$11)+'СЕТ СН'!$F$14+СВЦЭМ!$D$10+'СЕТ СН'!$F$5-'СЕТ СН'!$F$24</f>
        <v>2806.4752592699997</v>
      </c>
      <c r="AA12" s="45"/>
    </row>
    <row r="13" spans="1:27" ht="15.75" x14ac:dyDescent="0.2">
      <c r="A13" s="35">
        <f>A12+1</f>
        <v>45079</v>
      </c>
      <c r="B13" s="36">
        <f>SUMIFS(СВЦЭМ!$D$39:$D$782,СВЦЭМ!$A$39:$A$782,$A13,СВЦЭМ!$B$39:$B$782,B$11)+'СЕТ СН'!$F$14+СВЦЭМ!$D$10+'СЕТ СН'!$F$5-'СЕТ СН'!$F$24</f>
        <v>2902.0237246900001</v>
      </c>
      <c r="C13" s="36">
        <f>SUMIFS(СВЦЭМ!$D$39:$D$782,СВЦЭМ!$A$39:$A$782,$A13,СВЦЭМ!$B$39:$B$782,C$11)+'СЕТ СН'!$F$14+СВЦЭМ!$D$10+'СЕТ СН'!$F$5-'СЕТ СН'!$F$24</f>
        <v>2931.2619477799999</v>
      </c>
      <c r="D13" s="36">
        <f>SUMIFS(СВЦЭМ!$D$39:$D$782,СВЦЭМ!$A$39:$A$782,$A13,СВЦЭМ!$B$39:$B$782,D$11)+'СЕТ СН'!$F$14+СВЦЭМ!$D$10+'СЕТ СН'!$F$5-'СЕТ СН'!$F$24</f>
        <v>2978.4574918099997</v>
      </c>
      <c r="E13" s="36">
        <f>SUMIFS(СВЦЭМ!$D$39:$D$782,СВЦЭМ!$A$39:$A$782,$A13,СВЦЭМ!$B$39:$B$782,E$11)+'СЕТ СН'!$F$14+СВЦЭМ!$D$10+'СЕТ СН'!$F$5-'СЕТ СН'!$F$24</f>
        <v>2984.5840984199999</v>
      </c>
      <c r="F13" s="36">
        <f>SUMIFS(СВЦЭМ!$D$39:$D$782,СВЦЭМ!$A$39:$A$782,$A13,СВЦЭМ!$B$39:$B$782,F$11)+'СЕТ СН'!$F$14+СВЦЭМ!$D$10+'СЕТ СН'!$F$5-'СЕТ СН'!$F$24</f>
        <v>2967.2300558699999</v>
      </c>
      <c r="G13" s="36">
        <f>SUMIFS(СВЦЭМ!$D$39:$D$782,СВЦЭМ!$A$39:$A$782,$A13,СВЦЭМ!$B$39:$B$782,G$11)+'СЕТ СН'!$F$14+СВЦЭМ!$D$10+'СЕТ СН'!$F$5-'СЕТ СН'!$F$24</f>
        <v>2942.1471877900003</v>
      </c>
      <c r="H13" s="36">
        <f>SUMIFS(СВЦЭМ!$D$39:$D$782,СВЦЭМ!$A$39:$A$782,$A13,СВЦЭМ!$B$39:$B$782,H$11)+'СЕТ СН'!$F$14+СВЦЭМ!$D$10+'СЕТ СН'!$F$5-'СЕТ СН'!$F$24</f>
        <v>2776.99497449</v>
      </c>
      <c r="I13" s="36">
        <f>SUMIFS(СВЦЭМ!$D$39:$D$782,СВЦЭМ!$A$39:$A$782,$A13,СВЦЭМ!$B$39:$B$782,I$11)+'СЕТ СН'!$F$14+СВЦЭМ!$D$10+'СЕТ СН'!$F$5-'СЕТ СН'!$F$24</f>
        <v>2817.2640708999998</v>
      </c>
      <c r="J13" s="36">
        <f>SUMIFS(СВЦЭМ!$D$39:$D$782,СВЦЭМ!$A$39:$A$782,$A13,СВЦЭМ!$B$39:$B$782,J$11)+'СЕТ СН'!$F$14+СВЦЭМ!$D$10+'СЕТ СН'!$F$5-'СЕТ СН'!$F$24</f>
        <v>2793.7965904000002</v>
      </c>
      <c r="K13" s="36">
        <f>SUMIFS(СВЦЭМ!$D$39:$D$782,СВЦЭМ!$A$39:$A$782,$A13,СВЦЭМ!$B$39:$B$782,K$11)+'СЕТ СН'!$F$14+СВЦЭМ!$D$10+'СЕТ СН'!$F$5-'СЕТ СН'!$F$24</f>
        <v>2758.77448787</v>
      </c>
      <c r="L13" s="36">
        <f>SUMIFS(СВЦЭМ!$D$39:$D$782,СВЦЭМ!$A$39:$A$782,$A13,СВЦЭМ!$B$39:$B$782,L$11)+'СЕТ СН'!$F$14+СВЦЭМ!$D$10+'СЕТ СН'!$F$5-'СЕТ СН'!$F$24</f>
        <v>2748.2006274</v>
      </c>
      <c r="M13" s="36">
        <f>SUMIFS(СВЦЭМ!$D$39:$D$782,СВЦЭМ!$A$39:$A$782,$A13,СВЦЭМ!$B$39:$B$782,M$11)+'СЕТ СН'!$F$14+СВЦЭМ!$D$10+'СЕТ СН'!$F$5-'СЕТ СН'!$F$24</f>
        <v>2770.0141106399997</v>
      </c>
      <c r="N13" s="36">
        <f>SUMIFS(СВЦЭМ!$D$39:$D$782,СВЦЭМ!$A$39:$A$782,$A13,СВЦЭМ!$B$39:$B$782,N$11)+'СЕТ СН'!$F$14+СВЦЭМ!$D$10+'СЕТ СН'!$F$5-'СЕТ СН'!$F$24</f>
        <v>2810.03166655</v>
      </c>
      <c r="O13" s="36">
        <f>SUMIFS(СВЦЭМ!$D$39:$D$782,СВЦЭМ!$A$39:$A$782,$A13,СВЦЭМ!$B$39:$B$782,O$11)+'СЕТ СН'!$F$14+СВЦЭМ!$D$10+'СЕТ СН'!$F$5-'СЕТ СН'!$F$24</f>
        <v>2806.5767008000003</v>
      </c>
      <c r="P13" s="36">
        <f>SUMIFS(СВЦЭМ!$D$39:$D$782,СВЦЭМ!$A$39:$A$782,$A13,СВЦЭМ!$B$39:$B$782,P$11)+'СЕТ СН'!$F$14+СВЦЭМ!$D$10+'СЕТ СН'!$F$5-'СЕТ СН'!$F$24</f>
        <v>2809.89307272</v>
      </c>
      <c r="Q13" s="36">
        <f>SUMIFS(СВЦЭМ!$D$39:$D$782,СВЦЭМ!$A$39:$A$782,$A13,СВЦЭМ!$B$39:$B$782,Q$11)+'СЕТ СН'!$F$14+СВЦЭМ!$D$10+'СЕТ СН'!$F$5-'СЕТ СН'!$F$24</f>
        <v>2824.49913879</v>
      </c>
      <c r="R13" s="36">
        <f>SUMIFS(СВЦЭМ!$D$39:$D$782,СВЦЭМ!$A$39:$A$782,$A13,СВЦЭМ!$B$39:$B$782,R$11)+'СЕТ СН'!$F$14+СВЦЭМ!$D$10+'СЕТ СН'!$F$5-'СЕТ СН'!$F$24</f>
        <v>2808.08391321</v>
      </c>
      <c r="S13" s="36">
        <f>SUMIFS(СВЦЭМ!$D$39:$D$782,СВЦЭМ!$A$39:$A$782,$A13,СВЦЭМ!$B$39:$B$782,S$11)+'СЕТ СН'!$F$14+СВЦЭМ!$D$10+'СЕТ СН'!$F$5-'СЕТ СН'!$F$24</f>
        <v>2795.46656093</v>
      </c>
      <c r="T13" s="36">
        <f>SUMIFS(СВЦЭМ!$D$39:$D$782,СВЦЭМ!$A$39:$A$782,$A13,СВЦЭМ!$B$39:$B$782,T$11)+'СЕТ СН'!$F$14+СВЦЭМ!$D$10+'СЕТ СН'!$F$5-'СЕТ СН'!$F$24</f>
        <v>2779.2998475200002</v>
      </c>
      <c r="U13" s="36">
        <f>SUMIFS(СВЦЭМ!$D$39:$D$782,СВЦЭМ!$A$39:$A$782,$A13,СВЦЭМ!$B$39:$B$782,U$11)+'СЕТ СН'!$F$14+СВЦЭМ!$D$10+'СЕТ СН'!$F$5-'СЕТ СН'!$F$24</f>
        <v>2724.80451318</v>
      </c>
      <c r="V13" s="36">
        <f>SUMIFS(СВЦЭМ!$D$39:$D$782,СВЦЭМ!$A$39:$A$782,$A13,СВЦЭМ!$B$39:$B$782,V$11)+'СЕТ СН'!$F$14+СВЦЭМ!$D$10+'СЕТ СН'!$F$5-'СЕТ СН'!$F$24</f>
        <v>2694.64534177</v>
      </c>
      <c r="W13" s="36">
        <f>SUMIFS(СВЦЭМ!$D$39:$D$782,СВЦЭМ!$A$39:$A$782,$A13,СВЦЭМ!$B$39:$B$782,W$11)+'СЕТ СН'!$F$14+СВЦЭМ!$D$10+'СЕТ СН'!$F$5-'СЕТ СН'!$F$24</f>
        <v>2704.7169955899999</v>
      </c>
      <c r="X13" s="36">
        <f>SUMIFS(СВЦЭМ!$D$39:$D$782,СВЦЭМ!$A$39:$A$782,$A13,СВЦЭМ!$B$39:$B$782,X$11)+'СЕТ СН'!$F$14+СВЦЭМ!$D$10+'СЕТ СН'!$F$5-'СЕТ СН'!$F$24</f>
        <v>2747.29382162</v>
      </c>
      <c r="Y13" s="36">
        <f>SUMIFS(СВЦЭМ!$D$39:$D$782,СВЦЭМ!$A$39:$A$782,$A13,СВЦЭМ!$B$39:$B$782,Y$11)+'СЕТ СН'!$F$14+СВЦЭМ!$D$10+'СЕТ СН'!$F$5-'СЕТ СН'!$F$24</f>
        <v>2791.6368145900001</v>
      </c>
    </row>
    <row r="14" spans="1:27" ht="15.75" x14ac:dyDescent="0.2">
      <c r="A14" s="35">
        <f t="shared" ref="A14:A41" si="0">A13+1</f>
        <v>45080</v>
      </c>
      <c r="B14" s="36">
        <f>SUMIFS(СВЦЭМ!$D$39:$D$782,СВЦЭМ!$A$39:$A$782,$A14,СВЦЭМ!$B$39:$B$782,B$11)+'СЕТ СН'!$F$14+СВЦЭМ!$D$10+'СЕТ СН'!$F$5-'СЕТ СН'!$F$24</f>
        <v>2828.41212425</v>
      </c>
      <c r="C14" s="36">
        <f>SUMIFS(СВЦЭМ!$D$39:$D$782,СВЦЭМ!$A$39:$A$782,$A14,СВЦЭМ!$B$39:$B$782,C$11)+'СЕТ СН'!$F$14+СВЦЭМ!$D$10+'СЕТ СН'!$F$5-'СЕТ СН'!$F$24</f>
        <v>2874.3373313500001</v>
      </c>
      <c r="D14" s="36">
        <f>SUMIFS(СВЦЭМ!$D$39:$D$782,СВЦЭМ!$A$39:$A$782,$A14,СВЦЭМ!$B$39:$B$782,D$11)+'СЕТ СН'!$F$14+СВЦЭМ!$D$10+'СЕТ СН'!$F$5-'СЕТ СН'!$F$24</f>
        <v>2980.46256128</v>
      </c>
      <c r="E14" s="36">
        <f>SUMIFS(СВЦЭМ!$D$39:$D$782,СВЦЭМ!$A$39:$A$782,$A14,СВЦЭМ!$B$39:$B$782,E$11)+'СЕТ СН'!$F$14+СВЦЭМ!$D$10+'СЕТ СН'!$F$5-'СЕТ СН'!$F$24</f>
        <v>3050.9439803499999</v>
      </c>
      <c r="F14" s="36">
        <f>SUMIFS(СВЦЭМ!$D$39:$D$782,СВЦЭМ!$A$39:$A$782,$A14,СВЦЭМ!$B$39:$B$782,F$11)+'СЕТ СН'!$F$14+СВЦЭМ!$D$10+'СЕТ СН'!$F$5-'СЕТ СН'!$F$24</f>
        <v>3003.6880982600001</v>
      </c>
      <c r="G14" s="36">
        <f>SUMIFS(СВЦЭМ!$D$39:$D$782,СВЦЭМ!$A$39:$A$782,$A14,СВЦЭМ!$B$39:$B$782,G$11)+'СЕТ СН'!$F$14+СВЦЭМ!$D$10+'СЕТ СН'!$F$5-'СЕТ СН'!$F$24</f>
        <v>3011.9376580099997</v>
      </c>
      <c r="H14" s="36">
        <f>SUMIFS(СВЦЭМ!$D$39:$D$782,СВЦЭМ!$A$39:$A$782,$A14,СВЦЭМ!$B$39:$B$782,H$11)+'СЕТ СН'!$F$14+СВЦЭМ!$D$10+'СЕТ СН'!$F$5-'СЕТ СН'!$F$24</f>
        <v>2921.16279609</v>
      </c>
      <c r="I14" s="36">
        <f>SUMIFS(СВЦЭМ!$D$39:$D$782,СВЦЭМ!$A$39:$A$782,$A14,СВЦЭМ!$B$39:$B$782,I$11)+'СЕТ СН'!$F$14+СВЦЭМ!$D$10+'СЕТ СН'!$F$5-'СЕТ СН'!$F$24</f>
        <v>2810.8200888199999</v>
      </c>
      <c r="J14" s="36">
        <f>SUMIFS(СВЦЭМ!$D$39:$D$782,СВЦЭМ!$A$39:$A$782,$A14,СВЦЭМ!$B$39:$B$782,J$11)+'СЕТ СН'!$F$14+СВЦЭМ!$D$10+'СЕТ СН'!$F$5-'СЕТ СН'!$F$24</f>
        <v>2706.7256055799999</v>
      </c>
      <c r="K14" s="36">
        <f>SUMIFS(СВЦЭМ!$D$39:$D$782,СВЦЭМ!$A$39:$A$782,$A14,СВЦЭМ!$B$39:$B$782,K$11)+'СЕТ СН'!$F$14+СВЦЭМ!$D$10+'СЕТ СН'!$F$5-'СЕТ СН'!$F$24</f>
        <v>2649.1584234000002</v>
      </c>
      <c r="L14" s="36">
        <f>SUMIFS(СВЦЭМ!$D$39:$D$782,СВЦЭМ!$A$39:$A$782,$A14,СВЦЭМ!$B$39:$B$782,L$11)+'СЕТ СН'!$F$14+СВЦЭМ!$D$10+'СЕТ СН'!$F$5-'СЕТ СН'!$F$24</f>
        <v>2638.3780190400003</v>
      </c>
      <c r="M14" s="36">
        <f>SUMIFS(СВЦЭМ!$D$39:$D$782,СВЦЭМ!$A$39:$A$782,$A14,СВЦЭМ!$B$39:$B$782,M$11)+'СЕТ СН'!$F$14+СВЦЭМ!$D$10+'СЕТ СН'!$F$5-'СЕТ СН'!$F$24</f>
        <v>2650.1812321100001</v>
      </c>
      <c r="N14" s="36">
        <f>SUMIFS(СВЦЭМ!$D$39:$D$782,СВЦЭМ!$A$39:$A$782,$A14,СВЦЭМ!$B$39:$B$782,N$11)+'СЕТ СН'!$F$14+СВЦЭМ!$D$10+'СЕТ СН'!$F$5-'СЕТ СН'!$F$24</f>
        <v>2670.8747165300001</v>
      </c>
      <c r="O14" s="36">
        <f>SUMIFS(СВЦЭМ!$D$39:$D$782,СВЦЭМ!$A$39:$A$782,$A14,СВЦЭМ!$B$39:$B$782,O$11)+'СЕТ СН'!$F$14+СВЦЭМ!$D$10+'СЕТ СН'!$F$5-'СЕТ СН'!$F$24</f>
        <v>2674.7990271799999</v>
      </c>
      <c r="P14" s="36">
        <f>SUMIFS(СВЦЭМ!$D$39:$D$782,СВЦЭМ!$A$39:$A$782,$A14,СВЦЭМ!$B$39:$B$782,P$11)+'СЕТ СН'!$F$14+СВЦЭМ!$D$10+'СЕТ СН'!$F$5-'СЕТ СН'!$F$24</f>
        <v>2689.63371495</v>
      </c>
      <c r="Q14" s="36">
        <f>SUMIFS(СВЦЭМ!$D$39:$D$782,СВЦЭМ!$A$39:$A$782,$A14,СВЦЭМ!$B$39:$B$782,Q$11)+'СЕТ СН'!$F$14+СВЦЭМ!$D$10+'СЕТ СН'!$F$5-'СЕТ СН'!$F$24</f>
        <v>2718.8197535500003</v>
      </c>
      <c r="R14" s="36">
        <f>SUMIFS(СВЦЭМ!$D$39:$D$782,СВЦЭМ!$A$39:$A$782,$A14,СВЦЭМ!$B$39:$B$782,R$11)+'СЕТ СН'!$F$14+СВЦЭМ!$D$10+'СЕТ СН'!$F$5-'СЕТ СН'!$F$24</f>
        <v>2709.5118531099997</v>
      </c>
      <c r="S14" s="36">
        <f>SUMIFS(СВЦЭМ!$D$39:$D$782,СВЦЭМ!$A$39:$A$782,$A14,СВЦЭМ!$B$39:$B$782,S$11)+'СЕТ СН'!$F$14+СВЦЭМ!$D$10+'СЕТ СН'!$F$5-'СЕТ СН'!$F$24</f>
        <v>2691.7812100199999</v>
      </c>
      <c r="T14" s="36">
        <f>SUMIFS(СВЦЭМ!$D$39:$D$782,СВЦЭМ!$A$39:$A$782,$A14,СВЦЭМ!$B$39:$B$782,T$11)+'СЕТ СН'!$F$14+СВЦЭМ!$D$10+'СЕТ СН'!$F$5-'СЕТ СН'!$F$24</f>
        <v>2679.9363235700002</v>
      </c>
      <c r="U14" s="36">
        <f>SUMIFS(СВЦЭМ!$D$39:$D$782,СВЦЭМ!$A$39:$A$782,$A14,СВЦЭМ!$B$39:$B$782,U$11)+'СЕТ СН'!$F$14+СВЦЭМ!$D$10+'СЕТ СН'!$F$5-'СЕТ СН'!$F$24</f>
        <v>2668.9823420499997</v>
      </c>
      <c r="V14" s="36">
        <f>SUMIFS(СВЦЭМ!$D$39:$D$782,СВЦЭМ!$A$39:$A$782,$A14,СВЦЭМ!$B$39:$B$782,V$11)+'СЕТ СН'!$F$14+СВЦЭМ!$D$10+'СЕТ СН'!$F$5-'СЕТ СН'!$F$24</f>
        <v>2653.5930307399999</v>
      </c>
      <c r="W14" s="36">
        <f>SUMIFS(СВЦЭМ!$D$39:$D$782,СВЦЭМ!$A$39:$A$782,$A14,СВЦЭМ!$B$39:$B$782,W$11)+'СЕТ СН'!$F$14+СВЦЭМ!$D$10+'СЕТ СН'!$F$5-'СЕТ СН'!$F$24</f>
        <v>2624.8652973799999</v>
      </c>
      <c r="X14" s="36">
        <f>SUMIFS(СВЦЭМ!$D$39:$D$782,СВЦЭМ!$A$39:$A$782,$A14,СВЦЭМ!$B$39:$B$782,X$11)+'СЕТ СН'!$F$14+СВЦЭМ!$D$10+'СЕТ СН'!$F$5-'СЕТ СН'!$F$24</f>
        <v>2660.2434733199998</v>
      </c>
      <c r="Y14" s="36">
        <f>SUMIFS(СВЦЭМ!$D$39:$D$782,СВЦЭМ!$A$39:$A$782,$A14,СВЦЭМ!$B$39:$B$782,Y$11)+'СЕТ СН'!$F$14+СВЦЭМ!$D$10+'СЕТ СН'!$F$5-'СЕТ СН'!$F$24</f>
        <v>2745.6021857999999</v>
      </c>
    </row>
    <row r="15" spans="1:27" ht="15.75" x14ac:dyDescent="0.2">
      <c r="A15" s="35">
        <f t="shared" si="0"/>
        <v>45081</v>
      </c>
      <c r="B15" s="36">
        <f>SUMIFS(СВЦЭМ!$D$39:$D$782,СВЦЭМ!$A$39:$A$782,$A15,СВЦЭМ!$B$39:$B$782,B$11)+'СЕТ СН'!$F$14+СВЦЭМ!$D$10+'СЕТ СН'!$F$5-'СЕТ СН'!$F$24</f>
        <v>2852.4826979099998</v>
      </c>
      <c r="C15" s="36">
        <f>SUMIFS(СВЦЭМ!$D$39:$D$782,СВЦЭМ!$A$39:$A$782,$A15,СВЦЭМ!$B$39:$B$782,C$11)+'СЕТ СН'!$F$14+СВЦЭМ!$D$10+'СЕТ СН'!$F$5-'СЕТ СН'!$F$24</f>
        <v>2931.6335868400001</v>
      </c>
      <c r="D15" s="36">
        <f>SUMIFS(СВЦЭМ!$D$39:$D$782,СВЦЭМ!$A$39:$A$782,$A15,СВЦЭМ!$B$39:$B$782,D$11)+'СЕТ СН'!$F$14+СВЦЭМ!$D$10+'СЕТ СН'!$F$5-'СЕТ СН'!$F$24</f>
        <v>3024.1782483100001</v>
      </c>
      <c r="E15" s="36">
        <f>SUMIFS(СВЦЭМ!$D$39:$D$782,СВЦЭМ!$A$39:$A$782,$A15,СВЦЭМ!$B$39:$B$782,E$11)+'СЕТ СН'!$F$14+СВЦЭМ!$D$10+'СЕТ СН'!$F$5-'СЕТ СН'!$F$24</f>
        <v>3047.8122668799997</v>
      </c>
      <c r="F15" s="36">
        <f>SUMIFS(СВЦЭМ!$D$39:$D$782,СВЦЭМ!$A$39:$A$782,$A15,СВЦЭМ!$B$39:$B$782,F$11)+'СЕТ СН'!$F$14+СВЦЭМ!$D$10+'СЕТ СН'!$F$5-'СЕТ СН'!$F$24</f>
        <v>3062.90616185</v>
      </c>
      <c r="G15" s="36">
        <f>SUMIFS(СВЦЭМ!$D$39:$D$782,СВЦЭМ!$A$39:$A$782,$A15,СВЦЭМ!$B$39:$B$782,G$11)+'СЕТ СН'!$F$14+СВЦЭМ!$D$10+'СЕТ СН'!$F$5-'СЕТ СН'!$F$24</f>
        <v>3039.45946018</v>
      </c>
      <c r="H15" s="36">
        <f>SUMIFS(СВЦЭМ!$D$39:$D$782,СВЦЭМ!$A$39:$A$782,$A15,СВЦЭМ!$B$39:$B$782,H$11)+'СЕТ СН'!$F$14+СВЦЭМ!$D$10+'СЕТ СН'!$F$5-'СЕТ СН'!$F$24</f>
        <v>2922.4383513000002</v>
      </c>
      <c r="I15" s="36">
        <f>SUMIFS(СВЦЭМ!$D$39:$D$782,СВЦЭМ!$A$39:$A$782,$A15,СВЦЭМ!$B$39:$B$782,I$11)+'СЕТ СН'!$F$14+СВЦЭМ!$D$10+'СЕТ СН'!$F$5-'СЕТ СН'!$F$24</f>
        <v>2826.4486130099999</v>
      </c>
      <c r="J15" s="36">
        <f>SUMIFS(СВЦЭМ!$D$39:$D$782,СВЦЭМ!$A$39:$A$782,$A15,СВЦЭМ!$B$39:$B$782,J$11)+'СЕТ СН'!$F$14+СВЦЭМ!$D$10+'СЕТ СН'!$F$5-'СЕТ СН'!$F$24</f>
        <v>2717.40367745</v>
      </c>
      <c r="K15" s="36">
        <f>SUMIFS(СВЦЭМ!$D$39:$D$782,СВЦЭМ!$A$39:$A$782,$A15,СВЦЭМ!$B$39:$B$782,K$11)+'СЕТ СН'!$F$14+СВЦЭМ!$D$10+'СЕТ СН'!$F$5-'СЕТ СН'!$F$24</f>
        <v>2678.7782451000003</v>
      </c>
      <c r="L15" s="36">
        <f>SUMIFS(СВЦЭМ!$D$39:$D$782,СВЦЭМ!$A$39:$A$782,$A15,СВЦЭМ!$B$39:$B$782,L$11)+'СЕТ СН'!$F$14+СВЦЭМ!$D$10+'СЕТ СН'!$F$5-'СЕТ СН'!$F$24</f>
        <v>2659.2436701300003</v>
      </c>
      <c r="M15" s="36">
        <f>SUMIFS(СВЦЭМ!$D$39:$D$782,СВЦЭМ!$A$39:$A$782,$A15,СВЦЭМ!$B$39:$B$782,M$11)+'СЕТ СН'!$F$14+СВЦЭМ!$D$10+'СЕТ СН'!$F$5-'СЕТ СН'!$F$24</f>
        <v>2671.3104602499998</v>
      </c>
      <c r="N15" s="36">
        <f>SUMIFS(СВЦЭМ!$D$39:$D$782,СВЦЭМ!$A$39:$A$782,$A15,СВЦЭМ!$B$39:$B$782,N$11)+'СЕТ СН'!$F$14+СВЦЭМ!$D$10+'СЕТ СН'!$F$5-'СЕТ СН'!$F$24</f>
        <v>2717.86555602</v>
      </c>
      <c r="O15" s="36">
        <f>SUMIFS(СВЦЭМ!$D$39:$D$782,СВЦЭМ!$A$39:$A$782,$A15,СВЦЭМ!$B$39:$B$782,O$11)+'СЕТ СН'!$F$14+СВЦЭМ!$D$10+'СЕТ СН'!$F$5-'СЕТ СН'!$F$24</f>
        <v>2726.4765075</v>
      </c>
      <c r="P15" s="36">
        <f>SUMIFS(СВЦЭМ!$D$39:$D$782,СВЦЭМ!$A$39:$A$782,$A15,СВЦЭМ!$B$39:$B$782,P$11)+'СЕТ СН'!$F$14+СВЦЭМ!$D$10+'СЕТ СН'!$F$5-'СЕТ СН'!$F$24</f>
        <v>2726.78041979</v>
      </c>
      <c r="Q15" s="36">
        <f>SUMIFS(СВЦЭМ!$D$39:$D$782,СВЦЭМ!$A$39:$A$782,$A15,СВЦЭМ!$B$39:$B$782,Q$11)+'СЕТ СН'!$F$14+СВЦЭМ!$D$10+'СЕТ СН'!$F$5-'СЕТ СН'!$F$24</f>
        <v>2748.1593968500001</v>
      </c>
      <c r="R15" s="36">
        <f>SUMIFS(СВЦЭМ!$D$39:$D$782,СВЦЭМ!$A$39:$A$782,$A15,СВЦЭМ!$B$39:$B$782,R$11)+'СЕТ СН'!$F$14+СВЦЭМ!$D$10+'СЕТ СН'!$F$5-'СЕТ СН'!$F$24</f>
        <v>2738.7418904300002</v>
      </c>
      <c r="S15" s="36">
        <f>SUMIFS(СВЦЭМ!$D$39:$D$782,СВЦЭМ!$A$39:$A$782,$A15,СВЦЭМ!$B$39:$B$782,S$11)+'СЕТ СН'!$F$14+СВЦЭМ!$D$10+'СЕТ СН'!$F$5-'СЕТ СН'!$F$24</f>
        <v>2717.8245158499999</v>
      </c>
      <c r="T15" s="36">
        <f>SUMIFS(СВЦЭМ!$D$39:$D$782,СВЦЭМ!$A$39:$A$782,$A15,СВЦЭМ!$B$39:$B$782,T$11)+'СЕТ СН'!$F$14+СВЦЭМ!$D$10+'СЕТ СН'!$F$5-'СЕТ СН'!$F$24</f>
        <v>2710.8626365099999</v>
      </c>
      <c r="U15" s="36">
        <f>SUMIFS(СВЦЭМ!$D$39:$D$782,СВЦЭМ!$A$39:$A$782,$A15,СВЦЭМ!$B$39:$B$782,U$11)+'СЕТ СН'!$F$14+СВЦЭМ!$D$10+'СЕТ СН'!$F$5-'СЕТ СН'!$F$24</f>
        <v>2643.8345568</v>
      </c>
      <c r="V15" s="36">
        <f>SUMIFS(СВЦЭМ!$D$39:$D$782,СВЦЭМ!$A$39:$A$782,$A15,СВЦЭМ!$B$39:$B$782,V$11)+'СЕТ СН'!$F$14+СВЦЭМ!$D$10+'СЕТ СН'!$F$5-'СЕТ СН'!$F$24</f>
        <v>2602.8589795299999</v>
      </c>
      <c r="W15" s="36">
        <f>SUMIFS(СВЦЭМ!$D$39:$D$782,СВЦЭМ!$A$39:$A$782,$A15,СВЦЭМ!$B$39:$B$782,W$11)+'СЕТ СН'!$F$14+СВЦЭМ!$D$10+'СЕТ СН'!$F$5-'СЕТ СН'!$F$24</f>
        <v>2615.9931333200002</v>
      </c>
      <c r="X15" s="36">
        <f>SUMIFS(СВЦЭМ!$D$39:$D$782,СВЦЭМ!$A$39:$A$782,$A15,СВЦЭМ!$B$39:$B$782,X$11)+'СЕТ СН'!$F$14+СВЦЭМ!$D$10+'СЕТ СН'!$F$5-'СЕТ СН'!$F$24</f>
        <v>2688.8579875200003</v>
      </c>
      <c r="Y15" s="36">
        <f>SUMIFS(СВЦЭМ!$D$39:$D$782,СВЦЭМ!$A$39:$A$782,$A15,СВЦЭМ!$B$39:$B$782,Y$11)+'СЕТ СН'!$F$14+СВЦЭМ!$D$10+'СЕТ СН'!$F$5-'СЕТ СН'!$F$24</f>
        <v>2765.50161054</v>
      </c>
    </row>
    <row r="16" spans="1:27" ht="15.75" x14ac:dyDescent="0.2">
      <c r="A16" s="35">
        <f t="shared" si="0"/>
        <v>45082</v>
      </c>
      <c r="B16" s="36">
        <f>SUMIFS(СВЦЭМ!$D$39:$D$782,СВЦЭМ!$A$39:$A$782,$A16,СВЦЭМ!$B$39:$B$782,B$11)+'СЕТ СН'!$F$14+СВЦЭМ!$D$10+'СЕТ СН'!$F$5-'СЕТ СН'!$F$24</f>
        <v>2823.5496015899998</v>
      </c>
      <c r="C16" s="36">
        <f>SUMIFS(СВЦЭМ!$D$39:$D$782,СВЦЭМ!$A$39:$A$782,$A16,СВЦЭМ!$B$39:$B$782,C$11)+'СЕТ СН'!$F$14+СВЦЭМ!$D$10+'СЕТ СН'!$F$5-'СЕТ СН'!$F$24</f>
        <v>2862.5230419199997</v>
      </c>
      <c r="D16" s="36">
        <f>SUMIFS(СВЦЭМ!$D$39:$D$782,СВЦЭМ!$A$39:$A$782,$A16,СВЦЭМ!$B$39:$B$782,D$11)+'СЕТ СН'!$F$14+СВЦЭМ!$D$10+'СЕТ СН'!$F$5-'СЕТ СН'!$F$24</f>
        <v>2914.6976811599998</v>
      </c>
      <c r="E16" s="36">
        <f>SUMIFS(СВЦЭМ!$D$39:$D$782,СВЦЭМ!$A$39:$A$782,$A16,СВЦЭМ!$B$39:$B$782,E$11)+'СЕТ СН'!$F$14+СВЦЭМ!$D$10+'СЕТ СН'!$F$5-'СЕТ СН'!$F$24</f>
        <v>2896.3383615600001</v>
      </c>
      <c r="F16" s="36">
        <f>SUMIFS(СВЦЭМ!$D$39:$D$782,СВЦЭМ!$A$39:$A$782,$A16,СВЦЭМ!$B$39:$B$782,F$11)+'СЕТ СН'!$F$14+СВЦЭМ!$D$10+'СЕТ СН'!$F$5-'СЕТ СН'!$F$24</f>
        <v>2887.8628153099999</v>
      </c>
      <c r="G16" s="36">
        <f>SUMIFS(СВЦЭМ!$D$39:$D$782,СВЦЭМ!$A$39:$A$782,$A16,СВЦЭМ!$B$39:$B$782,G$11)+'СЕТ СН'!$F$14+СВЦЭМ!$D$10+'СЕТ СН'!$F$5-'СЕТ СН'!$F$24</f>
        <v>2879.2336315499997</v>
      </c>
      <c r="H16" s="36">
        <f>SUMIFS(СВЦЭМ!$D$39:$D$782,СВЦЭМ!$A$39:$A$782,$A16,СВЦЭМ!$B$39:$B$782,H$11)+'СЕТ СН'!$F$14+СВЦЭМ!$D$10+'СЕТ СН'!$F$5-'СЕТ СН'!$F$24</f>
        <v>2843.7032669199998</v>
      </c>
      <c r="I16" s="36">
        <f>SUMIFS(СВЦЭМ!$D$39:$D$782,СВЦЭМ!$A$39:$A$782,$A16,СВЦЭМ!$B$39:$B$782,I$11)+'СЕТ СН'!$F$14+СВЦЭМ!$D$10+'СЕТ СН'!$F$5-'СЕТ СН'!$F$24</f>
        <v>2781.42577781</v>
      </c>
      <c r="J16" s="36">
        <f>SUMIFS(СВЦЭМ!$D$39:$D$782,СВЦЭМ!$A$39:$A$782,$A16,СВЦЭМ!$B$39:$B$782,J$11)+'СЕТ СН'!$F$14+СВЦЭМ!$D$10+'СЕТ СН'!$F$5-'СЕТ СН'!$F$24</f>
        <v>2815.0446605100001</v>
      </c>
      <c r="K16" s="36">
        <f>SUMIFS(СВЦЭМ!$D$39:$D$782,СВЦЭМ!$A$39:$A$782,$A16,СВЦЭМ!$B$39:$B$782,K$11)+'СЕТ СН'!$F$14+СВЦЭМ!$D$10+'СЕТ СН'!$F$5-'СЕТ СН'!$F$24</f>
        <v>2704.6827731799999</v>
      </c>
      <c r="L16" s="36">
        <f>SUMIFS(СВЦЭМ!$D$39:$D$782,СВЦЭМ!$A$39:$A$782,$A16,СВЦЭМ!$B$39:$B$782,L$11)+'СЕТ СН'!$F$14+СВЦЭМ!$D$10+'СЕТ СН'!$F$5-'СЕТ СН'!$F$24</f>
        <v>2687.90567792</v>
      </c>
      <c r="M16" s="36">
        <f>SUMIFS(СВЦЭМ!$D$39:$D$782,СВЦЭМ!$A$39:$A$782,$A16,СВЦЭМ!$B$39:$B$782,M$11)+'СЕТ СН'!$F$14+СВЦЭМ!$D$10+'СЕТ СН'!$F$5-'СЕТ СН'!$F$24</f>
        <v>2702.0235512700001</v>
      </c>
      <c r="N16" s="36">
        <f>SUMIFS(СВЦЭМ!$D$39:$D$782,СВЦЭМ!$A$39:$A$782,$A16,СВЦЭМ!$B$39:$B$782,N$11)+'СЕТ СН'!$F$14+СВЦЭМ!$D$10+'СЕТ СН'!$F$5-'СЕТ СН'!$F$24</f>
        <v>2749.6407080399999</v>
      </c>
      <c r="O16" s="36">
        <f>SUMIFS(СВЦЭМ!$D$39:$D$782,СВЦЭМ!$A$39:$A$782,$A16,СВЦЭМ!$B$39:$B$782,O$11)+'СЕТ СН'!$F$14+СВЦЭМ!$D$10+'СЕТ СН'!$F$5-'СЕТ СН'!$F$24</f>
        <v>2756.44311986</v>
      </c>
      <c r="P16" s="36">
        <f>SUMIFS(СВЦЭМ!$D$39:$D$782,СВЦЭМ!$A$39:$A$782,$A16,СВЦЭМ!$B$39:$B$782,P$11)+'СЕТ СН'!$F$14+СВЦЭМ!$D$10+'СЕТ СН'!$F$5-'СЕТ СН'!$F$24</f>
        <v>2772.92122986</v>
      </c>
      <c r="Q16" s="36">
        <f>SUMIFS(СВЦЭМ!$D$39:$D$782,СВЦЭМ!$A$39:$A$782,$A16,СВЦЭМ!$B$39:$B$782,Q$11)+'СЕТ СН'!$F$14+СВЦЭМ!$D$10+'СЕТ СН'!$F$5-'СЕТ СН'!$F$24</f>
        <v>2787.38757188</v>
      </c>
      <c r="R16" s="36">
        <f>SUMIFS(СВЦЭМ!$D$39:$D$782,СВЦЭМ!$A$39:$A$782,$A16,СВЦЭМ!$B$39:$B$782,R$11)+'СЕТ СН'!$F$14+СВЦЭМ!$D$10+'СЕТ СН'!$F$5-'СЕТ СН'!$F$24</f>
        <v>2809.2799543299998</v>
      </c>
      <c r="S16" s="36">
        <f>SUMIFS(СВЦЭМ!$D$39:$D$782,СВЦЭМ!$A$39:$A$782,$A16,СВЦЭМ!$B$39:$B$782,S$11)+'СЕТ СН'!$F$14+СВЦЭМ!$D$10+'СЕТ СН'!$F$5-'СЕТ СН'!$F$24</f>
        <v>2804.6488760800003</v>
      </c>
      <c r="T16" s="36">
        <f>SUMIFS(СВЦЭМ!$D$39:$D$782,СВЦЭМ!$A$39:$A$782,$A16,СВЦЭМ!$B$39:$B$782,T$11)+'СЕТ СН'!$F$14+СВЦЭМ!$D$10+'СЕТ СН'!$F$5-'СЕТ СН'!$F$24</f>
        <v>2777.2366239800003</v>
      </c>
      <c r="U16" s="36">
        <f>SUMIFS(СВЦЭМ!$D$39:$D$782,СВЦЭМ!$A$39:$A$782,$A16,СВЦЭМ!$B$39:$B$782,U$11)+'СЕТ СН'!$F$14+СВЦЭМ!$D$10+'СЕТ СН'!$F$5-'СЕТ СН'!$F$24</f>
        <v>2741.4101494900001</v>
      </c>
      <c r="V16" s="36">
        <f>SUMIFS(СВЦЭМ!$D$39:$D$782,СВЦЭМ!$A$39:$A$782,$A16,СВЦЭМ!$B$39:$B$782,V$11)+'СЕТ СН'!$F$14+СВЦЭМ!$D$10+'СЕТ СН'!$F$5-'СЕТ СН'!$F$24</f>
        <v>2670.1757341499997</v>
      </c>
      <c r="W16" s="36">
        <f>SUMIFS(СВЦЭМ!$D$39:$D$782,СВЦЭМ!$A$39:$A$782,$A16,СВЦЭМ!$B$39:$B$782,W$11)+'СЕТ СН'!$F$14+СВЦЭМ!$D$10+'СЕТ СН'!$F$5-'СЕТ СН'!$F$24</f>
        <v>2750.0225270700003</v>
      </c>
      <c r="X16" s="36">
        <f>SUMIFS(СВЦЭМ!$D$39:$D$782,СВЦЭМ!$A$39:$A$782,$A16,СВЦЭМ!$B$39:$B$782,X$11)+'СЕТ СН'!$F$14+СВЦЭМ!$D$10+'СЕТ СН'!$F$5-'СЕТ СН'!$F$24</f>
        <v>2804.69635793</v>
      </c>
      <c r="Y16" s="36">
        <f>SUMIFS(СВЦЭМ!$D$39:$D$782,СВЦЭМ!$A$39:$A$782,$A16,СВЦЭМ!$B$39:$B$782,Y$11)+'СЕТ СН'!$F$14+СВЦЭМ!$D$10+'СЕТ СН'!$F$5-'СЕТ СН'!$F$24</f>
        <v>2886.1694915500002</v>
      </c>
    </row>
    <row r="17" spans="1:25" ht="15.75" x14ac:dyDescent="0.2">
      <c r="A17" s="35">
        <f t="shared" si="0"/>
        <v>45083</v>
      </c>
      <c r="B17" s="36">
        <f>SUMIFS(СВЦЭМ!$D$39:$D$782,СВЦЭМ!$A$39:$A$782,$A17,СВЦЭМ!$B$39:$B$782,B$11)+'СЕТ СН'!$F$14+СВЦЭМ!$D$10+'СЕТ СН'!$F$5-'СЕТ СН'!$F$24</f>
        <v>2867.9232302099999</v>
      </c>
      <c r="C17" s="36">
        <f>SUMIFS(СВЦЭМ!$D$39:$D$782,СВЦЭМ!$A$39:$A$782,$A17,СВЦЭМ!$B$39:$B$782,C$11)+'СЕТ СН'!$F$14+СВЦЭМ!$D$10+'СЕТ СН'!$F$5-'СЕТ СН'!$F$24</f>
        <v>2965.0119527100001</v>
      </c>
      <c r="D17" s="36">
        <f>SUMIFS(СВЦЭМ!$D$39:$D$782,СВЦЭМ!$A$39:$A$782,$A17,СВЦЭМ!$B$39:$B$782,D$11)+'СЕТ СН'!$F$14+СВЦЭМ!$D$10+'СЕТ СН'!$F$5-'СЕТ СН'!$F$24</f>
        <v>3080.22787251</v>
      </c>
      <c r="E17" s="36">
        <f>SUMIFS(СВЦЭМ!$D$39:$D$782,СВЦЭМ!$A$39:$A$782,$A17,СВЦЭМ!$B$39:$B$782,E$11)+'СЕТ СН'!$F$14+СВЦЭМ!$D$10+'СЕТ СН'!$F$5-'СЕТ СН'!$F$24</f>
        <v>3075.5552509500003</v>
      </c>
      <c r="F17" s="36">
        <f>SUMIFS(СВЦЭМ!$D$39:$D$782,СВЦЭМ!$A$39:$A$782,$A17,СВЦЭМ!$B$39:$B$782,F$11)+'СЕТ СН'!$F$14+СВЦЭМ!$D$10+'СЕТ СН'!$F$5-'СЕТ СН'!$F$24</f>
        <v>3069.86810436</v>
      </c>
      <c r="G17" s="36">
        <f>SUMIFS(СВЦЭМ!$D$39:$D$782,СВЦЭМ!$A$39:$A$782,$A17,СВЦЭМ!$B$39:$B$782,G$11)+'СЕТ СН'!$F$14+СВЦЭМ!$D$10+'СЕТ СН'!$F$5-'СЕТ СН'!$F$24</f>
        <v>2975.7032635</v>
      </c>
      <c r="H17" s="36">
        <f>SUMIFS(СВЦЭМ!$D$39:$D$782,СВЦЭМ!$A$39:$A$782,$A17,СВЦЭМ!$B$39:$B$782,H$11)+'СЕТ СН'!$F$14+СВЦЭМ!$D$10+'СЕТ СН'!$F$5-'СЕТ СН'!$F$24</f>
        <v>2824.9605849</v>
      </c>
      <c r="I17" s="36">
        <f>SUMIFS(СВЦЭМ!$D$39:$D$782,СВЦЭМ!$A$39:$A$782,$A17,СВЦЭМ!$B$39:$B$782,I$11)+'СЕТ СН'!$F$14+СВЦЭМ!$D$10+'СЕТ СН'!$F$5-'СЕТ СН'!$F$24</f>
        <v>2756.7378969700003</v>
      </c>
      <c r="J17" s="36">
        <f>SUMIFS(СВЦЭМ!$D$39:$D$782,СВЦЭМ!$A$39:$A$782,$A17,СВЦЭМ!$B$39:$B$782,J$11)+'СЕТ СН'!$F$14+СВЦЭМ!$D$10+'СЕТ СН'!$F$5-'СЕТ СН'!$F$24</f>
        <v>2671.5483841400001</v>
      </c>
      <c r="K17" s="36">
        <f>SUMIFS(СВЦЭМ!$D$39:$D$782,СВЦЭМ!$A$39:$A$782,$A17,СВЦЭМ!$B$39:$B$782,K$11)+'СЕТ СН'!$F$14+СВЦЭМ!$D$10+'СЕТ СН'!$F$5-'СЕТ СН'!$F$24</f>
        <v>2622.07367785</v>
      </c>
      <c r="L17" s="36">
        <f>SUMIFS(СВЦЭМ!$D$39:$D$782,СВЦЭМ!$A$39:$A$782,$A17,СВЦЭМ!$B$39:$B$782,L$11)+'СЕТ СН'!$F$14+СВЦЭМ!$D$10+'СЕТ СН'!$F$5-'СЕТ СН'!$F$24</f>
        <v>2628.0548533000001</v>
      </c>
      <c r="M17" s="36">
        <f>SUMIFS(СВЦЭМ!$D$39:$D$782,СВЦЭМ!$A$39:$A$782,$A17,СВЦЭМ!$B$39:$B$782,M$11)+'СЕТ СН'!$F$14+СВЦЭМ!$D$10+'СЕТ СН'!$F$5-'СЕТ СН'!$F$24</f>
        <v>2625.5437365600001</v>
      </c>
      <c r="N17" s="36">
        <f>SUMIFS(СВЦЭМ!$D$39:$D$782,СВЦЭМ!$A$39:$A$782,$A17,СВЦЭМ!$B$39:$B$782,N$11)+'СЕТ СН'!$F$14+СВЦЭМ!$D$10+'СЕТ СН'!$F$5-'СЕТ СН'!$F$24</f>
        <v>2657.6781492199998</v>
      </c>
      <c r="O17" s="36">
        <f>SUMIFS(СВЦЭМ!$D$39:$D$782,СВЦЭМ!$A$39:$A$782,$A17,СВЦЭМ!$B$39:$B$782,O$11)+'СЕТ СН'!$F$14+СВЦЭМ!$D$10+'СЕТ СН'!$F$5-'СЕТ СН'!$F$24</f>
        <v>2655.5500474600003</v>
      </c>
      <c r="P17" s="36">
        <f>SUMIFS(СВЦЭМ!$D$39:$D$782,СВЦЭМ!$A$39:$A$782,$A17,СВЦЭМ!$B$39:$B$782,P$11)+'СЕТ СН'!$F$14+СВЦЭМ!$D$10+'СЕТ СН'!$F$5-'СЕТ СН'!$F$24</f>
        <v>2674.0975734499998</v>
      </c>
      <c r="Q17" s="36">
        <f>SUMIFS(СВЦЭМ!$D$39:$D$782,СВЦЭМ!$A$39:$A$782,$A17,СВЦЭМ!$B$39:$B$782,Q$11)+'СЕТ СН'!$F$14+СВЦЭМ!$D$10+'СЕТ СН'!$F$5-'СЕТ СН'!$F$24</f>
        <v>2690.4801264600001</v>
      </c>
      <c r="R17" s="36">
        <f>SUMIFS(СВЦЭМ!$D$39:$D$782,СВЦЭМ!$A$39:$A$782,$A17,СВЦЭМ!$B$39:$B$782,R$11)+'СЕТ СН'!$F$14+СВЦЭМ!$D$10+'СЕТ СН'!$F$5-'СЕТ СН'!$F$24</f>
        <v>2683.4420750600002</v>
      </c>
      <c r="S17" s="36">
        <f>SUMIFS(СВЦЭМ!$D$39:$D$782,СВЦЭМ!$A$39:$A$782,$A17,СВЦЭМ!$B$39:$B$782,S$11)+'СЕТ СН'!$F$14+СВЦЭМ!$D$10+'СЕТ СН'!$F$5-'СЕТ СН'!$F$24</f>
        <v>2662.8345772499997</v>
      </c>
      <c r="T17" s="36">
        <f>SUMIFS(СВЦЭМ!$D$39:$D$782,СВЦЭМ!$A$39:$A$782,$A17,СВЦЭМ!$B$39:$B$782,T$11)+'СЕТ СН'!$F$14+СВЦЭМ!$D$10+'СЕТ СН'!$F$5-'СЕТ СН'!$F$24</f>
        <v>2690.55475351</v>
      </c>
      <c r="U17" s="36">
        <f>SUMIFS(СВЦЭМ!$D$39:$D$782,СВЦЭМ!$A$39:$A$782,$A17,СВЦЭМ!$B$39:$B$782,U$11)+'СЕТ СН'!$F$14+СВЦЭМ!$D$10+'СЕТ СН'!$F$5-'СЕТ СН'!$F$24</f>
        <v>2638.6896153400003</v>
      </c>
      <c r="V17" s="36">
        <f>SUMIFS(СВЦЭМ!$D$39:$D$782,СВЦЭМ!$A$39:$A$782,$A17,СВЦЭМ!$B$39:$B$782,V$11)+'СЕТ СН'!$F$14+СВЦЭМ!$D$10+'СЕТ СН'!$F$5-'СЕТ СН'!$F$24</f>
        <v>2616.9984206899999</v>
      </c>
      <c r="W17" s="36">
        <f>SUMIFS(СВЦЭМ!$D$39:$D$782,СВЦЭМ!$A$39:$A$782,$A17,СВЦЭМ!$B$39:$B$782,W$11)+'СЕТ СН'!$F$14+СВЦЭМ!$D$10+'СЕТ СН'!$F$5-'СЕТ СН'!$F$24</f>
        <v>2633.3997839900003</v>
      </c>
      <c r="X17" s="36">
        <f>SUMIFS(СВЦЭМ!$D$39:$D$782,СВЦЭМ!$A$39:$A$782,$A17,СВЦЭМ!$B$39:$B$782,X$11)+'СЕТ СН'!$F$14+СВЦЭМ!$D$10+'СЕТ СН'!$F$5-'СЕТ СН'!$F$24</f>
        <v>2663.9235567400001</v>
      </c>
      <c r="Y17" s="36">
        <f>SUMIFS(СВЦЭМ!$D$39:$D$782,СВЦЭМ!$A$39:$A$782,$A17,СВЦЭМ!$B$39:$B$782,Y$11)+'СЕТ СН'!$F$14+СВЦЭМ!$D$10+'СЕТ СН'!$F$5-'СЕТ СН'!$F$24</f>
        <v>2751.60026315</v>
      </c>
    </row>
    <row r="18" spans="1:25" ht="15.75" x14ac:dyDescent="0.2">
      <c r="A18" s="35">
        <f t="shared" si="0"/>
        <v>45084</v>
      </c>
      <c r="B18" s="36">
        <f>SUMIFS(СВЦЭМ!$D$39:$D$782,СВЦЭМ!$A$39:$A$782,$A18,СВЦЭМ!$B$39:$B$782,B$11)+'СЕТ СН'!$F$14+СВЦЭМ!$D$10+'СЕТ СН'!$F$5-'СЕТ СН'!$F$24</f>
        <v>2904.9954725099997</v>
      </c>
      <c r="C18" s="36">
        <f>SUMIFS(СВЦЭМ!$D$39:$D$782,СВЦЭМ!$A$39:$A$782,$A18,СВЦЭМ!$B$39:$B$782,C$11)+'СЕТ СН'!$F$14+СВЦЭМ!$D$10+'СЕТ СН'!$F$5-'СЕТ СН'!$F$24</f>
        <v>2834.2875682399999</v>
      </c>
      <c r="D18" s="36">
        <f>SUMIFS(СВЦЭМ!$D$39:$D$782,СВЦЭМ!$A$39:$A$782,$A18,СВЦЭМ!$B$39:$B$782,D$11)+'СЕТ СН'!$F$14+СВЦЭМ!$D$10+'СЕТ СН'!$F$5-'СЕТ СН'!$F$24</f>
        <v>3032.7873645899999</v>
      </c>
      <c r="E18" s="36">
        <f>SUMIFS(СВЦЭМ!$D$39:$D$782,СВЦЭМ!$A$39:$A$782,$A18,СВЦЭМ!$B$39:$B$782,E$11)+'СЕТ СН'!$F$14+СВЦЭМ!$D$10+'СЕТ СН'!$F$5-'СЕТ СН'!$F$24</f>
        <v>3050.3044387800001</v>
      </c>
      <c r="F18" s="36">
        <f>SUMIFS(СВЦЭМ!$D$39:$D$782,СВЦЭМ!$A$39:$A$782,$A18,СВЦЭМ!$B$39:$B$782,F$11)+'СЕТ СН'!$F$14+СВЦЭМ!$D$10+'СЕТ СН'!$F$5-'СЕТ СН'!$F$24</f>
        <v>3039.8099791499999</v>
      </c>
      <c r="G18" s="36">
        <f>SUMIFS(СВЦЭМ!$D$39:$D$782,СВЦЭМ!$A$39:$A$782,$A18,СВЦЭМ!$B$39:$B$782,G$11)+'СЕТ СН'!$F$14+СВЦЭМ!$D$10+'СЕТ СН'!$F$5-'СЕТ СН'!$F$24</f>
        <v>2965.91144614</v>
      </c>
      <c r="H18" s="36">
        <f>SUMIFS(СВЦЭМ!$D$39:$D$782,СВЦЭМ!$A$39:$A$782,$A18,СВЦЭМ!$B$39:$B$782,H$11)+'СЕТ СН'!$F$14+СВЦЭМ!$D$10+'СЕТ СН'!$F$5-'СЕТ СН'!$F$24</f>
        <v>2833.26609633</v>
      </c>
      <c r="I18" s="36">
        <f>SUMIFS(СВЦЭМ!$D$39:$D$782,СВЦЭМ!$A$39:$A$782,$A18,СВЦЭМ!$B$39:$B$782,I$11)+'СЕТ СН'!$F$14+СВЦЭМ!$D$10+'СЕТ СН'!$F$5-'СЕТ СН'!$F$24</f>
        <v>2802.9468151999999</v>
      </c>
      <c r="J18" s="36">
        <f>SUMIFS(СВЦЭМ!$D$39:$D$782,СВЦЭМ!$A$39:$A$782,$A18,СВЦЭМ!$B$39:$B$782,J$11)+'СЕТ СН'!$F$14+СВЦЭМ!$D$10+'СЕТ СН'!$F$5-'СЕТ СН'!$F$24</f>
        <v>2701.4312105700001</v>
      </c>
      <c r="K18" s="36">
        <f>SUMIFS(СВЦЭМ!$D$39:$D$782,СВЦЭМ!$A$39:$A$782,$A18,СВЦЭМ!$B$39:$B$782,K$11)+'СЕТ СН'!$F$14+СВЦЭМ!$D$10+'СЕТ СН'!$F$5-'СЕТ СН'!$F$24</f>
        <v>2710.30346018</v>
      </c>
      <c r="L18" s="36">
        <f>SUMIFS(СВЦЭМ!$D$39:$D$782,СВЦЭМ!$A$39:$A$782,$A18,СВЦЭМ!$B$39:$B$782,L$11)+'СЕТ СН'!$F$14+СВЦЭМ!$D$10+'СЕТ СН'!$F$5-'СЕТ СН'!$F$24</f>
        <v>2725.5448953499999</v>
      </c>
      <c r="M18" s="36">
        <f>SUMIFS(СВЦЭМ!$D$39:$D$782,СВЦЭМ!$A$39:$A$782,$A18,СВЦЭМ!$B$39:$B$782,M$11)+'СЕТ СН'!$F$14+СВЦЭМ!$D$10+'СЕТ СН'!$F$5-'СЕТ СН'!$F$24</f>
        <v>2734.2539987999999</v>
      </c>
      <c r="N18" s="36">
        <f>SUMIFS(СВЦЭМ!$D$39:$D$782,СВЦЭМ!$A$39:$A$782,$A18,СВЦЭМ!$B$39:$B$782,N$11)+'СЕТ СН'!$F$14+СВЦЭМ!$D$10+'СЕТ СН'!$F$5-'СЕТ СН'!$F$24</f>
        <v>2757.7168470900001</v>
      </c>
      <c r="O18" s="36">
        <f>SUMIFS(СВЦЭМ!$D$39:$D$782,СВЦЭМ!$A$39:$A$782,$A18,СВЦЭМ!$B$39:$B$782,O$11)+'СЕТ СН'!$F$14+СВЦЭМ!$D$10+'СЕТ СН'!$F$5-'СЕТ СН'!$F$24</f>
        <v>2781.82255489</v>
      </c>
      <c r="P18" s="36">
        <f>SUMIFS(СВЦЭМ!$D$39:$D$782,СВЦЭМ!$A$39:$A$782,$A18,СВЦЭМ!$B$39:$B$782,P$11)+'СЕТ СН'!$F$14+СВЦЭМ!$D$10+'СЕТ СН'!$F$5-'СЕТ СН'!$F$24</f>
        <v>2802.6384306700002</v>
      </c>
      <c r="Q18" s="36">
        <f>SUMIFS(СВЦЭМ!$D$39:$D$782,СВЦЭМ!$A$39:$A$782,$A18,СВЦЭМ!$B$39:$B$782,Q$11)+'СЕТ СН'!$F$14+СВЦЭМ!$D$10+'СЕТ СН'!$F$5-'СЕТ СН'!$F$24</f>
        <v>2808.8060979399997</v>
      </c>
      <c r="R18" s="36">
        <f>SUMIFS(СВЦЭМ!$D$39:$D$782,СВЦЭМ!$A$39:$A$782,$A18,СВЦЭМ!$B$39:$B$782,R$11)+'СЕТ СН'!$F$14+СВЦЭМ!$D$10+'СЕТ СН'!$F$5-'СЕТ СН'!$F$24</f>
        <v>2780.8235588099997</v>
      </c>
      <c r="S18" s="36">
        <f>SUMIFS(СВЦЭМ!$D$39:$D$782,СВЦЭМ!$A$39:$A$782,$A18,СВЦЭМ!$B$39:$B$782,S$11)+'СЕТ СН'!$F$14+СВЦЭМ!$D$10+'СЕТ СН'!$F$5-'СЕТ СН'!$F$24</f>
        <v>2754.2490159399999</v>
      </c>
      <c r="T18" s="36">
        <f>SUMIFS(СВЦЭМ!$D$39:$D$782,СВЦЭМ!$A$39:$A$782,$A18,СВЦЭМ!$B$39:$B$782,T$11)+'СЕТ СН'!$F$14+СВЦЭМ!$D$10+'СЕТ СН'!$F$5-'СЕТ СН'!$F$24</f>
        <v>2736.4476971300001</v>
      </c>
      <c r="U18" s="36">
        <f>SUMIFS(СВЦЭМ!$D$39:$D$782,СВЦЭМ!$A$39:$A$782,$A18,СВЦЭМ!$B$39:$B$782,U$11)+'СЕТ СН'!$F$14+СВЦЭМ!$D$10+'СЕТ СН'!$F$5-'СЕТ СН'!$F$24</f>
        <v>2653.6174530400003</v>
      </c>
      <c r="V18" s="36">
        <f>SUMIFS(СВЦЭМ!$D$39:$D$782,СВЦЭМ!$A$39:$A$782,$A18,СВЦЭМ!$B$39:$B$782,V$11)+'СЕТ СН'!$F$14+СВЦЭМ!$D$10+'СЕТ СН'!$F$5-'СЕТ СН'!$F$24</f>
        <v>2679.4932449799999</v>
      </c>
      <c r="W18" s="36">
        <f>SUMIFS(СВЦЭМ!$D$39:$D$782,СВЦЭМ!$A$39:$A$782,$A18,СВЦЭМ!$B$39:$B$782,W$11)+'СЕТ СН'!$F$14+СВЦЭМ!$D$10+'СЕТ СН'!$F$5-'СЕТ СН'!$F$24</f>
        <v>2711.7149110600003</v>
      </c>
      <c r="X18" s="36">
        <f>SUMIFS(СВЦЭМ!$D$39:$D$782,СВЦЭМ!$A$39:$A$782,$A18,СВЦЭМ!$B$39:$B$782,X$11)+'СЕТ СН'!$F$14+СВЦЭМ!$D$10+'СЕТ СН'!$F$5-'СЕТ СН'!$F$24</f>
        <v>2778.7055476099999</v>
      </c>
      <c r="Y18" s="36">
        <f>SUMIFS(СВЦЭМ!$D$39:$D$782,СВЦЭМ!$A$39:$A$782,$A18,СВЦЭМ!$B$39:$B$782,Y$11)+'СЕТ СН'!$F$14+СВЦЭМ!$D$10+'СЕТ СН'!$F$5-'СЕТ СН'!$F$24</f>
        <v>2821.6874536599998</v>
      </c>
    </row>
    <row r="19" spans="1:25" ht="15.75" x14ac:dyDescent="0.2">
      <c r="A19" s="35">
        <f t="shared" si="0"/>
        <v>45085</v>
      </c>
      <c r="B19" s="36">
        <f>SUMIFS(СВЦЭМ!$D$39:$D$782,СВЦЭМ!$A$39:$A$782,$A19,СВЦЭМ!$B$39:$B$782,B$11)+'СЕТ СН'!$F$14+СВЦЭМ!$D$10+'СЕТ СН'!$F$5-'СЕТ СН'!$F$24</f>
        <v>2962.9998318799999</v>
      </c>
      <c r="C19" s="36">
        <f>SUMIFS(СВЦЭМ!$D$39:$D$782,СВЦЭМ!$A$39:$A$782,$A19,СВЦЭМ!$B$39:$B$782,C$11)+'СЕТ СН'!$F$14+СВЦЭМ!$D$10+'СЕТ СН'!$F$5-'СЕТ СН'!$F$24</f>
        <v>3004.5754418300003</v>
      </c>
      <c r="D19" s="36">
        <f>SUMIFS(СВЦЭМ!$D$39:$D$782,СВЦЭМ!$A$39:$A$782,$A19,СВЦЭМ!$B$39:$B$782,D$11)+'СЕТ СН'!$F$14+СВЦЭМ!$D$10+'СЕТ СН'!$F$5-'СЕТ СН'!$F$24</f>
        <v>3018.45053035</v>
      </c>
      <c r="E19" s="36">
        <f>SUMIFS(СВЦЭМ!$D$39:$D$782,СВЦЭМ!$A$39:$A$782,$A19,СВЦЭМ!$B$39:$B$782,E$11)+'СЕТ СН'!$F$14+СВЦЭМ!$D$10+'СЕТ СН'!$F$5-'СЕТ СН'!$F$24</f>
        <v>3018.5757028099997</v>
      </c>
      <c r="F19" s="36">
        <f>SUMIFS(СВЦЭМ!$D$39:$D$782,СВЦЭМ!$A$39:$A$782,$A19,СВЦЭМ!$B$39:$B$782,F$11)+'СЕТ СН'!$F$14+СВЦЭМ!$D$10+'СЕТ СН'!$F$5-'СЕТ СН'!$F$24</f>
        <v>3000.9485470600002</v>
      </c>
      <c r="G19" s="36">
        <f>SUMIFS(СВЦЭМ!$D$39:$D$782,СВЦЭМ!$A$39:$A$782,$A19,СВЦЭМ!$B$39:$B$782,G$11)+'СЕТ СН'!$F$14+СВЦЭМ!$D$10+'СЕТ СН'!$F$5-'СЕТ СН'!$F$24</f>
        <v>2959.20703013</v>
      </c>
      <c r="H19" s="36">
        <f>SUMIFS(СВЦЭМ!$D$39:$D$782,СВЦЭМ!$A$39:$A$782,$A19,СВЦЭМ!$B$39:$B$782,H$11)+'СЕТ СН'!$F$14+СВЦЭМ!$D$10+'СЕТ СН'!$F$5-'СЕТ СН'!$F$24</f>
        <v>2820.86923953</v>
      </c>
      <c r="I19" s="36">
        <f>SUMIFS(СВЦЭМ!$D$39:$D$782,СВЦЭМ!$A$39:$A$782,$A19,СВЦЭМ!$B$39:$B$782,I$11)+'СЕТ СН'!$F$14+СВЦЭМ!$D$10+'СЕТ СН'!$F$5-'СЕТ СН'!$F$24</f>
        <v>2775.7501587400002</v>
      </c>
      <c r="J19" s="36">
        <f>SUMIFS(СВЦЭМ!$D$39:$D$782,СВЦЭМ!$A$39:$A$782,$A19,СВЦЭМ!$B$39:$B$782,J$11)+'СЕТ СН'!$F$14+СВЦЭМ!$D$10+'СЕТ СН'!$F$5-'СЕТ СН'!$F$24</f>
        <v>2737.8502816299997</v>
      </c>
      <c r="K19" s="36">
        <f>SUMIFS(СВЦЭМ!$D$39:$D$782,СВЦЭМ!$A$39:$A$782,$A19,СВЦЭМ!$B$39:$B$782,K$11)+'СЕТ СН'!$F$14+СВЦЭМ!$D$10+'СЕТ СН'!$F$5-'СЕТ СН'!$F$24</f>
        <v>2710.31120276</v>
      </c>
      <c r="L19" s="36">
        <f>SUMIFS(СВЦЭМ!$D$39:$D$782,СВЦЭМ!$A$39:$A$782,$A19,СВЦЭМ!$B$39:$B$782,L$11)+'СЕТ СН'!$F$14+СВЦЭМ!$D$10+'СЕТ СН'!$F$5-'СЕТ СН'!$F$24</f>
        <v>2710.8241164399997</v>
      </c>
      <c r="M19" s="36">
        <f>SUMIFS(СВЦЭМ!$D$39:$D$782,СВЦЭМ!$A$39:$A$782,$A19,СВЦЭМ!$B$39:$B$782,M$11)+'СЕТ СН'!$F$14+СВЦЭМ!$D$10+'СЕТ СН'!$F$5-'СЕТ СН'!$F$24</f>
        <v>2733.3121290500003</v>
      </c>
      <c r="N19" s="36">
        <f>SUMIFS(СВЦЭМ!$D$39:$D$782,СВЦЭМ!$A$39:$A$782,$A19,СВЦЭМ!$B$39:$B$782,N$11)+'СЕТ СН'!$F$14+СВЦЭМ!$D$10+'СЕТ СН'!$F$5-'СЕТ СН'!$F$24</f>
        <v>2776.9883811499999</v>
      </c>
      <c r="O19" s="36">
        <f>SUMIFS(СВЦЭМ!$D$39:$D$782,СВЦЭМ!$A$39:$A$782,$A19,СВЦЭМ!$B$39:$B$782,O$11)+'СЕТ СН'!$F$14+СВЦЭМ!$D$10+'СЕТ СН'!$F$5-'СЕТ СН'!$F$24</f>
        <v>2779.99407905</v>
      </c>
      <c r="P19" s="36">
        <f>SUMIFS(СВЦЭМ!$D$39:$D$782,СВЦЭМ!$A$39:$A$782,$A19,СВЦЭМ!$B$39:$B$782,P$11)+'СЕТ СН'!$F$14+СВЦЭМ!$D$10+'СЕТ СН'!$F$5-'СЕТ СН'!$F$24</f>
        <v>2788.1596372200001</v>
      </c>
      <c r="Q19" s="36">
        <f>SUMIFS(СВЦЭМ!$D$39:$D$782,СВЦЭМ!$A$39:$A$782,$A19,СВЦЭМ!$B$39:$B$782,Q$11)+'СЕТ СН'!$F$14+СВЦЭМ!$D$10+'СЕТ СН'!$F$5-'СЕТ СН'!$F$24</f>
        <v>2803.2247600400001</v>
      </c>
      <c r="R19" s="36">
        <f>SUMIFS(СВЦЭМ!$D$39:$D$782,СВЦЭМ!$A$39:$A$782,$A19,СВЦЭМ!$B$39:$B$782,R$11)+'СЕТ СН'!$F$14+СВЦЭМ!$D$10+'СЕТ СН'!$F$5-'СЕТ СН'!$F$24</f>
        <v>2780.3957437500003</v>
      </c>
      <c r="S19" s="36">
        <f>SUMIFS(СВЦЭМ!$D$39:$D$782,СВЦЭМ!$A$39:$A$782,$A19,СВЦЭМ!$B$39:$B$782,S$11)+'СЕТ СН'!$F$14+СВЦЭМ!$D$10+'СЕТ СН'!$F$5-'СЕТ СН'!$F$24</f>
        <v>2754.0432629400002</v>
      </c>
      <c r="T19" s="36">
        <f>SUMIFS(СВЦЭМ!$D$39:$D$782,СВЦЭМ!$A$39:$A$782,$A19,СВЦЭМ!$B$39:$B$782,T$11)+'СЕТ СН'!$F$14+СВЦЭМ!$D$10+'СЕТ СН'!$F$5-'СЕТ СН'!$F$24</f>
        <v>2738.1956095699998</v>
      </c>
      <c r="U19" s="36">
        <f>SUMIFS(СВЦЭМ!$D$39:$D$782,СВЦЭМ!$A$39:$A$782,$A19,СВЦЭМ!$B$39:$B$782,U$11)+'СЕТ СН'!$F$14+СВЦЭМ!$D$10+'СЕТ СН'!$F$5-'СЕТ СН'!$F$24</f>
        <v>2707.5300955000002</v>
      </c>
      <c r="V19" s="36">
        <f>SUMIFS(СВЦЭМ!$D$39:$D$782,СВЦЭМ!$A$39:$A$782,$A19,СВЦЭМ!$B$39:$B$782,V$11)+'СЕТ СН'!$F$14+СВЦЭМ!$D$10+'СЕТ СН'!$F$5-'СЕТ СН'!$F$24</f>
        <v>2643.3583999499997</v>
      </c>
      <c r="W19" s="36">
        <f>SUMIFS(СВЦЭМ!$D$39:$D$782,СВЦЭМ!$A$39:$A$782,$A19,СВЦЭМ!$B$39:$B$782,W$11)+'СЕТ СН'!$F$14+СВЦЭМ!$D$10+'СЕТ СН'!$F$5-'СЕТ СН'!$F$24</f>
        <v>2691.2735700499998</v>
      </c>
      <c r="X19" s="36">
        <f>SUMIFS(СВЦЭМ!$D$39:$D$782,СВЦЭМ!$A$39:$A$782,$A19,СВЦЭМ!$B$39:$B$782,X$11)+'СЕТ СН'!$F$14+СВЦЭМ!$D$10+'СЕТ СН'!$F$5-'СЕТ СН'!$F$24</f>
        <v>2747.4718508599999</v>
      </c>
      <c r="Y19" s="36">
        <f>SUMIFS(СВЦЭМ!$D$39:$D$782,СВЦЭМ!$A$39:$A$782,$A19,СВЦЭМ!$B$39:$B$782,Y$11)+'СЕТ СН'!$F$14+СВЦЭМ!$D$10+'СЕТ СН'!$F$5-'СЕТ СН'!$F$24</f>
        <v>2876.0405049599999</v>
      </c>
    </row>
    <row r="20" spans="1:25" ht="15.75" x14ac:dyDescent="0.2">
      <c r="A20" s="35">
        <f t="shared" si="0"/>
        <v>45086</v>
      </c>
      <c r="B20" s="36">
        <f>SUMIFS(СВЦЭМ!$D$39:$D$782,СВЦЭМ!$A$39:$A$782,$A20,СВЦЭМ!$B$39:$B$782,B$11)+'СЕТ СН'!$F$14+СВЦЭМ!$D$10+'СЕТ СН'!$F$5-'СЕТ СН'!$F$24</f>
        <v>2826.3451145199997</v>
      </c>
      <c r="C20" s="36">
        <f>SUMIFS(СВЦЭМ!$D$39:$D$782,СВЦЭМ!$A$39:$A$782,$A20,СВЦЭМ!$B$39:$B$782,C$11)+'СЕТ СН'!$F$14+СВЦЭМ!$D$10+'СЕТ СН'!$F$5-'СЕТ СН'!$F$24</f>
        <v>2721.8506167099999</v>
      </c>
      <c r="D20" s="36">
        <f>SUMIFS(СВЦЭМ!$D$39:$D$782,СВЦЭМ!$A$39:$A$782,$A20,СВЦЭМ!$B$39:$B$782,D$11)+'СЕТ СН'!$F$14+СВЦЭМ!$D$10+'СЕТ СН'!$F$5-'СЕТ СН'!$F$24</f>
        <v>2786.2476911000003</v>
      </c>
      <c r="E20" s="36">
        <f>SUMIFS(СВЦЭМ!$D$39:$D$782,СВЦЭМ!$A$39:$A$782,$A20,СВЦЭМ!$B$39:$B$782,E$11)+'СЕТ СН'!$F$14+СВЦЭМ!$D$10+'СЕТ СН'!$F$5-'СЕТ СН'!$F$24</f>
        <v>2942.9405691700003</v>
      </c>
      <c r="F20" s="36">
        <f>SUMIFS(СВЦЭМ!$D$39:$D$782,СВЦЭМ!$A$39:$A$782,$A20,СВЦЭМ!$B$39:$B$782,F$11)+'СЕТ СН'!$F$14+СВЦЭМ!$D$10+'СЕТ СН'!$F$5-'СЕТ СН'!$F$24</f>
        <v>2913.42341459</v>
      </c>
      <c r="G20" s="36">
        <f>SUMIFS(СВЦЭМ!$D$39:$D$782,СВЦЭМ!$A$39:$A$782,$A20,СВЦЭМ!$B$39:$B$782,G$11)+'СЕТ СН'!$F$14+СВЦЭМ!$D$10+'СЕТ СН'!$F$5-'СЕТ СН'!$F$24</f>
        <v>2844.3726323199999</v>
      </c>
      <c r="H20" s="36">
        <f>SUMIFS(СВЦЭМ!$D$39:$D$782,СВЦЭМ!$A$39:$A$782,$A20,СВЦЭМ!$B$39:$B$782,H$11)+'СЕТ СН'!$F$14+СВЦЭМ!$D$10+'СЕТ СН'!$F$5-'СЕТ СН'!$F$24</f>
        <v>2691.2958070699997</v>
      </c>
      <c r="I20" s="36">
        <f>SUMIFS(СВЦЭМ!$D$39:$D$782,СВЦЭМ!$A$39:$A$782,$A20,СВЦЭМ!$B$39:$B$782,I$11)+'СЕТ СН'!$F$14+СВЦЭМ!$D$10+'СЕТ СН'!$F$5-'СЕТ СН'!$F$24</f>
        <v>2621.0101334599999</v>
      </c>
      <c r="J20" s="36">
        <f>SUMIFS(СВЦЭМ!$D$39:$D$782,СВЦЭМ!$A$39:$A$782,$A20,СВЦЭМ!$B$39:$B$782,J$11)+'СЕТ СН'!$F$14+СВЦЭМ!$D$10+'СЕТ СН'!$F$5-'СЕТ СН'!$F$24</f>
        <v>2540.72915655</v>
      </c>
      <c r="K20" s="36">
        <f>SUMIFS(СВЦЭМ!$D$39:$D$782,СВЦЭМ!$A$39:$A$782,$A20,СВЦЭМ!$B$39:$B$782,K$11)+'СЕТ СН'!$F$14+СВЦЭМ!$D$10+'СЕТ СН'!$F$5-'СЕТ СН'!$F$24</f>
        <v>2500.75949623</v>
      </c>
      <c r="L20" s="36">
        <f>SUMIFS(СВЦЭМ!$D$39:$D$782,СВЦЭМ!$A$39:$A$782,$A20,СВЦЭМ!$B$39:$B$782,L$11)+'СЕТ СН'!$F$14+СВЦЭМ!$D$10+'СЕТ СН'!$F$5-'СЕТ СН'!$F$24</f>
        <v>2478.9694705399997</v>
      </c>
      <c r="M20" s="36">
        <f>SUMIFS(СВЦЭМ!$D$39:$D$782,СВЦЭМ!$A$39:$A$782,$A20,СВЦЭМ!$B$39:$B$782,M$11)+'СЕТ СН'!$F$14+СВЦЭМ!$D$10+'СЕТ СН'!$F$5-'СЕТ СН'!$F$24</f>
        <v>2518.6915268299999</v>
      </c>
      <c r="N20" s="36">
        <f>SUMIFS(СВЦЭМ!$D$39:$D$782,СВЦЭМ!$A$39:$A$782,$A20,СВЦЭМ!$B$39:$B$782,N$11)+'СЕТ СН'!$F$14+СВЦЭМ!$D$10+'СЕТ СН'!$F$5-'СЕТ СН'!$F$24</f>
        <v>2552.0944063400002</v>
      </c>
      <c r="O20" s="36">
        <f>SUMIFS(СВЦЭМ!$D$39:$D$782,СВЦЭМ!$A$39:$A$782,$A20,СВЦЭМ!$B$39:$B$782,O$11)+'СЕТ СН'!$F$14+СВЦЭМ!$D$10+'СЕТ СН'!$F$5-'СЕТ СН'!$F$24</f>
        <v>2546.6350758399999</v>
      </c>
      <c r="P20" s="36">
        <f>SUMIFS(СВЦЭМ!$D$39:$D$782,СВЦЭМ!$A$39:$A$782,$A20,СВЦЭМ!$B$39:$B$782,P$11)+'СЕТ СН'!$F$14+СВЦЭМ!$D$10+'СЕТ СН'!$F$5-'СЕТ СН'!$F$24</f>
        <v>2554.9123176000003</v>
      </c>
      <c r="Q20" s="36">
        <f>SUMIFS(СВЦЭМ!$D$39:$D$782,СВЦЭМ!$A$39:$A$782,$A20,СВЦЭМ!$B$39:$B$782,Q$11)+'СЕТ СН'!$F$14+СВЦЭМ!$D$10+'СЕТ СН'!$F$5-'СЕТ СН'!$F$24</f>
        <v>2560.1642133099999</v>
      </c>
      <c r="R20" s="36">
        <f>SUMIFS(СВЦЭМ!$D$39:$D$782,СВЦЭМ!$A$39:$A$782,$A20,СВЦЭМ!$B$39:$B$782,R$11)+'СЕТ СН'!$F$14+СВЦЭМ!$D$10+'СЕТ СН'!$F$5-'СЕТ СН'!$F$24</f>
        <v>2555.24595193</v>
      </c>
      <c r="S20" s="36">
        <f>SUMIFS(СВЦЭМ!$D$39:$D$782,СВЦЭМ!$A$39:$A$782,$A20,СВЦЭМ!$B$39:$B$782,S$11)+'СЕТ СН'!$F$14+СВЦЭМ!$D$10+'СЕТ СН'!$F$5-'СЕТ СН'!$F$24</f>
        <v>2554.6688818000002</v>
      </c>
      <c r="T20" s="36">
        <f>SUMIFS(СВЦЭМ!$D$39:$D$782,СВЦЭМ!$A$39:$A$782,$A20,СВЦЭМ!$B$39:$B$782,T$11)+'СЕТ СН'!$F$14+СВЦЭМ!$D$10+'СЕТ СН'!$F$5-'СЕТ СН'!$F$24</f>
        <v>2541.6170362000003</v>
      </c>
      <c r="U20" s="36">
        <f>SUMIFS(СВЦЭМ!$D$39:$D$782,СВЦЭМ!$A$39:$A$782,$A20,СВЦЭМ!$B$39:$B$782,U$11)+'СЕТ СН'!$F$14+СВЦЭМ!$D$10+'СЕТ СН'!$F$5-'СЕТ СН'!$F$24</f>
        <v>2527.1139750100001</v>
      </c>
      <c r="V20" s="36">
        <f>SUMIFS(СВЦЭМ!$D$39:$D$782,СВЦЭМ!$A$39:$A$782,$A20,СВЦЭМ!$B$39:$B$782,V$11)+'СЕТ СН'!$F$14+СВЦЭМ!$D$10+'СЕТ СН'!$F$5-'СЕТ СН'!$F$24</f>
        <v>2497.80820623</v>
      </c>
      <c r="W20" s="36">
        <f>SUMIFS(СВЦЭМ!$D$39:$D$782,СВЦЭМ!$A$39:$A$782,$A20,СВЦЭМ!$B$39:$B$782,W$11)+'СЕТ СН'!$F$14+СВЦЭМ!$D$10+'СЕТ СН'!$F$5-'СЕТ СН'!$F$24</f>
        <v>2537.3473762200001</v>
      </c>
      <c r="X20" s="36">
        <f>SUMIFS(СВЦЭМ!$D$39:$D$782,СВЦЭМ!$A$39:$A$782,$A20,СВЦЭМ!$B$39:$B$782,X$11)+'СЕТ СН'!$F$14+СВЦЭМ!$D$10+'СЕТ СН'!$F$5-'СЕТ СН'!$F$24</f>
        <v>2547.7414301399999</v>
      </c>
      <c r="Y20" s="36">
        <f>SUMIFS(СВЦЭМ!$D$39:$D$782,СВЦЭМ!$A$39:$A$782,$A20,СВЦЭМ!$B$39:$B$782,Y$11)+'СЕТ СН'!$F$14+СВЦЭМ!$D$10+'СЕТ СН'!$F$5-'СЕТ СН'!$F$24</f>
        <v>2721.58680796</v>
      </c>
    </row>
    <row r="21" spans="1:25" ht="15.75" x14ac:dyDescent="0.2">
      <c r="A21" s="35">
        <f t="shared" si="0"/>
        <v>45087</v>
      </c>
      <c r="B21" s="36">
        <f>SUMIFS(СВЦЭМ!$D$39:$D$782,СВЦЭМ!$A$39:$A$782,$A21,СВЦЭМ!$B$39:$B$782,B$11)+'СЕТ СН'!$F$14+СВЦЭМ!$D$10+'СЕТ СН'!$F$5-'СЕТ СН'!$F$24</f>
        <v>2733.8750624100003</v>
      </c>
      <c r="C21" s="36">
        <f>SUMIFS(СВЦЭМ!$D$39:$D$782,СВЦЭМ!$A$39:$A$782,$A21,СВЦЭМ!$B$39:$B$782,C$11)+'СЕТ СН'!$F$14+СВЦЭМ!$D$10+'СЕТ СН'!$F$5-'СЕТ СН'!$F$24</f>
        <v>2768.4520716699999</v>
      </c>
      <c r="D21" s="36">
        <f>SUMIFS(СВЦЭМ!$D$39:$D$782,СВЦЭМ!$A$39:$A$782,$A21,СВЦЭМ!$B$39:$B$782,D$11)+'СЕТ СН'!$F$14+СВЦЭМ!$D$10+'СЕТ СН'!$F$5-'СЕТ СН'!$F$24</f>
        <v>2827.92878853</v>
      </c>
      <c r="E21" s="36">
        <f>SUMIFS(СВЦЭМ!$D$39:$D$782,СВЦЭМ!$A$39:$A$782,$A21,СВЦЭМ!$B$39:$B$782,E$11)+'СЕТ СН'!$F$14+СВЦЭМ!$D$10+'СЕТ СН'!$F$5-'СЕТ СН'!$F$24</f>
        <v>2857.2237630199998</v>
      </c>
      <c r="F21" s="36">
        <f>SUMIFS(СВЦЭМ!$D$39:$D$782,СВЦЭМ!$A$39:$A$782,$A21,СВЦЭМ!$B$39:$B$782,F$11)+'СЕТ СН'!$F$14+СВЦЭМ!$D$10+'СЕТ СН'!$F$5-'СЕТ СН'!$F$24</f>
        <v>2883.59728537</v>
      </c>
      <c r="G21" s="36">
        <f>SUMIFS(СВЦЭМ!$D$39:$D$782,СВЦЭМ!$A$39:$A$782,$A21,СВЦЭМ!$B$39:$B$782,G$11)+'СЕТ СН'!$F$14+СВЦЭМ!$D$10+'СЕТ СН'!$F$5-'СЕТ СН'!$F$24</f>
        <v>2883.49220737</v>
      </c>
      <c r="H21" s="36">
        <f>SUMIFS(СВЦЭМ!$D$39:$D$782,СВЦЭМ!$A$39:$A$782,$A21,СВЦЭМ!$B$39:$B$782,H$11)+'СЕТ СН'!$F$14+СВЦЭМ!$D$10+'СЕТ СН'!$F$5-'СЕТ СН'!$F$24</f>
        <v>2778.8762211600001</v>
      </c>
      <c r="I21" s="36">
        <f>SUMIFS(СВЦЭМ!$D$39:$D$782,СВЦЭМ!$A$39:$A$782,$A21,СВЦЭМ!$B$39:$B$782,I$11)+'СЕТ СН'!$F$14+СВЦЭМ!$D$10+'СЕТ СН'!$F$5-'СЕТ СН'!$F$24</f>
        <v>2771.40007724</v>
      </c>
      <c r="J21" s="36">
        <f>SUMIFS(СВЦЭМ!$D$39:$D$782,СВЦЭМ!$A$39:$A$782,$A21,СВЦЭМ!$B$39:$B$782,J$11)+'СЕТ СН'!$F$14+СВЦЭМ!$D$10+'СЕТ СН'!$F$5-'СЕТ СН'!$F$24</f>
        <v>2678.65072001</v>
      </c>
      <c r="K21" s="36">
        <f>SUMIFS(СВЦЭМ!$D$39:$D$782,СВЦЭМ!$A$39:$A$782,$A21,СВЦЭМ!$B$39:$B$782,K$11)+'СЕТ СН'!$F$14+СВЦЭМ!$D$10+'СЕТ СН'!$F$5-'СЕТ СН'!$F$24</f>
        <v>2593.6700000199999</v>
      </c>
      <c r="L21" s="36">
        <f>SUMIFS(СВЦЭМ!$D$39:$D$782,СВЦЭМ!$A$39:$A$782,$A21,СВЦЭМ!$B$39:$B$782,L$11)+'СЕТ СН'!$F$14+СВЦЭМ!$D$10+'СЕТ СН'!$F$5-'СЕТ СН'!$F$24</f>
        <v>2557.7671230799997</v>
      </c>
      <c r="M21" s="36">
        <f>SUMIFS(СВЦЭМ!$D$39:$D$782,СВЦЭМ!$A$39:$A$782,$A21,СВЦЭМ!$B$39:$B$782,M$11)+'СЕТ СН'!$F$14+СВЦЭМ!$D$10+'СЕТ СН'!$F$5-'СЕТ СН'!$F$24</f>
        <v>2544.1620045899999</v>
      </c>
      <c r="N21" s="36">
        <f>SUMIFS(СВЦЭМ!$D$39:$D$782,СВЦЭМ!$A$39:$A$782,$A21,СВЦЭМ!$B$39:$B$782,N$11)+'СЕТ СН'!$F$14+СВЦЭМ!$D$10+'СЕТ СН'!$F$5-'СЕТ СН'!$F$24</f>
        <v>2557.6786701700003</v>
      </c>
      <c r="O21" s="36">
        <f>SUMIFS(СВЦЭМ!$D$39:$D$782,СВЦЭМ!$A$39:$A$782,$A21,СВЦЭМ!$B$39:$B$782,O$11)+'СЕТ СН'!$F$14+СВЦЭМ!$D$10+'СЕТ СН'!$F$5-'СЕТ СН'!$F$24</f>
        <v>2569.4771946999999</v>
      </c>
      <c r="P21" s="36">
        <f>SUMIFS(СВЦЭМ!$D$39:$D$782,СВЦЭМ!$A$39:$A$782,$A21,СВЦЭМ!$B$39:$B$782,P$11)+'СЕТ СН'!$F$14+СВЦЭМ!$D$10+'СЕТ СН'!$F$5-'СЕТ СН'!$F$24</f>
        <v>2575.6744506699997</v>
      </c>
      <c r="Q21" s="36">
        <f>SUMIFS(СВЦЭМ!$D$39:$D$782,СВЦЭМ!$A$39:$A$782,$A21,СВЦЭМ!$B$39:$B$782,Q$11)+'СЕТ СН'!$F$14+СВЦЭМ!$D$10+'СЕТ СН'!$F$5-'СЕТ СН'!$F$24</f>
        <v>2598.9153389900002</v>
      </c>
      <c r="R21" s="36">
        <f>SUMIFS(СВЦЭМ!$D$39:$D$782,СВЦЭМ!$A$39:$A$782,$A21,СВЦЭМ!$B$39:$B$782,R$11)+'СЕТ СН'!$F$14+СВЦЭМ!$D$10+'СЕТ СН'!$F$5-'СЕТ СН'!$F$24</f>
        <v>2591.0849421200001</v>
      </c>
      <c r="S21" s="36">
        <f>SUMIFS(СВЦЭМ!$D$39:$D$782,СВЦЭМ!$A$39:$A$782,$A21,СВЦЭМ!$B$39:$B$782,S$11)+'СЕТ СН'!$F$14+СВЦЭМ!$D$10+'СЕТ СН'!$F$5-'СЕТ СН'!$F$24</f>
        <v>2568.4999064000003</v>
      </c>
      <c r="T21" s="36">
        <f>SUMIFS(СВЦЭМ!$D$39:$D$782,СВЦЭМ!$A$39:$A$782,$A21,СВЦЭМ!$B$39:$B$782,T$11)+'СЕТ СН'!$F$14+СВЦЭМ!$D$10+'СЕТ СН'!$F$5-'СЕТ СН'!$F$24</f>
        <v>2558.1263074099998</v>
      </c>
      <c r="U21" s="36">
        <f>SUMIFS(СВЦЭМ!$D$39:$D$782,СВЦЭМ!$A$39:$A$782,$A21,СВЦЭМ!$B$39:$B$782,U$11)+'СЕТ СН'!$F$14+СВЦЭМ!$D$10+'СЕТ СН'!$F$5-'СЕТ СН'!$F$24</f>
        <v>2557.8806153699998</v>
      </c>
      <c r="V21" s="36">
        <f>SUMIFS(СВЦЭМ!$D$39:$D$782,СВЦЭМ!$A$39:$A$782,$A21,СВЦЭМ!$B$39:$B$782,V$11)+'СЕТ СН'!$F$14+СВЦЭМ!$D$10+'СЕТ СН'!$F$5-'СЕТ СН'!$F$24</f>
        <v>2542.4424334800001</v>
      </c>
      <c r="W21" s="36">
        <f>SUMIFS(СВЦЭМ!$D$39:$D$782,СВЦЭМ!$A$39:$A$782,$A21,СВЦЭМ!$B$39:$B$782,W$11)+'СЕТ СН'!$F$14+СВЦЭМ!$D$10+'СЕТ СН'!$F$5-'СЕТ СН'!$F$24</f>
        <v>2511.55669386</v>
      </c>
      <c r="X21" s="36">
        <f>SUMIFS(СВЦЭМ!$D$39:$D$782,СВЦЭМ!$A$39:$A$782,$A21,СВЦЭМ!$B$39:$B$782,X$11)+'СЕТ СН'!$F$14+СВЦЭМ!$D$10+'СЕТ СН'!$F$5-'СЕТ СН'!$F$24</f>
        <v>2539.0752023099999</v>
      </c>
      <c r="Y21" s="36">
        <f>SUMIFS(СВЦЭМ!$D$39:$D$782,СВЦЭМ!$A$39:$A$782,$A21,СВЦЭМ!$B$39:$B$782,Y$11)+'СЕТ СН'!$F$14+СВЦЭМ!$D$10+'СЕТ СН'!$F$5-'СЕТ СН'!$F$24</f>
        <v>2623.8781231000003</v>
      </c>
    </row>
    <row r="22" spans="1:25" ht="15.75" x14ac:dyDescent="0.2">
      <c r="A22" s="35">
        <f t="shared" si="0"/>
        <v>45088</v>
      </c>
      <c r="B22" s="36">
        <f>SUMIFS(СВЦЭМ!$D$39:$D$782,СВЦЭМ!$A$39:$A$782,$A22,СВЦЭМ!$B$39:$B$782,B$11)+'СЕТ СН'!$F$14+СВЦЭМ!$D$10+'СЕТ СН'!$F$5-'СЕТ СН'!$F$24</f>
        <v>2698.96668619</v>
      </c>
      <c r="C22" s="36">
        <f>SUMIFS(СВЦЭМ!$D$39:$D$782,СВЦЭМ!$A$39:$A$782,$A22,СВЦЭМ!$B$39:$B$782,C$11)+'СЕТ СН'!$F$14+СВЦЭМ!$D$10+'СЕТ СН'!$F$5-'СЕТ СН'!$F$24</f>
        <v>2744.3890426600001</v>
      </c>
      <c r="D22" s="36">
        <f>SUMIFS(СВЦЭМ!$D$39:$D$782,СВЦЭМ!$A$39:$A$782,$A22,СВЦЭМ!$B$39:$B$782,D$11)+'СЕТ СН'!$F$14+СВЦЭМ!$D$10+'СЕТ СН'!$F$5-'СЕТ СН'!$F$24</f>
        <v>2818.9508837399999</v>
      </c>
      <c r="E22" s="36">
        <f>SUMIFS(СВЦЭМ!$D$39:$D$782,СВЦЭМ!$A$39:$A$782,$A22,СВЦЭМ!$B$39:$B$782,E$11)+'СЕТ СН'!$F$14+СВЦЭМ!$D$10+'СЕТ СН'!$F$5-'СЕТ СН'!$F$24</f>
        <v>2825.2979015299998</v>
      </c>
      <c r="F22" s="36">
        <f>SUMIFS(СВЦЭМ!$D$39:$D$782,СВЦЭМ!$A$39:$A$782,$A22,СВЦЭМ!$B$39:$B$782,F$11)+'СЕТ СН'!$F$14+СВЦЭМ!$D$10+'СЕТ СН'!$F$5-'СЕТ СН'!$F$24</f>
        <v>2826.99603153</v>
      </c>
      <c r="G22" s="36">
        <f>SUMIFS(СВЦЭМ!$D$39:$D$782,СВЦЭМ!$A$39:$A$782,$A22,СВЦЭМ!$B$39:$B$782,G$11)+'СЕТ СН'!$F$14+СВЦЭМ!$D$10+'СЕТ СН'!$F$5-'СЕТ СН'!$F$24</f>
        <v>2821.6100495299997</v>
      </c>
      <c r="H22" s="36">
        <f>SUMIFS(СВЦЭМ!$D$39:$D$782,СВЦЭМ!$A$39:$A$782,$A22,СВЦЭМ!$B$39:$B$782,H$11)+'СЕТ СН'!$F$14+СВЦЭМ!$D$10+'СЕТ СН'!$F$5-'СЕТ СН'!$F$24</f>
        <v>2730.9986052200002</v>
      </c>
      <c r="I22" s="36">
        <f>SUMIFS(СВЦЭМ!$D$39:$D$782,СВЦЭМ!$A$39:$A$782,$A22,СВЦЭМ!$B$39:$B$782,I$11)+'СЕТ СН'!$F$14+СВЦЭМ!$D$10+'СЕТ СН'!$F$5-'СЕТ СН'!$F$24</f>
        <v>2671.6571832</v>
      </c>
      <c r="J22" s="36">
        <f>SUMIFS(СВЦЭМ!$D$39:$D$782,СВЦЭМ!$A$39:$A$782,$A22,СВЦЭМ!$B$39:$B$782,J$11)+'СЕТ СН'!$F$14+СВЦЭМ!$D$10+'СЕТ СН'!$F$5-'СЕТ СН'!$F$24</f>
        <v>2610.8160514800002</v>
      </c>
      <c r="K22" s="36">
        <f>SUMIFS(СВЦЭМ!$D$39:$D$782,СВЦЭМ!$A$39:$A$782,$A22,СВЦЭМ!$B$39:$B$782,K$11)+'СЕТ СН'!$F$14+СВЦЭМ!$D$10+'СЕТ СН'!$F$5-'СЕТ СН'!$F$24</f>
        <v>2519.2447690600002</v>
      </c>
      <c r="L22" s="36">
        <f>SUMIFS(СВЦЭМ!$D$39:$D$782,СВЦЭМ!$A$39:$A$782,$A22,СВЦЭМ!$B$39:$B$782,L$11)+'СЕТ СН'!$F$14+СВЦЭМ!$D$10+'СЕТ СН'!$F$5-'СЕТ СН'!$F$24</f>
        <v>2525.8672677300001</v>
      </c>
      <c r="M22" s="36">
        <f>SUMIFS(СВЦЭМ!$D$39:$D$782,СВЦЭМ!$A$39:$A$782,$A22,СВЦЭМ!$B$39:$B$782,M$11)+'СЕТ СН'!$F$14+СВЦЭМ!$D$10+'СЕТ СН'!$F$5-'СЕТ СН'!$F$24</f>
        <v>2529.3398161200003</v>
      </c>
      <c r="N22" s="36">
        <f>SUMIFS(СВЦЭМ!$D$39:$D$782,СВЦЭМ!$A$39:$A$782,$A22,СВЦЭМ!$B$39:$B$782,N$11)+'СЕТ СН'!$F$14+СВЦЭМ!$D$10+'СЕТ СН'!$F$5-'СЕТ СН'!$F$24</f>
        <v>2540.1651220399999</v>
      </c>
      <c r="O22" s="36">
        <f>SUMIFS(СВЦЭМ!$D$39:$D$782,СВЦЭМ!$A$39:$A$782,$A22,СВЦЭМ!$B$39:$B$782,O$11)+'СЕТ СН'!$F$14+СВЦЭМ!$D$10+'СЕТ СН'!$F$5-'СЕТ СН'!$F$24</f>
        <v>2545.54924205</v>
      </c>
      <c r="P22" s="36">
        <f>SUMIFS(СВЦЭМ!$D$39:$D$782,СВЦЭМ!$A$39:$A$782,$A22,СВЦЭМ!$B$39:$B$782,P$11)+'СЕТ СН'!$F$14+СВЦЭМ!$D$10+'СЕТ СН'!$F$5-'СЕТ СН'!$F$24</f>
        <v>2553.5413672899999</v>
      </c>
      <c r="Q22" s="36">
        <f>SUMIFS(СВЦЭМ!$D$39:$D$782,СВЦЭМ!$A$39:$A$782,$A22,СВЦЭМ!$B$39:$B$782,Q$11)+'СЕТ СН'!$F$14+СВЦЭМ!$D$10+'СЕТ СН'!$F$5-'СЕТ СН'!$F$24</f>
        <v>2557.3316898800003</v>
      </c>
      <c r="R22" s="36">
        <f>SUMIFS(СВЦЭМ!$D$39:$D$782,СВЦЭМ!$A$39:$A$782,$A22,СВЦЭМ!$B$39:$B$782,R$11)+'СЕТ СН'!$F$14+СВЦЭМ!$D$10+'СЕТ СН'!$F$5-'СЕТ СН'!$F$24</f>
        <v>2548.7826274600002</v>
      </c>
      <c r="S22" s="36">
        <f>SUMIFS(СВЦЭМ!$D$39:$D$782,СВЦЭМ!$A$39:$A$782,$A22,СВЦЭМ!$B$39:$B$782,S$11)+'СЕТ СН'!$F$14+СВЦЭМ!$D$10+'СЕТ СН'!$F$5-'СЕТ СН'!$F$24</f>
        <v>2536.3280612399999</v>
      </c>
      <c r="T22" s="36">
        <f>SUMIFS(СВЦЭМ!$D$39:$D$782,СВЦЭМ!$A$39:$A$782,$A22,СВЦЭМ!$B$39:$B$782,T$11)+'СЕТ СН'!$F$14+СВЦЭМ!$D$10+'СЕТ СН'!$F$5-'СЕТ СН'!$F$24</f>
        <v>2537.7616768500002</v>
      </c>
      <c r="U22" s="36">
        <f>SUMIFS(СВЦЭМ!$D$39:$D$782,СВЦЭМ!$A$39:$A$782,$A22,СВЦЭМ!$B$39:$B$782,U$11)+'СЕТ СН'!$F$14+СВЦЭМ!$D$10+'СЕТ СН'!$F$5-'СЕТ СН'!$F$24</f>
        <v>2532.2917726400001</v>
      </c>
      <c r="V22" s="36">
        <f>SUMIFS(СВЦЭМ!$D$39:$D$782,СВЦЭМ!$A$39:$A$782,$A22,СВЦЭМ!$B$39:$B$782,V$11)+'СЕТ СН'!$F$14+СВЦЭМ!$D$10+'СЕТ СН'!$F$5-'СЕТ СН'!$F$24</f>
        <v>2526.1820357699999</v>
      </c>
      <c r="W22" s="36">
        <f>SUMIFS(СВЦЭМ!$D$39:$D$782,СВЦЭМ!$A$39:$A$782,$A22,СВЦЭМ!$B$39:$B$782,W$11)+'СЕТ СН'!$F$14+СВЦЭМ!$D$10+'СЕТ СН'!$F$5-'СЕТ СН'!$F$24</f>
        <v>2511.6594162599999</v>
      </c>
      <c r="X22" s="36">
        <f>SUMIFS(СВЦЭМ!$D$39:$D$782,СВЦЭМ!$A$39:$A$782,$A22,СВЦЭМ!$B$39:$B$782,X$11)+'СЕТ СН'!$F$14+СВЦЭМ!$D$10+'СЕТ СН'!$F$5-'СЕТ СН'!$F$24</f>
        <v>2530.0541697999997</v>
      </c>
      <c r="Y22" s="36">
        <f>SUMIFS(СВЦЭМ!$D$39:$D$782,СВЦЭМ!$A$39:$A$782,$A22,СВЦЭМ!$B$39:$B$782,Y$11)+'СЕТ СН'!$F$14+СВЦЭМ!$D$10+'СЕТ СН'!$F$5-'СЕТ СН'!$F$24</f>
        <v>2610.85312062</v>
      </c>
    </row>
    <row r="23" spans="1:25" ht="15.75" x14ac:dyDescent="0.2">
      <c r="A23" s="35">
        <f t="shared" si="0"/>
        <v>45089</v>
      </c>
      <c r="B23" s="36">
        <f>SUMIFS(СВЦЭМ!$D$39:$D$782,СВЦЭМ!$A$39:$A$782,$A23,СВЦЭМ!$B$39:$B$782,B$11)+'СЕТ СН'!$F$14+СВЦЭМ!$D$10+'СЕТ СН'!$F$5-'СЕТ СН'!$F$24</f>
        <v>2858.78390511</v>
      </c>
      <c r="C23" s="36">
        <f>SUMIFS(СВЦЭМ!$D$39:$D$782,СВЦЭМ!$A$39:$A$782,$A23,СВЦЭМ!$B$39:$B$782,C$11)+'СЕТ СН'!$F$14+СВЦЭМ!$D$10+'СЕТ СН'!$F$5-'СЕТ СН'!$F$24</f>
        <v>2894.1526945099999</v>
      </c>
      <c r="D23" s="36">
        <f>SUMIFS(СВЦЭМ!$D$39:$D$782,СВЦЭМ!$A$39:$A$782,$A23,СВЦЭМ!$B$39:$B$782,D$11)+'СЕТ СН'!$F$14+СВЦЭМ!$D$10+'СЕТ СН'!$F$5-'СЕТ СН'!$F$24</f>
        <v>2966.2789865899999</v>
      </c>
      <c r="E23" s="36">
        <f>SUMIFS(СВЦЭМ!$D$39:$D$782,СВЦЭМ!$A$39:$A$782,$A23,СВЦЭМ!$B$39:$B$782,E$11)+'СЕТ СН'!$F$14+СВЦЭМ!$D$10+'СЕТ СН'!$F$5-'СЕТ СН'!$F$24</f>
        <v>2951.0463462299999</v>
      </c>
      <c r="F23" s="36">
        <f>SUMIFS(СВЦЭМ!$D$39:$D$782,СВЦЭМ!$A$39:$A$782,$A23,СВЦЭМ!$B$39:$B$782,F$11)+'СЕТ СН'!$F$14+СВЦЭМ!$D$10+'СЕТ СН'!$F$5-'СЕТ СН'!$F$24</f>
        <v>2947.1755177800001</v>
      </c>
      <c r="G23" s="36">
        <f>SUMIFS(СВЦЭМ!$D$39:$D$782,СВЦЭМ!$A$39:$A$782,$A23,СВЦЭМ!$B$39:$B$782,G$11)+'СЕТ СН'!$F$14+СВЦЭМ!$D$10+'СЕТ СН'!$F$5-'СЕТ СН'!$F$24</f>
        <v>2938.30429869</v>
      </c>
      <c r="H23" s="36">
        <f>SUMIFS(СВЦЭМ!$D$39:$D$782,СВЦЭМ!$A$39:$A$782,$A23,СВЦЭМ!$B$39:$B$782,H$11)+'СЕТ СН'!$F$14+СВЦЭМ!$D$10+'СЕТ СН'!$F$5-'СЕТ СН'!$F$24</f>
        <v>2816.6648921400001</v>
      </c>
      <c r="I23" s="36">
        <f>SUMIFS(СВЦЭМ!$D$39:$D$782,СВЦЭМ!$A$39:$A$782,$A23,СВЦЭМ!$B$39:$B$782,I$11)+'СЕТ СН'!$F$14+СВЦЭМ!$D$10+'СЕТ СН'!$F$5-'СЕТ СН'!$F$24</f>
        <v>2748.1789002800001</v>
      </c>
      <c r="J23" s="36">
        <f>SUMIFS(СВЦЭМ!$D$39:$D$782,СВЦЭМ!$A$39:$A$782,$A23,СВЦЭМ!$B$39:$B$782,J$11)+'СЕТ СН'!$F$14+СВЦЭМ!$D$10+'СЕТ СН'!$F$5-'СЕТ СН'!$F$24</f>
        <v>2620.1978334699998</v>
      </c>
      <c r="K23" s="36">
        <f>SUMIFS(СВЦЭМ!$D$39:$D$782,СВЦЭМ!$A$39:$A$782,$A23,СВЦЭМ!$B$39:$B$782,K$11)+'СЕТ СН'!$F$14+СВЦЭМ!$D$10+'СЕТ СН'!$F$5-'СЕТ СН'!$F$24</f>
        <v>2595.9416318799999</v>
      </c>
      <c r="L23" s="36">
        <f>SUMIFS(СВЦЭМ!$D$39:$D$782,СВЦЭМ!$A$39:$A$782,$A23,СВЦЭМ!$B$39:$B$782,L$11)+'СЕТ СН'!$F$14+СВЦЭМ!$D$10+'СЕТ СН'!$F$5-'СЕТ СН'!$F$24</f>
        <v>2578.5927532200003</v>
      </c>
      <c r="M23" s="36">
        <f>SUMIFS(СВЦЭМ!$D$39:$D$782,СВЦЭМ!$A$39:$A$782,$A23,СВЦЭМ!$B$39:$B$782,M$11)+'СЕТ СН'!$F$14+СВЦЭМ!$D$10+'СЕТ СН'!$F$5-'СЕТ СН'!$F$24</f>
        <v>2619.8020977400001</v>
      </c>
      <c r="N23" s="36">
        <f>SUMIFS(СВЦЭМ!$D$39:$D$782,СВЦЭМ!$A$39:$A$782,$A23,СВЦЭМ!$B$39:$B$782,N$11)+'СЕТ СН'!$F$14+СВЦЭМ!$D$10+'СЕТ СН'!$F$5-'СЕТ СН'!$F$24</f>
        <v>2655.8467024000001</v>
      </c>
      <c r="O23" s="36">
        <f>SUMIFS(СВЦЭМ!$D$39:$D$782,СВЦЭМ!$A$39:$A$782,$A23,СВЦЭМ!$B$39:$B$782,O$11)+'СЕТ СН'!$F$14+СВЦЭМ!$D$10+'СЕТ СН'!$F$5-'СЕТ СН'!$F$24</f>
        <v>2687.3911732400002</v>
      </c>
      <c r="P23" s="36">
        <f>SUMIFS(СВЦЭМ!$D$39:$D$782,СВЦЭМ!$A$39:$A$782,$A23,СВЦЭМ!$B$39:$B$782,P$11)+'СЕТ СН'!$F$14+СВЦЭМ!$D$10+'СЕТ СН'!$F$5-'СЕТ СН'!$F$24</f>
        <v>2704.2328920800001</v>
      </c>
      <c r="Q23" s="36">
        <f>SUMIFS(СВЦЭМ!$D$39:$D$782,СВЦЭМ!$A$39:$A$782,$A23,СВЦЭМ!$B$39:$B$782,Q$11)+'СЕТ СН'!$F$14+СВЦЭМ!$D$10+'СЕТ СН'!$F$5-'СЕТ СН'!$F$24</f>
        <v>2724.4112505499997</v>
      </c>
      <c r="R23" s="36">
        <f>SUMIFS(СВЦЭМ!$D$39:$D$782,СВЦЭМ!$A$39:$A$782,$A23,СВЦЭМ!$B$39:$B$782,R$11)+'СЕТ СН'!$F$14+СВЦЭМ!$D$10+'СЕТ СН'!$F$5-'СЕТ СН'!$F$24</f>
        <v>2685.9940609200003</v>
      </c>
      <c r="S23" s="36">
        <f>SUMIFS(СВЦЭМ!$D$39:$D$782,СВЦЭМ!$A$39:$A$782,$A23,СВЦЭМ!$B$39:$B$782,S$11)+'СЕТ СН'!$F$14+СВЦЭМ!$D$10+'СЕТ СН'!$F$5-'СЕТ СН'!$F$24</f>
        <v>2663.7263328500003</v>
      </c>
      <c r="T23" s="36">
        <f>SUMIFS(СВЦЭМ!$D$39:$D$782,СВЦЭМ!$A$39:$A$782,$A23,СВЦЭМ!$B$39:$B$782,T$11)+'СЕТ СН'!$F$14+СВЦЭМ!$D$10+'СЕТ СН'!$F$5-'СЕТ СН'!$F$24</f>
        <v>2674.3952942799997</v>
      </c>
      <c r="U23" s="36">
        <f>SUMIFS(СВЦЭМ!$D$39:$D$782,СВЦЭМ!$A$39:$A$782,$A23,СВЦЭМ!$B$39:$B$782,U$11)+'СЕТ СН'!$F$14+СВЦЭМ!$D$10+'СЕТ СН'!$F$5-'СЕТ СН'!$F$24</f>
        <v>2598.7054634799997</v>
      </c>
      <c r="V23" s="36">
        <f>SUMIFS(СВЦЭМ!$D$39:$D$782,СВЦЭМ!$A$39:$A$782,$A23,СВЦЭМ!$B$39:$B$782,V$11)+'СЕТ СН'!$F$14+СВЦЭМ!$D$10+'СЕТ СН'!$F$5-'СЕТ СН'!$F$24</f>
        <v>2557.7121878299999</v>
      </c>
      <c r="W23" s="36">
        <f>SUMIFS(СВЦЭМ!$D$39:$D$782,СВЦЭМ!$A$39:$A$782,$A23,СВЦЭМ!$B$39:$B$782,W$11)+'СЕТ СН'!$F$14+СВЦЭМ!$D$10+'СЕТ СН'!$F$5-'СЕТ СН'!$F$24</f>
        <v>2566.5096799600001</v>
      </c>
      <c r="X23" s="36">
        <f>SUMIFS(СВЦЭМ!$D$39:$D$782,СВЦЭМ!$A$39:$A$782,$A23,СВЦЭМ!$B$39:$B$782,X$11)+'СЕТ СН'!$F$14+СВЦЭМ!$D$10+'СЕТ СН'!$F$5-'СЕТ СН'!$F$24</f>
        <v>2638.8359427200003</v>
      </c>
      <c r="Y23" s="36">
        <f>SUMIFS(СВЦЭМ!$D$39:$D$782,СВЦЭМ!$A$39:$A$782,$A23,СВЦЭМ!$B$39:$B$782,Y$11)+'СЕТ СН'!$F$14+СВЦЭМ!$D$10+'СЕТ СН'!$F$5-'СЕТ СН'!$F$24</f>
        <v>2708.3036532699998</v>
      </c>
    </row>
    <row r="24" spans="1:25" ht="15.75" x14ac:dyDescent="0.2">
      <c r="A24" s="35">
        <f t="shared" si="0"/>
        <v>45090</v>
      </c>
      <c r="B24" s="36">
        <f>SUMIFS(СВЦЭМ!$D$39:$D$782,СВЦЭМ!$A$39:$A$782,$A24,СВЦЭМ!$B$39:$B$782,B$11)+'СЕТ СН'!$F$14+СВЦЭМ!$D$10+'СЕТ СН'!$F$5-'СЕТ СН'!$F$24</f>
        <v>2773.11144487</v>
      </c>
      <c r="C24" s="36">
        <f>SUMIFS(СВЦЭМ!$D$39:$D$782,СВЦЭМ!$A$39:$A$782,$A24,СВЦЭМ!$B$39:$B$782,C$11)+'СЕТ СН'!$F$14+СВЦЭМ!$D$10+'СЕТ СН'!$F$5-'СЕТ СН'!$F$24</f>
        <v>2804.9054434600002</v>
      </c>
      <c r="D24" s="36">
        <f>SUMIFS(СВЦЭМ!$D$39:$D$782,СВЦЭМ!$A$39:$A$782,$A24,СВЦЭМ!$B$39:$B$782,D$11)+'СЕТ СН'!$F$14+СВЦЭМ!$D$10+'СЕТ СН'!$F$5-'СЕТ СН'!$F$24</f>
        <v>2882.3502387799999</v>
      </c>
      <c r="E24" s="36">
        <f>SUMIFS(СВЦЭМ!$D$39:$D$782,СВЦЭМ!$A$39:$A$782,$A24,СВЦЭМ!$B$39:$B$782,E$11)+'СЕТ СН'!$F$14+СВЦЭМ!$D$10+'СЕТ СН'!$F$5-'СЕТ СН'!$F$24</f>
        <v>2869.76123246</v>
      </c>
      <c r="F24" s="36">
        <f>SUMIFS(СВЦЭМ!$D$39:$D$782,СВЦЭМ!$A$39:$A$782,$A24,СВЦЭМ!$B$39:$B$782,F$11)+'СЕТ СН'!$F$14+СВЦЭМ!$D$10+'СЕТ СН'!$F$5-'СЕТ СН'!$F$24</f>
        <v>2863.0407327600001</v>
      </c>
      <c r="G24" s="36">
        <f>SUMIFS(СВЦЭМ!$D$39:$D$782,СВЦЭМ!$A$39:$A$782,$A24,СВЦЭМ!$B$39:$B$782,G$11)+'СЕТ СН'!$F$14+СВЦЭМ!$D$10+'СЕТ СН'!$F$5-'СЕТ СН'!$F$24</f>
        <v>2929.1157886400001</v>
      </c>
      <c r="H24" s="36">
        <f>SUMIFS(СВЦЭМ!$D$39:$D$782,СВЦЭМ!$A$39:$A$782,$A24,СВЦЭМ!$B$39:$B$782,H$11)+'СЕТ СН'!$F$14+СВЦЭМ!$D$10+'СЕТ СН'!$F$5-'СЕТ СН'!$F$24</f>
        <v>2836.43439373</v>
      </c>
      <c r="I24" s="36">
        <f>SUMIFS(СВЦЭМ!$D$39:$D$782,СВЦЭМ!$A$39:$A$782,$A24,СВЦЭМ!$B$39:$B$782,I$11)+'СЕТ СН'!$F$14+СВЦЭМ!$D$10+'СЕТ СН'!$F$5-'СЕТ СН'!$F$24</f>
        <v>2801.6212172400001</v>
      </c>
      <c r="J24" s="36">
        <f>SUMIFS(СВЦЭМ!$D$39:$D$782,СВЦЭМ!$A$39:$A$782,$A24,СВЦЭМ!$B$39:$B$782,J$11)+'СЕТ СН'!$F$14+СВЦЭМ!$D$10+'СЕТ СН'!$F$5-'СЕТ СН'!$F$24</f>
        <v>2730.69092796</v>
      </c>
      <c r="K24" s="36">
        <f>SUMIFS(СВЦЭМ!$D$39:$D$782,СВЦЭМ!$A$39:$A$782,$A24,СВЦЭМ!$B$39:$B$782,K$11)+'СЕТ СН'!$F$14+СВЦЭМ!$D$10+'СЕТ СН'!$F$5-'СЕТ СН'!$F$24</f>
        <v>2654.6380759900003</v>
      </c>
      <c r="L24" s="36">
        <f>SUMIFS(СВЦЭМ!$D$39:$D$782,СВЦЭМ!$A$39:$A$782,$A24,СВЦЭМ!$B$39:$B$782,L$11)+'СЕТ СН'!$F$14+СВЦЭМ!$D$10+'СЕТ СН'!$F$5-'СЕТ СН'!$F$24</f>
        <v>2670.7754201400003</v>
      </c>
      <c r="M24" s="36">
        <f>SUMIFS(СВЦЭМ!$D$39:$D$782,СВЦЭМ!$A$39:$A$782,$A24,СВЦЭМ!$B$39:$B$782,M$11)+'СЕТ СН'!$F$14+СВЦЭМ!$D$10+'СЕТ СН'!$F$5-'СЕТ СН'!$F$24</f>
        <v>2711.5036076900001</v>
      </c>
      <c r="N24" s="36">
        <f>SUMIFS(СВЦЭМ!$D$39:$D$782,СВЦЭМ!$A$39:$A$782,$A24,СВЦЭМ!$B$39:$B$782,N$11)+'СЕТ СН'!$F$14+СВЦЭМ!$D$10+'СЕТ СН'!$F$5-'СЕТ СН'!$F$24</f>
        <v>2777.0523437100001</v>
      </c>
      <c r="O24" s="36">
        <f>SUMIFS(СВЦЭМ!$D$39:$D$782,СВЦЭМ!$A$39:$A$782,$A24,СВЦЭМ!$B$39:$B$782,O$11)+'СЕТ СН'!$F$14+СВЦЭМ!$D$10+'СЕТ СН'!$F$5-'СЕТ СН'!$F$24</f>
        <v>2781.1198233099999</v>
      </c>
      <c r="P24" s="36">
        <f>SUMIFS(СВЦЭМ!$D$39:$D$782,СВЦЭМ!$A$39:$A$782,$A24,СВЦЭМ!$B$39:$B$782,P$11)+'СЕТ СН'!$F$14+СВЦЭМ!$D$10+'СЕТ СН'!$F$5-'СЕТ СН'!$F$24</f>
        <v>2809.9300046200001</v>
      </c>
      <c r="Q24" s="36">
        <f>SUMIFS(СВЦЭМ!$D$39:$D$782,СВЦЭМ!$A$39:$A$782,$A24,СВЦЭМ!$B$39:$B$782,Q$11)+'СЕТ СН'!$F$14+СВЦЭМ!$D$10+'СЕТ СН'!$F$5-'СЕТ СН'!$F$24</f>
        <v>2848.5964080200001</v>
      </c>
      <c r="R24" s="36">
        <f>SUMIFS(СВЦЭМ!$D$39:$D$782,СВЦЭМ!$A$39:$A$782,$A24,СВЦЭМ!$B$39:$B$782,R$11)+'СЕТ СН'!$F$14+СВЦЭМ!$D$10+'СЕТ СН'!$F$5-'СЕТ СН'!$F$24</f>
        <v>2812.3321204100002</v>
      </c>
      <c r="S24" s="36">
        <f>SUMIFS(СВЦЭМ!$D$39:$D$782,СВЦЭМ!$A$39:$A$782,$A24,СВЦЭМ!$B$39:$B$782,S$11)+'СЕТ СН'!$F$14+СВЦЭМ!$D$10+'СЕТ СН'!$F$5-'СЕТ СН'!$F$24</f>
        <v>2790.0710951399997</v>
      </c>
      <c r="T24" s="36">
        <f>SUMIFS(СВЦЭМ!$D$39:$D$782,СВЦЭМ!$A$39:$A$782,$A24,СВЦЭМ!$B$39:$B$782,T$11)+'СЕТ СН'!$F$14+СВЦЭМ!$D$10+'СЕТ СН'!$F$5-'СЕТ СН'!$F$24</f>
        <v>2764.7397262599998</v>
      </c>
      <c r="U24" s="36">
        <f>SUMIFS(СВЦЭМ!$D$39:$D$782,СВЦЭМ!$A$39:$A$782,$A24,СВЦЭМ!$B$39:$B$782,U$11)+'СЕТ СН'!$F$14+СВЦЭМ!$D$10+'СЕТ СН'!$F$5-'СЕТ СН'!$F$24</f>
        <v>2729.3399434100002</v>
      </c>
      <c r="V24" s="36">
        <f>SUMIFS(СВЦЭМ!$D$39:$D$782,СВЦЭМ!$A$39:$A$782,$A24,СВЦЭМ!$B$39:$B$782,V$11)+'СЕТ СН'!$F$14+СВЦЭМ!$D$10+'СЕТ СН'!$F$5-'СЕТ СН'!$F$24</f>
        <v>2711.3121312200001</v>
      </c>
      <c r="W24" s="36">
        <f>SUMIFS(СВЦЭМ!$D$39:$D$782,СВЦЭМ!$A$39:$A$782,$A24,СВЦЭМ!$B$39:$B$782,W$11)+'СЕТ СН'!$F$14+СВЦЭМ!$D$10+'СЕТ СН'!$F$5-'СЕТ СН'!$F$24</f>
        <v>2694.9230615500001</v>
      </c>
      <c r="X24" s="36">
        <f>SUMIFS(СВЦЭМ!$D$39:$D$782,СВЦЭМ!$A$39:$A$782,$A24,СВЦЭМ!$B$39:$B$782,X$11)+'СЕТ СН'!$F$14+СВЦЭМ!$D$10+'СЕТ СН'!$F$5-'СЕТ СН'!$F$24</f>
        <v>2744.6665057199998</v>
      </c>
      <c r="Y24" s="36">
        <f>SUMIFS(СВЦЭМ!$D$39:$D$782,СВЦЭМ!$A$39:$A$782,$A24,СВЦЭМ!$B$39:$B$782,Y$11)+'СЕТ СН'!$F$14+СВЦЭМ!$D$10+'СЕТ СН'!$F$5-'СЕТ СН'!$F$24</f>
        <v>2844.8006256399999</v>
      </c>
    </row>
    <row r="25" spans="1:25" ht="15.75" x14ac:dyDescent="0.2">
      <c r="A25" s="35">
        <f t="shared" si="0"/>
        <v>45091</v>
      </c>
      <c r="B25" s="36">
        <f>SUMIFS(СВЦЭМ!$D$39:$D$782,СВЦЭМ!$A$39:$A$782,$A25,СВЦЭМ!$B$39:$B$782,B$11)+'СЕТ СН'!$F$14+СВЦЭМ!$D$10+'СЕТ СН'!$F$5-'СЕТ СН'!$F$24</f>
        <v>2894.1240407300002</v>
      </c>
      <c r="C25" s="36">
        <f>SUMIFS(СВЦЭМ!$D$39:$D$782,СВЦЭМ!$A$39:$A$782,$A25,СВЦЭМ!$B$39:$B$782,C$11)+'СЕТ СН'!$F$14+СВЦЭМ!$D$10+'СЕТ СН'!$F$5-'СЕТ СН'!$F$24</f>
        <v>2979.46684624</v>
      </c>
      <c r="D25" s="36">
        <f>SUMIFS(СВЦЭМ!$D$39:$D$782,СВЦЭМ!$A$39:$A$782,$A25,СВЦЭМ!$B$39:$B$782,D$11)+'СЕТ СН'!$F$14+СВЦЭМ!$D$10+'СЕТ СН'!$F$5-'СЕТ СН'!$F$24</f>
        <v>3089.3109354899998</v>
      </c>
      <c r="E25" s="36">
        <f>SUMIFS(СВЦЭМ!$D$39:$D$782,СВЦЭМ!$A$39:$A$782,$A25,СВЦЭМ!$B$39:$B$782,E$11)+'СЕТ СН'!$F$14+СВЦЭМ!$D$10+'СЕТ СН'!$F$5-'СЕТ СН'!$F$24</f>
        <v>3098.9292376200001</v>
      </c>
      <c r="F25" s="36">
        <f>SUMIFS(СВЦЭМ!$D$39:$D$782,СВЦЭМ!$A$39:$A$782,$A25,СВЦЭМ!$B$39:$B$782,F$11)+'СЕТ СН'!$F$14+СВЦЭМ!$D$10+'СЕТ СН'!$F$5-'СЕТ СН'!$F$24</f>
        <v>3105.3481668200002</v>
      </c>
      <c r="G25" s="36">
        <f>SUMIFS(СВЦЭМ!$D$39:$D$782,СВЦЭМ!$A$39:$A$782,$A25,СВЦЭМ!$B$39:$B$782,G$11)+'СЕТ СН'!$F$14+СВЦЭМ!$D$10+'СЕТ СН'!$F$5-'СЕТ СН'!$F$24</f>
        <v>3091.0070403099999</v>
      </c>
      <c r="H25" s="36">
        <f>SUMIFS(СВЦЭМ!$D$39:$D$782,СВЦЭМ!$A$39:$A$782,$A25,СВЦЭМ!$B$39:$B$782,H$11)+'СЕТ СН'!$F$14+СВЦЭМ!$D$10+'СЕТ СН'!$F$5-'СЕТ СН'!$F$24</f>
        <v>2962.4549801600001</v>
      </c>
      <c r="I25" s="36">
        <f>SUMIFS(СВЦЭМ!$D$39:$D$782,СВЦЭМ!$A$39:$A$782,$A25,СВЦЭМ!$B$39:$B$782,I$11)+'СЕТ СН'!$F$14+СВЦЭМ!$D$10+'СЕТ СН'!$F$5-'СЕТ СН'!$F$24</f>
        <v>2858.4296222600001</v>
      </c>
      <c r="J25" s="36">
        <f>SUMIFS(СВЦЭМ!$D$39:$D$782,СВЦЭМ!$A$39:$A$782,$A25,СВЦЭМ!$B$39:$B$782,J$11)+'СЕТ СН'!$F$14+СВЦЭМ!$D$10+'СЕТ СН'!$F$5-'СЕТ СН'!$F$24</f>
        <v>2772.5288380900001</v>
      </c>
      <c r="K25" s="36">
        <f>SUMIFS(СВЦЭМ!$D$39:$D$782,СВЦЭМ!$A$39:$A$782,$A25,СВЦЭМ!$B$39:$B$782,K$11)+'СЕТ СН'!$F$14+СВЦЭМ!$D$10+'СЕТ СН'!$F$5-'СЕТ СН'!$F$24</f>
        <v>2757.2515431800002</v>
      </c>
      <c r="L25" s="36">
        <f>SUMIFS(СВЦЭМ!$D$39:$D$782,СВЦЭМ!$A$39:$A$782,$A25,СВЦЭМ!$B$39:$B$782,L$11)+'СЕТ СН'!$F$14+СВЦЭМ!$D$10+'СЕТ СН'!$F$5-'СЕТ СН'!$F$24</f>
        <v>2747.8700775400002</v>
      </c>
      <c r="M25" s="36">
        <f>SUMIFS(СВЦЭМ!$D$39:$D$782,СВЦЭМ!$A$39:$A$782,$A25,СВЦЭМ!$B$39:$B$782,M$11)+'СЕТ СН'!$F$14+СВЦЭМ!$D$10+'СЕТ СН'!$F$5-'СЕТ СН'!$F$24</f>
        <v>2787.09881683</v>
      </c>
      <c r="N25" s="36">
        <f>SUMIFS(СВЦЭМ!$D$39:$D$782,СВЦЭМ!$A$39:$A$782,$A25,СВЦЭМ!$B$39:$B$782,N$11)+'СЕТ СН'!$F$14+СВЦЭМ!$D$10+'СЕТ СН'!$F$5-'СЕТ СН'!$F$24</f>
        <v>2801.8485942400002</v>
      </c>
      <c r="O25" s="36">
        <f>SUMIFS(СВЦЭМ!$D$39:$D$782,СВЦЭМ!$A$39:$A$782,$A25,СВЦЭМ!$B$39:$B$782,O$11)+'СЕТ СН'!$F$14+СВЦЭМ!$D$10+'СЕТ СН'!$F$5-'СЕТ СН'!$F$24</f>
        <v>2793.0400835999999</v>
      </c>
      <c r="P25" s="36">
        <f>SUMIFS(СВЦЭМ!$D$39:$D$782,СВЦЭМ!$A$39:$A$782,$A25,СВЦЭМ!$B$39:$B$782,P$11)+'СЕТ СН'!$F$14+СВЦЭМ!$D$10+'СЕТ СН'!$F$5-'СЕТ СН'!$F$24</f>
        <v>2808.7726539099999</v>
      </c>
      <c r="Q25" s="36">
        <f>SUMIFS(СВЦЭМ!$D$39:$D$782,СВЦЭМ!$A$39:$A$782,$A25,СВЦЭМ!$B$39:$B$782,Q$11)+'СЕТ СН'!$F$14+СВЦЭМ!$D$10+'СЕТ СН'!$F$5-'СЕТ СН'!$F$24</f>
        <v>2822.64227501</v>
      </c>
      <c r="R25" s="36">
        <f>SUMIFS(СВЦЭМ!$D$39:$D$782,СВЦЭМ!$A$39:$A$782,$A25,СВЦЭМ!$B$39:$B$782,R$11)+'СЕТ СН'!$F$14+СВЦЭМ!$D$10+'СЕТ СН'!$F$5-'СЕТ СН'!$F$24</f>
        <v>2807.3251696899997</v>
      </c>
      <c r="S25" s="36">
        <f>SUMIFS(СВЦЭМ!$D$39:$D$782,СВЦЭМ!$A$39:$A$782,$A25,СВЦЭМ!$B$39:$B$782,S$11)+'СЕТ СН'!$F$14+СВЦЭМ!$D$10+'СЕТ СН'!$F$5-'СЕТ СН'!$F$24</f>
        <v>2798.3903274599998</v>
      </c>
      <c r="T25" s="36">
        <f>SUMIFS(СВЦЭМ!$D$39:$D$782,СВЦЭМ!$A$39:$A$782,$A25,СВЦЭМ!$B$39:$B$782,T$11)+'СЕТ СН'!$F$14+СВЦЭМ!$D$10+'СЕТ СН'!$F$5-'СЕТ СН'!$F$24</f>
        <v>2794.44857</v>
      </c>
      <c r="U25" s="36">
        <f>SUMIFS(СВЦЭМ!$D$39:$D$782,СВЦЭМ!$A$39:$A$782,$A25,СВЦЭМ!$B$39:$B$782,U$11)+'СЕТ СН'!$F$14+СВЦЭМ!$D$10+'СЕТ СН'!$F$5-'СЕТ СН'!$F$24</f>
        <v>2793.2609987799997</v>
      </c>
      <c r="V25" s="36">
        <f>SUMIFS(СВЦЭМ!$D$39:$D$782,СВЦЭМ!$A$39:$A$782,$A25,СВЦЭМ!$B$39:$B$782,V$11)+'СЕТ СН'!$F$14+СВЦЭМ!$D$10+'СЕТ СН'!$F$5-'СЕТ СН'!$F$24</f>
        <v>2788.15352695</v>
      </c>
      <c r="W25" s="36">
        <f>SUMIFS(СВЦЭМ!$D$39:$D$782,СВЦЭМ!$A$39:$A$782,$A25,СВЦЭМ!$B$39:$B$782,W$11)+'СЕТ СН'!$F$14+СВЦЭМ!$D$10+'СЕТ СН'!$F$5-'СЕТ СН'!$F$24</f>
        <v>2746.2359956199998</v>
      </c>
      <c r="X25" s="36">
        <f>SUMIFS(СВЦЭМ!$D$39:$D$782,СВЦЭМ!$A$39:$A$782,$A25,СВЦЭМ!$B$39:$B$782,X$11)+'СЕТ СН'!$F$14+СВЦЭМ!$D$10+'СЕТ СН'!$F$5-'СЕТ СН'!$F$24</f>
        <v>2761.4713902799999</v>
      </c>
      <c r="Y25" s="36">
        <f>SUMIFS(СВЦЭМ!$D$39:$D$782,СВЦЭМ!$A$39:$A$782,$A25,СВЦЭМ!$B$39:$B$782,Y$11)+'СЕТ СН'!$F$14+СВЦЭМ!$D$10+'СЕТ СН'!$F$5-'СЕТ СН'!$F$24</f>
        <v>2816.9568041499997</v>
      </c>
    </row>
    <row r="26" spans="1:25" ht="15.75" x14ac:dyDescent="0.2">
      <c r="A26" s="35">
        <f t="shared" si="0"/>
        <v>45092</v>
      </c>
      <c r="B26" s="36">
        <f>SUMIFS(СВЦЭМ!$D$39:$D$782,СВЦЭМ!$A$39:$A$782,$A26,СВЦЭМ!$B$39:$B$782,B$11)+'СЕТ СН'!$F$14+СВЦЭМ!$D$10+'СЕТ СН'!$F$5-'СЕТ СН'!$F$24</f>
        <v>2693.2136708200001</v>
      </c>
      <c r="C26" s="36">
        <f>SUMIFS(СВЦЭМ!$D$39:$D$782,СВЦЭМ!$A$39:$A$782,$A26,СВЦЭМ!$B$39:$B$782,C$11)+'СЕТ СН'!$F$14+СВЦЭМ!$D$10+'СЕТ СН'!$F$5-'СЕТ СН'!$F$24</f>
        <v>2764.9082358699998</v>
      </c>
      <c r="D26" s="36">
        <f>SUMIFS(СВЦЭМ!$D$39:$D$782,СВЦЭМ!$A$39:$A$782,$A26,СВЦЭМ!$B$39:$B$782,D$11)+'СЕТ СН'!$F$14+СВЦЭМ!$D$10+'СЕТ СН'!$F$5-'СЕТ СН'!$F$24</f>
        <v>2840.3945888799999</v>
      </c>
      <c r="E26" s="36">
        <f>SUMIFS(СВЦЭМ!$D$39:$D$782,СВЦЭМ!$A$39:$A$782,$A26,СВЦЭМ!$B$39:$B$782,E$11)+'СЕТ СН'!$F$14+СВЦЭМ!$D$10+'СЕТ СН'!$F$5-'СЕТ СН'!$F$24</f>
        <v>2846.9853412800003</v>
      </c>
      <c r="F26" s="36">
        <f>SUMIFS(СВЦЭМ!$D$39:$D$782,СВЦЭМ!$A$39:$A$782,$A26,СВЦЭМ!$B$39:$B$782,F$11)+'СЕТ СН'!$F$14+СВЦЭМ!$D$10+'СЕТ СН'!$F$5-'СЕТ СН'!$F$24</f>
        <v>2820.5427727300003</v>
      </c>
      <c r="G26" s="36">
        <f>SUMIFS(СВЦЭМ!$D$39:$D$782,СВЦЭМ!$A$39:$A$782,$A26,СВЦЭМ!$B$39:$B$782,G$11)+'СЕТ СН'!$F$14+СВЦЭМ!$D$10+'СЕТ СН'!$F$5-'СЕТ СН'!$F$24</f>
        <v>2823.9950813800001</v>
      </c>
      <c r="H26" s="36">
        <f>SUMIFS(СВЦЭМ!$D$39:$D$782,СВЦЭМ!$A$39:$A$782,$A26,СВЦЭМ!$B$39:$B$782,H$11)+'СЕТ СН'!$F$14+СВЦЭМ!$D$10+'СЕТ СН'!$F$5-'СЕТ СН'!$F$24</f>
        <v>2695.80796676</v>
      </c>
      <c r="I26" s="36">
        <f>SUMIFS(СВЦЭМ!$D$39:$D$782,СВЦЭМ!$A$39:$A$782,$A26,СВЦЭМ!$B$39:$B$782,I$11)+'СЕТ СН'!$F$14+СВЦЭМ!$D$10+'СЕТ СН'!$F$5-'СЕТ СН'!$F$24</f>
        <v>2573.9588377600003</v>
      </c>
      <c r="J26" s="36">
        <f>SUMIFS(СВЦЭМ!$D$39:$D$782,СВЦЭМ!$A$39:$A$782,$A26,СВЦЭМ!$B$39:$B$782,J$11)+'СЕТ СН'!$F$14+СВЦЭМ!$D$10+'СЕТ СН'!$F$5-'СЕТ СН'!$F$24</f>
        <v>2538.7883641899998</v>
      </c>
      <c r="K26" s="36">
        <f>SUMIFS(СВЦЭМ!$D$39:$D$782,СВЦЭМ!$A$39:$A$782,$A26,СВЦЭМ!$B$39:$B$782,K$11)+'СЕТ СН'!$F$14+СВЦЭМ!$D$10+'СЕТ СН'!$F$5-'СЕТ СН'!$F$24</f>
        <v>2527.3377584899999</v>
      </c>
      <c r="L26" s="36">
        <f>SUMIFS(СВЦЭМ!$D$39:$D$782,СВЦЭМ!$A$39:$A$782,$A26,СВЦЭМ!$B$39:$B$782,L$11)+'СЕТ СН'!$F$14+СВЦЭМ!$D$10+'СЕТ СН'!$F$5-'СЕТ СН'!$F$24</f>
        <v>2500.3355084300001</v>
      </c>
      <c r="M26" s="36">
        <f>SUMIFS(СВЦЭМ!$D$39:$D$782,СВЦЭМ!$A$39:$A$782,$A26,СВЦЭМ!$B$39:$B$782,M$11)+'СЕТ СН'!$F$14+СВЦЭМ!$D$10+'СЕТ СН'!$F$5-'СЕТ СН'!$F$24</f>
        <v>2512.39162519</v>
      </c>
      <c r="N26" s="36">
        <f>SUMIFS(СВЦЭМ!$D$39:$D$782,СВЦЭМ!$A$39:$A$782,$A26,СВЦЭМ!$B$39:$B$782,N$11)+'СЕТ СН'!$F$14+СВЦЭМ!$D$10+'СЕТ СН'!$F$5-'СЕТ СН'!$F$24</f>
        <v>2542.2384456099999</v>
      </c>
      <c r="O26" s="36">
        <f>SUMIFS(СВЦЭМ!$D$39:$D$782,СВЦЭМ!$A$39:$A$782,$A26,СВЦЭМ!$B$39:$B$782,O$11)+'СЕТ СН'!$F$14+СВЦЭМ!$D$10+'СЕТ СН'!$F$5-'СЕТ СН'!$F$24</f>
        <v>2549.1906758699997</v>
      </c>
      <c r="P26" s="36">
        <f>SUMIFS(СВЦЭМ!$D$39:$D$782,СВЦЭМ!$A$39:$A$782,$A26,СВЦЭМ!$B$39:$B$782,P$11)+'СЕТ СН'!$F$14+СВЦЭМ!$D$10+'СЕТ СН'!$F$5-'СЕТ СН'!$F$24</f>
        <v>2565.5707614800003</v>
      </c>
      <c r="Q26" s="36">
        <f>SUMIFS(СВЦЭМ!$D$39:$D$782,СВЦЭМ!$A$39:$A$782,$A26,СВЦЭМ!$B$39:$B$782,Q$11)+'СЕТ СН'!$F$14+СВЦЭМ!$D$10+'СЕТ СН'!$F$5-'СЕТ СН'!$F$24</f>
        <v>2567.6031742499999</v>
      </c>
      <c r="R26" s="36">
        <f>SUMIFS(СВЦЭМ!$D$39:$D$782,СВЦЭМ!$A$39:$A$782,$A26,СВЦЭМ!$B$39:$B$782,R$11)+'СЕТ СН'!$F$14+СВЦЭМ!$D$10+'СЕТ СН'!$F$5-'СЕТ СН'!$F$24</f>
        <v>2521.8855774100002</v>
      </c>
      <c r="S26" s="36">
        <f>SUMIFS(СВЦЭМ!$D$39:$D$782,СВЦЭМ!$A$39:$A$782,$A26,СВЦЭМ!$B$39:$B$782,S$11)+'СЕТ СН'!$F$14+СВЦЭМ!$D$10+'СЕТ СН'!$F$5-'СЕТ СН'!$F$24</f>
        <v>2531.60697093</v>
      </c>
      <c r="T26" s="36">
        <f>SUMIFS(СВЦЭМ!$D$39:$D$782,СВЦЭМ!$A$39:$A$782,$A26,СВЦЭМ!$B$39:$B$782,T$11)+'СЕТ СН'!$F$14+СВЦЭМ!$D$10+'СЕТ СН'!$F$5-'СЕТ СН'!$F$24</f>
        <v>2530.6276241099999</v>
      </c>
      <c r="U26" s="36">
        <f>SUMIFS(СВЦЭМ!$D$39:$D$782,СВЦЭМ!$A$39:$A$782,$A26,СВЦЭМ!$B$39:$B$782,U$11)+'СЕТ СН'!$F$14+СВЦЭМ!$D$10+'СЕТ СН'!$F$5-'СЕТ СН'!$F$24</f>
        <v>2529.8283368900002</v>
      </c>
      <c r="V26" s="36">
        <f>SUMIFS(СВЦЭМ!$D$39:$D$782,СВЦЭМ!$A$39:$A$782,$A26,СВЦЭМ!$B$39:$B$782,V$11)+'СЕТ СН'!$F$14+СВЦЭМ!$D$10+'СЕТ СН'!$F$5-'СЕТ СН'!$F$24</f>
        <v>2554.4626979699997</v>
      </c>
      <c r="W26" s="36">
        <f>SUMIFS(СВЦЭМ!$D$39:$D$782,СВЦЭМ!$A$39:$A$782,$A26,СВЦЭМ!$B$39:$B$782,W$11)+'СЕТ СН'!$F$14+СВЦЭМ!$D$10+'СЕТ СН'!$F$5-'СЕТ СН'!$F$24</f>
        <v>2530.1608485199999</v>
      </c>
      <c r="X26" s="36">
        <f>SUMIFS(СВЦЭМ!$D$39:$D$782,СВЦЭМ!$A$39:$A$782,$A26,СВЦЭМ!$B$39:$B$782,X$11)+'СЕТ СН'!$F$14+СВЦЭМ!$D$10+'СЕТ СН'!$F$5-'СЕТ СН'!$F$24</f>
        <v>2554.30602361</v>
      </c>
      <c r="Y26" s="36">
        <f>SUMIFS(СВЦЭМ!$D$39:$D$782,СВЦЭМ!$A$39:$A$782,$A26,СВЦЭМ!$B$39:$B$782,Y$11)+'СЕТ СН'!$F$14+СВЦЭМ!$D$10+'СЕТ СН'!$F$5-'СЕТ СН'!$F$24</f>
        <v>2640.3915232899999</v>
      </c>
    </row>
    <row r="27" spans="1:25" ht="15.75" x14ac:dyDescent="0.2">
      <c r="A27" s="35">
        <f t="shared" si="0"/>
        <v>45093</v>
      </c>
      <c r="B27" s="36">
        <f>SUMIFS(СВЦЭМ!$D$39:$D$782,СВЦЭМ!$A$39:$A$782,$A27,СВЦЭМ!$B$39:$B$782,B$11)+'СЕТ СН'!$F$14+СВЦЭМ!$D$10+'СЕТ СН'!$F$5-'СЕТ СН'!$F$24</f>
        <v>2776.6888513200001</v>
      </c>
      <c r="C27" s="36">
        <f>SUMIFS(СВЦЭМ!$D$39:$D$782,СВЦЭМ!$A$39:$A$782,$A27,СВЦЭМ!$B$39:$B$782,C$11)+'СЕТ СН'!$F$14+СВЦЭМ!$D$10+'СЕТ СН'!$F$5-'СЕТ СН'!$F$24</f>
        <v>2831.1884940800001</v>
      </c>
      <c r="D27" s="36">
        <f>SUMIFS(СВЦЭМ!$D$39:$D$782,СВЦЭМ!$A$39:$A$782,$A27,СВЦЭМ!$B$39:$B$782,D$11)+'СЕТ СН'!$F$14+СВЦЭМ!$D$10+'СЕТ СН'!$F$5-'СЕТ СН'!$F$24</f>
        <v>2925.5593292900003</v>
      </c>
      <c r="E27" s="36">
        <f>SUMIFS(СВЦЭМ!$D$39:$D$782,СВЦЭМ!$A$39:$A$782,$A27,СВЦЭМ!$B$39:$B$782,E$11)+'СЕТ СН'!$F$14+СВЦЭМ!$D$10+'СЕТ СН'!$F$5-'СЕТ СН'!$F$24</f>
        <v>2939.9124789899997</v>
      </c>
      <c r="F27" s="36">
        <f>SUMIFS(СВЦЭМ!$D$39:$D$782,СВЦЭМ!$A$39:$A$782,$A27,СВЦЭМ!$B$39:$B$782,F$11)+'СЕТ СН'!$F$14+СВЦЭМ!$D$10+'СЕТ СН'!$F$5-'СЕТ СН'!$F$24</f>
        <v>2943.9705021199998</v>
      </c>
      <c r="G27" s="36">
        <f>SUMIFS(СВЦЭМ!$D$39:$D$782,СВЦЭМ!$A$39:$A$782,$A27,СВЦЭМ!$B$39:$B$782,G$11)+'СЕТ СН'!$F$14+СВЦЭМ!$D$10+'СЕТ СН'!$F$5-'СЕТ СН'!$F$24</f>
        <v>2902.90641504</v>
      </c>
      <c r="H27" s="36">
        <f>SUMIFS(СВЦЭМ!$D$39:$D$782,СВЦЭМ!$A$39:$A$782,$A27,СВЦЭМ!$B$39:$B$782,H$11)+'СЕТ СН'!$F$14+СВЦЭМ!$D$10+'СЕТ СН'!$F$5-'СЕТ СН'!$F$24</f>
        <v>2777.29475955</v>
      </c>
      <c r="I27" s="36">
        <f>SUMIFS(СВЦЭМ!$D$39:$D$782,СВЦЭМ!$A$39:$A$782,$A27,СВЦЭМ!$B$39:$B$782,I$11)+'СЕТ СН'!$F$14+СВЦЭМ!$D$10+'СЕТ СН'!$F$5-'СЕТ СН'!$F$24</f>
        <v>2718.0235249899997</v>
      </c>
      <c r="J27" s="36">
        <f>SUMIFS(СВЦЭМ!$D$39:$D$782,СВЦЭМ!$A$39:$A$782,$A27,СВЦЭМ!$B$39:$B$782,J$11)+'СЕТ СН'!$F$14+СВЦЭМ!$D$10+'СЕТ СН'!$F$5-'СЕТ СН'!$F$24</f>
        <v>2630.2327229800003</v>
      </c>
      <c r="K27" s="36">
        <f>SUMIFS(СВЦЭМ!$D$39:$D$782,СВЦЭМ!$A$39:$A$782,$A27,СВЦЭМ!$B$39:$B$782,K$11)+'СЕТ СН'!$F$14+СВЦЭМ!$D$10+'СЕТ СН'!$F$5-'СЕТ СН'!$F$24</f>
        <v>2646.1656664500001</v>
      </c>
      <c r="L27" s="36">
        <f>SUMIFS(СВЦЭМ!$D$39:$D$782,СВЦЭМ!$A$39:$A$782,$A27,СВЦЭМ!$B$39:$B$782,L$11)+'СЕТ СН'!$F$14+СВЦЭМ!$D$10+'СЕТ СН'!$F$5-'СЕТ СН'!$F$24</f>
        <v>2648.8909624799999</v>
      </c>
      <c r="M27" s="36">
        <f>SUMIFS(СВЦЭМ!$D$39:$D$782,СВЦЭМ!$A$39:$A$782,$A27,СВЦЭМ!$B$39:$B$782,M$11)+'СЕТ СН'!$F$14+СВЦЭМ!$D$10+'СЕТ СН'!$F$5-'СЕТ СН'!$F$24</f>
        <v>2677.9381600900001</v>
      </c>
      <c r="N27" s="36">
        <f>SUMIFS(СВЦЭМ!$D$39:$D$782,СВЦЭМ!$A$39:$A$782,$A27,СВЦЭМ!$B$39:$B$782,N$11)+'СЕТ СН'!$F$14+СВЦЭМ!$D$10+'СЕТ СН'!$F$5-'СЕТ СН'!$F$24</f>
        <v>2724.79898774</v>
      </c>
      <c r="O27" s="36">
        <f>SUMIFS(СВЦЭМ!$D$39:$D$782,СВЦЭМ!$A$39:$A$782,$A27,СВЦЭМ!$B$39:$B$782,O$11)+'СЕТ СН'!$F$14+СВЦЭМ!$D$10+'СЕТ СН'!$F$5-'СЕТ СН'!$F$24</f>
        <v>2723.63317409</v>
      </c>
      <c r="P27" s="36">
        <f>SUMIFS(СВЦЭМ!$D$39:$D$782,СВЦЭМ!$A$39:$A$782,$A27,СВЦЭМ!$B$39:$B$782,P$11)+'СЕТ СН'!$F$14+СВЦЭМ!$D$10+'СЕТ СН'!$F$5-'СЕТ СН'!$F$24</f>
        <v>2729.8085707700002</v>
      </c>
      <c r="Q27" s="36">
        <f>SUMIFS(СВЦЭМ!$D$39:$D$782,СВЦЭМ!$A$39:$A$782,$A27,СВЦЭМ!$B$39:$B$782,Q$11)+'СЕТ СН'!$F$14+СВЦЭМ!$D$10+'СЕТ СН'!$F$5-'СЕТ СН'!$F$24</f>
        <v>2709.8625448000003</v>
      </c>
      <c r="R27" s="36">
        <f>SUMIFS(СВЦЭМ!$D$39:$D$782,СВЦЭМ!$A$39:$A$782,$A27,СВЦЭМ!$B$39:$B$782,R$11)+'СЕТ СН'!$F$14+СВЦЭМ!$D$10+'СЕТ СН'!$F$5-'СЕТ СН'!$F$24</f>
        <v>2695.27321145</v>
      </c>
      <c r="S27" s="36">
        <f>SUMIFS(СВЦЭМ!$D$39:$D$782,СВЦЭМ!$A$39:$A$782,$A27,СВЦЭМ!$B$39:$B$782,S$11)+'СЕТ СН'!$F$14+СВЦЭМ!$D$10+'СЕТ СН'!$F$5-'СЕТ СН'!$F$24</f>
        <v>2671.8216391799997</v>
      </c>
      <c r="T27" s="36">
        <f>SUMIFS(СВЦЭМ!$D$39:$D$782,СВЦЭМ!$A$39:$A$782,$A27,СВЦЭМ!$B$39:$B$782,T$11)+'СЕТ СН'!$F$14+СВЦЭМ!$D$10+'СЕТ СН'!$F$5-'СЕТ СН'!$F$24</f>
        <v>2661.5754402800003</v>
      </c>
      <c r="U27" s="36">
        <f>SUMIFS(СВЦЭМ!$D$39:$D$782,СВЦЭМ!$A$39:$A$782,$A27,СВЦЭМ!$B$39:$B$782,U$11)+'СЕТ СН'!$F$14+СВЦЭМ!$D$10+'СЕТ СН'!$F$5-'СЕТ СН'!$F$24</f>
        <v>2664.1528433599997</v>
      </c>
      <c r="V27" s="36">
        <f>SUMIFS(СВЦЭМ!$D$39:$D$782,СВЦЭМ!$A$39:$A$782,$A27,СВЦЭМ!$B$39:$B$782,V$11)+'СЕТ СН'!$F$14+СВЦЭМ!$D$10+'СЕТ СН'!$F$5-'СЕТ СН'!$F$24</f>
        <v>2652.9529697200001</v>
      </c>
      <c r="W27" s="36">
        <f>SUMIFS(СВЦЭМ!$D$39:$D$782,СВЦЭМ!$A$39:$A$782,$A27,СВЦЭМ!$B$39:$B$782,W$11)+'СЕТ СН'!$F$14+СВЦЭМ!$D$10+'СЕТ СН'!$F$5-'СЕТ СН'!$F$24</f>
        <v>2616.3736589700002</v>
      </c>
      <c r="X27" s="36">
        <f>SUMIFS(СВЦЭМ!$D$39:$D$782,СВЦЭМ!$A$39:$A$782,$A27,СВЦЭМ!$B$39:$B$782,X$11)+'СЕТ СН'!$F$14+СВЦЭМ!$D$10+'СЕТ СН'!$F$5-'СЕТ СН'!$F$24</f>
        <v>2669.2733262299998</v>
      </c>
      <c r="Y27" s="36">
        <f>SUMIFS(СВЦЭМ!$D$39:$D$782,СВЦЭМ!$A$39:$A$782,$A27,СВЦЭМ!$B$39:$B$782,Y$11)+'СЕТ СН'!$F$14+СВЦЭМ!$D$10+'СЕТ СН'!$F$5-'СЕТ СН'!$F$24</f>
        <v>2817.1848587899999</v>
      </c>
    </row>
    <row r="28" spans="1:25" ht="15.75" x14ac:dyDescent="0.2">
      <c r="A28" s="35">
        <f t="shared" si="0"/>
        <v>45094</v>
      </c>
      <c r="B28" s="36">
        <f>SUMIFS(СВЦЭМ!$D$39:$D$782,СВЦЭМ!$A$39:$A$782,$A28,СВЦЭМ!$B$39:$B$782,B$11)+'СЕТ СН'!$F$14+СВЦЭМ!$D$10+'СЕТ СН'!$F$5-'СЕТ СН'!$F$24</f>
        <v>2671.1497684699998</v>
      </c>
      <c r="C28" s="36">
        <f>SUMIFS(СВЦЭМ!$D$39:$D$782,СВЦЭМ!$A$39:$A$782,$A28,СВЦЭМ!$B$39:$B$782,C$11)+'СЕТ СН'!$F$14+СВЦЭМ!$D$10+'СЕТ СН'!$F$5-'СЕТ СН'!$F$24</f>
        <v>2748.5995023800001</v>
      </c>
      <c r="D28" s="36">
        <f>SUMIFS(СВЦЭМ!$D$39:$D$782,СВЦЭМ!$A$39:$A$782,$A28,СВЦЭМ!$B$39:$B$782,D$11)+'СЕТ СН'!$F$14+СВЦЭМ!$D$10+'СЕТ СН'!$F$5-'СЕТ СН'!$F$24</f>
        <v>2787.6313016300001</v>
      </c>
      <c r="E28" s="36">
        <f>SUMIFS(СВЦЭМ!$D$39:$D$782,СВЦЭМ!$A$39:$A$782,$A28,СВЦЭМ!$B$39:$B$782,E$11)+'СЕТ СН'!$F$14+СВЦЭМ!$D$10+'СЕТ СН'!$F$5-'СЕТ СН'!$F$24</f>
        <v>2785.4687044000002</v>
      </c>
      <c r="F28" s="36">
        <f>SUMIFS(СВЦЭМ!$D$39:$D$782,СВЦЭМ!$A$39:$A$782,$A28,СВЦЭМ!$B$39:$B$782,F$11)+'СЕТ СН'!$F$14+СВЦЭМ!$D$10+'СЕТ СН'!$F$5-'СЕТ СН'!$F$24</f>
        <v>2778.7271658500003</v>
      </c>
      <c r="G28" s="36">
        <f>SUMIFS(СВЦЭМ!$D$39:$D$782,СВЦЭМ!$A$39:$A$782,$A28,СВЦЭМ!$B$39:$B$782,G$11)+'СЕТ СН'!$F$14+СВЦЭМ!$D$10+'СЕТ СН'!$F$5-'СЕТ СН'!$F$24</f>
        <v>2811.5343593500002</v>
      </c>
      <c r="H28" s="36">
        <f>SUMIFS(СВЦЭМ!$D$39:$D$782,СВЦЭМ!$A$39:$A$782,$A28,СВЦЭМ!$B$39:$B$782,H$11)+'СЕТ СН'!$F$14+СВЦЭМ!$D$10+'СЕТ СН'!$F$5-'СЕТ СН'!$F$24</f>
        <v>2745.8221134599999</v>
      </c>
      <c r="I28" s="36">
        <f>SUMIFS(СВЦЭМ!$D$39:$D$782,СВЦЭМ!$A$39:$A$782,$A28,СВЦЭМ!$B$39:$B$782,I$11)+'СЕТ СН'!$F$14+СВЦЭМ!$D$10+'СЕТ СН'!$F$5-'СЕТ СН'!$F$24</f>
        <v>2664.8956046000003</v>
      </c>
      <c r="J28" s="36">
        <f>SUMIFS(СВЦЭМ!$D$39:$D$782,СВЦЭМ!$A$39:$A$782,$A28,СВЦЭМ!$B$39:$B$782,J$11)+'СЕТ СН'!$F$14+СВЦЭМ!$D$10+'СЕТ СН'!$F$5-'СЕТ СН'!$F$24</f>
        <v>2552.0574713999999</v>
      </c>
      <c r="K28" s="36">
        <f>SUMIFS(СВЦЭМ!$D$39:$D$782,СВЦЭМ!$A$39:$A$782,$A28,СВЦЭМ!$B$39:$B$782,K$11)+'СЕТ СН'!$F$14+СВЦЭМ!$D$10+'СЕТ СН'!$F$5-'СЕТ СН'!$F$24</f>
        <v>2496.7580711099999</v>
      </c>
      <c r="L28" s="36">
        <f>SUMIFS(СВЦЭМ!$D$39:$D$782,СВЦЭМ!$A$39:$A$782,$A28,СВЦЭМ!$B$39:$B$782,L$11)+'СЕТ СН'!$F$14+СВЦЭМ!$D$10+'СЕТ СН'!$F$5-'СЕТ СН'!$F$24</f>
        <v>2473.3170518400002</v>
      </c>
      <c r="M28" s="36">
        <f>SUMIFS(СВЦЭМ!$D$39:$D$782,СВЦЭМ!$A$39:$A$782,$A28,СВЦЭМ!$B$39:$B$782,M$11)+'СЕТ СН'!$F$14+СВЦЭМ!$D$10+'СЕТ СН'!$F$5-'СЕТ СН'!$F$24</f>
        <v>2481.9187708899999</v>
      </c>
      <c r="N28" s="36">
        <f>SUMIFS(СВЦЭМ!$D$39:$D$782,СВЦЭМ!$A$39:$A$782,$A28,СВЦЭМ!$B$39:$B$782,N$11)+'СЕТ СН'!$F$14+СВЦЭМ!$D$10+'СЕТ СН'!$F$5-'СЕТ СН'!$F$24</f>
        <v>2518.6479504999998</v>
      </c>
      <c r="O28" s="36">
        <f>SUMIFS(СВЦЭМ!$D$39:$D$782,СВЦЭМ!$A$39:$A$782,$A28,СВЦЭМ!$B$39:$B$782,O$11)+'СЕТ СН'!$F$14+СВЦЭМ!$D$10+'СЕТ СН'!$F$5-'СЕТ СН'!$F$24</f>
        <v>2517.0155208699998</v>
      </c>
      <c r="P28" s="36">
        <f>SUMIFS(СВЦЭМ!$D$39:$D$782,СВЦЭМ!$A$39:$A$782,$A28,СВЦЭМ!$B$39:$B$782,P$11)+'СЕТ СН'!$F$14+СВЦЭМ!$D$10+'СЕТ СН'!$F$5-'СЕТ СН'!$F$24</f>
        <v>2536.94429425</v>
      </c>
      <c r="Q28" s="36">
        <f>SUMIFS(СВЦЭМ!$D$39:$D$782,СВЦЭМ!$A$39:$A$782,$A28,СВЦЭМ!$B$39:$B$782,Q$11)+'СЕТ СН'!$F$14+СВЦЭМ!$D$10+'СЕТ СН'!$F$5-'СЕТ СН'!$F$24</f>
        <v>2554.96785486</v>
      </c>
      <c r="R28" s="36">
        <f>SUMIFS(СВЦЭМ!$D$39:$D$782,СВЦЭМ!$A$39:$A$782,$A28,СВЦЭМ!$B$39:$B$782,R$11)+'СЕТ СН'!$F$14+СВЦЭМ!$D$10+'СЕТ СН'!$F$5-'СЕТ СН'!$F$24</f>
        <v>2542.2302259999997</v>
      </c>
      <c r="S28" s="36">
        <f>SUMIFS(СВЦЭМ!$D$39:$D$782,СВЦЭМ!$A$39:$A$782,$A28,СВЦЭМ!$B$39:$B$782,S$11)+'СЕТ СН'!$F$14+СВЦЭМ!$D$10+'СЕТ СН'!$F$5-'СЕТ СН'!$F$24</f>
        <v>2523.11254934</v>
      </c>
      <c r="T28" s="36">
        <f>SUMIFS(СВЦЭМ!$D$39:$D$782,СВЦЭМ!$A$39:$A$782,$A28,СВЦЭМ!$B$39:$B$782,T$11)+'СЕТ СН'!$F$14+СВЦЭМ!$D$10+'СЕТ СН'!$F$5-'СЕТ СН'!$F$24</f>
        <v>2505.8472126300003</v>
      </c>
      <c r="U28" s="36">
        <f>SUMIFS(СВЦЭМ!$D$39:$D$782,СВЦЭМ!$A$39:$A$782,$A28,СВЦЭМ!$B$39:$B$782,U$11)+'СЕТ СН'!$F$14+СВЦЭМ!$D$10+'СЕТ СН'!$F$5-'СЕТ СН'!$F$24</f>
        <v>2503.7334970000002</v>
      </c>
      <c r="V28" s="36">
        <f>SUMIFS(СВЦЭМ!$D$39:$D$782,СВЦЭМ!$A$39:$A$782,$A28,СВЦЭМ!$B$39:$B$782,V$11)+'СЕТ СН'!$F$14+СВЦЭМ!$D$10+'СЕТ СН'!$F$5-'СЕТ СН'!$F$24</f>
        <v>2490.9089987400002</v>
      </c>
      <c r="W28" s="36">
        <f>SUMIFS(СВЦЭМ!$D$39:$D$782,СВЦЭМ!$A$39:$A$782,$A28,СВЦЭМ!$B$39:$B$782,W$11)+'СЕТ СН'!$F$14+СВЦЭМ!$D$10+'СЕТ СН'!$F$5-'СЕТ СН'!$F$24</f>
        <v>2462.0327783499997</v>
      </c>
      <c r="X28" s="36">
        <f>SUMIFS(СВЦЭМ!$D$39:$D$782,СВЦЭМ!$A$39:$A$782,$A28,СВЦЭМ!$B$39:$B$782,X$11)+'СЕТ СН'!$F$14+СВЦЭМ!$D$10+'СЕТ СН'!$F$5-'СЕТ СН'!$F$24</f>
        <v>2518.4362432299999</v>
      </c>
      <c r="Y28" s="36">
        <f>SUMIFS(СВЦЭМ!$D$39:$D$782,СВЦЭМ!$A$39:$A$782,$A28,СВЦЭМ!$B$39:$B$782,Y$11)+'СЕТ СН'!$F$14+СВЦЭМ!$D$10+'СЕТ СН'!$F$5-'СЕТ СН'!$F$24</f>
        <v>2592.5558697500001</v>
      </c>
    </row>
    <row r="29" spans="1:25" ht="15.75" x14ac:dyDescent="0.2">
      <c r="A29" s="35">
        <f t="shared" si="0"/>
        <v>45095</v>
      </c>
      <c r="B29" s="36">
        <f>SUMIFS(СВЦЭМ!$D$39:$D$782,СВЦЭМ!$A$39:$A$782,$A29,СВЦЭМ!$B$39:$B$782,B$11)+'СЕТ СН'!$F$14+СВЦЭМ!$D$10+'СЕТ СН'!$F$5-'СЕТ СН'!$F$24</f>
        <v>2794.20835257</v>
      </c>
      <c r="C29" s="36">
        <f>SUMIFS(СВЦЭМ!$D$39:$D$782,СВЦЭМ!$A$39:$A$782,$A29,СВЦЭМ!$B$39:$B$782,C$11)+'СЕТ СН'!$F$14+СВЦЭМ!$D$10+'СЕТ СН'!$F$5-'СЕТ СН'!$F$24</f>
        <v>2895.3073029300003</v>
      </c>
      <c r="D29" s="36">
        <f>SUMIFS(СВЦЭМ!$D$39:$D$782,СВЦЭМ!$A$39:$A$782,$A29,СВЦЭМ!$B$39:$B$782,D$11)+'СЕТ СН'!$F$14+СВЦЭМ!$D$10+'СЕТ СН'!$F$5-'СЕТ СН'!$F$24</f>
        <v>2928.7665254100002</v>
      </c>
      <c r="E29" s="36">
        <f>SUMIFS(СВЦЭМ!$D$39:$D$782,СВЦЭМ!$A$39:$A$782,$A29,СВЦЭМ!$B$39:$B$782,E$11)+'СЕТ СН'!$F$14+СВЦЭМ!$D$10+'СЕТ СН'!$F$5-'СЕТ СН'!$F$24</f>
        <v>2955.59798602</v>
      </c>
      <c r="F29" s="36">
        <f>SUMIFS(СВЦЭМ!$D$39:$D$782,СВЦЭМ!$A$39:$A$782,$A29,СВЦЭМ!$B$39:$B$782,F$11)+'СЕТ СН'!$F$14+СВЦЭМ!$D$10+'СЕТ СН'!$F$5-'СЕТ СН'!$F$24</f>
        <v>2979.54400072</v>
      </c>
      <c r="G29" s="36">
        <f>SUMIFS(СВЦЭМ!$D$39:$D$782,СВЦЭМ!$A$39:$A$782,$A29,СВЦЭМ!$B$39:$B$782,G$11)+'СЕТ СН'!$F$14+СВЦЭМ!$D$10+'СЕТ СН'!$F$5-'СЕТ СН'!$F$24</f>
        <v>2976.6408807600001</v>
      </c>
      <c r="H29" s="36">
        <f>SUMIFS(СВЦЭМ!$D$39:$D$782,СВЦЭМ!$A$39:$A$782,$A29,СВЦЭМ!$B$39:$B$782,H$11)+'СЕТ СН'!$F$14+СВЦЭМ!$D$10+'СЕТ СН'!$F$5-'СЕТ СН'!$F$24</f>
        <v>2934.0727205499998</v>
      </c>
      <c r="I29" s="36">
        <f>SUMIFS(СВЦЭМ!$D$39:$D$782,СВЦЭМ!$A$39:$A$782,$A29,СВЦЭМ!$B$39:$B$782,I$11)+'СЕТ СН'!$F$14+СВЦЭМ!$D$10+'СЕТ СН'!$F$5-'СЕТ СН'!$F$24</f>
        <v>2900.2668939200003</v>
      </c>
      <c r="J29" s="36">
        <f>SUMIFS(СВЦЭМ!$D$39:$D$782,СВЦЭМ!$A$39:$A$782,$A29,СВЦЭМ!$B$39:$B$782,J$11)+'СЕТ СН'!$F$14+СВЦЭМ!$D$10+'СЕТ СН'!$F$5-'СЕТ СН'!$F$24</f>
        <v>2831.0528775399998</v>
      </c>
      <c r="K29" s="36">
        <f>SUMIFS(СВЦЭМ!$D$39:$D$782,СВЦЭМ!$A$39:$A$782,$A29,СВЦЭМ!$B$39:$B$782,K$11)+'СЕТ СН'!$F$14+СВЦЭМ!$D$10+'СЕТ СН'!$F$5-'СЕТ СН'!$F$24</f>
        <v>2778.1371999900002</v>
      </c>
      <c r="L29" s="36">
        <f>SUMIFS(СВЦЭМ!$D$39:$D$782,СВЦЭМ!$A$39:$A$782,$A29,СВЦЭМ!$B$39:$B$782,L$11)+'СЕТ СН'!$F$14+СВЦЭМ!$D$10+'СЕТ СН'!$F$5-'СЕТ СН'!$F$24</f>
        <v>2777.12363607</v>
      </c>
      <c r="M29" s="36">
        <f>SUMIFS(СВЦЭМ!$D$39:$D$782,СВЦЭМ!$A$39:$A$782,$A29,СВЦЭМ!$B$39:$B$782,M$11)+'СЕТ СН'!$F$14+СВЦЭМ!$D$10+'СЕТ СН'!$F$5-'СЕТ СН'!$F$24</f>
        <v>2808.1235277300002</v>
      </c>
      <c r="N29" s="36">
        <f>SUMIFS(СВЦЭМ!$D$39:$D$782,СВЦЭМ!$A$39:$A$782,$A29,СВЦЭМ!$B$39:$B$782,N$11)+'СЕТ СН'!$F$14+СВЦЭМ!$D$10+'СЕТ СН'!$F$5-'СЕТ СН'!$F$24</f>
        <v>2821.2754824799999</v>
      </c>
      <c r="O29" s="36">
        <f>SUMIFS(СВЦЭМ!$D$39:$D$782,СВЦЭМ!$A$39:$A$782,$A29,СВЦЭМ!$B$39:$B$782,O$11)+'СЕТ СН'!$F$14+СВЦЭМ!$D$10+'СЕТ СН'!$F$5-'СЕТ СН'!$F$24</f>
        <v>2829.8246750999997</v>
      </c>
      <c r="P29" s="36">
        <f>SUMIFS(СВЦЭМ!$D$39:$D$782,СВЦЭМ!$A$39:$A$782,$A29,СВЦЭМ!$B$39:$B$782,P$11)+'СЕТ СН'!$F$14+СВЦЭМ!$D$10+'СЕТ СН'!$F$5-'СЕТ СН'!$F$24</f>
        <v>2849.0044284999999</v>
      </c>
      <c r="Q29" s="36">
        <f>SUMIFS(СВЦЭМ!$D$39:$D$782,СВЦЭМ!$A$39:$A$782,$A29,СВЦЭМ!$B$39:$B$782,Q$11)+'СЕТ СН'!$F$14+СВЦЭМ!$D$10+'СЕТ СН'!$F$5-'СЕТ СН'!$F$24</f>
        <v>2851.4711484600002</v>
      </c>
      <c r="R29" s="36">
        <f>SUMIFS(СВЦЭМ!$D$39:$D$782,СВЦЭМ!$A$39:$A$782,$A29,СВЦЭМ!$B$39:$B$782,R$11)+'СЕТ СН'!$F$14+СВЦЭМ!$D$10+'СЕТ СН'!$F$5-'СЕТ СН'!$F$24</f>
        <v>2834.65476739</v>
      </c>
      <c r="S29" s="36">
        <f>SUMIFS(СВЦЭМ!$D$39:$D$782,СВЦЭМ!$A$39:$A$782,$A29,СВЦЭМ!$B$39:$B$782,S$11)+'СЕТ СН'!$F$14+СВЦЭМ!$D$10+'СЕТ СН'!$F$5-'СЕТ СН'!$F$24</f>
        <v>2813.40655526</v>
      </c>
      <c r="T29" s="36">
        <f>SUMIFS(СВЦЭМ!$D$39:$D$782,СВЦЭМ!$A$39:$A$782,$A29,СВЦЭМ!$B$39:$B$782,T$11)+'СЕТ СН'!$F$14+СВЦЭМ!$D$10+'СЕТ СН'!$F$5-'СЕТ СН'!$F$24</f>
        <v>2777.79250353</v>
      </c>
      <c r="U29" s="36">
        <f>SUMIFS(СВЦЭМ!$D$39:$D$782,СВЦЭМ!$A$39:$A$782,$A29,СВЦЭМ!$B$39:$B$782,U$11)+'СЕТ СН'!$F$14+СВЦЭМ!$D$10+'СЕТ СН'!$F$5-'СЕТ СН'!$F$24</f>
        <v>2756.7690494899998</v>
      </c>
      <c r="V29" s="36">
        <f>SUMIFS(СВЦЭМ!$D$39:$D$782,СВЦЭМ!$A$39:$A$782,$A29,СВЦЭМ!$B$39:$B$782,V$11)+'СЕТ СН'!$F$14+СВЦЭМ!$D$10+'СЕТ СН'!$F$5-'СЕТ СН'!$F$24</f>
        <v>2724.5361813</v>
      </c>
      <c r="W29" s="36">
        <f>SUMIFS(СВЦЭМ!$D$39:$D$782,СВЦЭМ!$A$39:$A$782,$A29,СВЦЭМ!$B$39:$B$782,W$11)+'СЕТ СН'!$F$14+СВЦЭМ!$D$10+'СЕТ СН'!$F$5-'СЕТ СН'!$F$24</f>
        <v>2735.1379824800001</v>
      </c>
      <c r="X29" s="36">
        <f>SUMIFS(СВЦЭМ!$D$39:$D$782,СВЦЭМ!$A$39:$A$782,$A29,СВЦЭМ!$B$39:$B$782,X$11)+'СЕТ СН'!$F$14+СВЦЭМ!$D$10+'СЕТ СН'!$F$5-'СЕТ СН'!$F$24</f>
        <v>2758.68265935</v>
      </c>
      <c r="Y29" s="36">
        <f>SUMIFS(СВЦЭМ!$D$39:$D$782,СВЦЭМ!$A$39:$A$782,$A29,СВЦЭМ!$B$39:$B$782,Y$11)+'СЕТ СН'!$F$14+СВЦЭМ!$D$10+'СЕТ СН'!$F$5-'СЕТ СН'!$F$24</f>
        <v>2842.32246983</v>
      </c>
    </row>
    <row r="30" spans="1:25" ht="15.75" x14ac:dyDescent="0.2">
      <c r="A30" s="35">
        <f t="shared" si="0"/>
        <v>45096</v>
      </c>
      <c r="B30" s="36">
        <f>SUMIFS(СВЦЭМ!$D$39:$D$782,СВЦЭМ!$A$39:$A$782,$A30,СВЦЭМ!$B$39:$B$782,B$11)+'СЕТ СН'!$F$14+СВЦЭМ!$D$10+'СЕТ СН'!$F$5-'СЕТ СН'!$F$24</f>
        <v>2735.4299021799998</v>
      </c>
      <c r="C30" s="36">
        <f>SUMIFS(СВЦЭМ!$D$39:$D$782,СВЦЭМ!$A$39:$A$782,$A30,СВЦЭМ!$B$39:$B$782,C$11)+'СЕТ СН'!$F$14+СВЦЭМ!$D$10+'СЕТ СН'!$F$5-'СЕТ СН'!$F$24</f>
        <v>2822.5635274799997</v>
      </c>
      <c r="D30" s="36">
        <f>SUMIFS(СВЦЭМ!$D$39:$D$782,СВЦЭМ!$A$39:$A$782,$A30,СВЦЭМ!$B$39:$B$782,D$11)+'СЕТ СН'!$F$14+СВЦЭМ!$D$10+'СЕТ СН'!$F$5-'СЕТ СН'!$F$24</f>
        <v>2910.9526383399998</v>
      </c>
      <c r="E30" s="36">
        <f>SUMIFS(СВЦЭМ!$D$39:$D$782,СВЦЭМ!$A$39:$A$782,$A30,СВЦЭМ!$B$39:$B$782,E$11)+'СЕТ СН'!$F$14+СВЦЭМ!$D$10+'СЕТ СН'!$F$5-'СЕТ СН'!$F$24</f>
        <v>2878.78351471</v>
      </c>
      <c r="F30" s="36">
        <f>SUMIFS(СВЦЭМ!$D$39:$D$782,СВЦЭМ!$A$39:$A$782,$A30,СВЦЭМ!$B$39:$B$782,F$11)+'СЕТ СН'!$F$14+СВЦЭМ!$D$10+'СЕТ СН'!$F$5-'СЕТ СН'!$F$24</f>
        <v>2919.43767007</v>
      </c>
      <c r="G30" s="36">
        <f>SUMIFS(СВЦЭМ!$D$39:$D$782,СВЦЭМ!$A$39:$A$782,$A30,СВЦЭМ!$B$39:$B$782,G$11)+'СЕТ СН'!$F$14+СВЦЭМ!$D$10+'СЕТ СН'!$F$5-'СЕТ СН'!$F$24</f>
        <v>2930.04140805</v>
      </c>
      <c r="H30" s="36">
        <f>SUMIFS(СВЦЭМ!$D$39:$D$782,СВЦЭМ!$A$39:$A$782,$A30,СВЦЭМ!$B$39:$B$782,H$11)+'СЕТ СН'!$F$14+СВЦЭМ!$D$10+'СЕТ СН'!$F$5-'СЕТ СН'!$F$24</f>
        <v>2902.8534556200002</v>
      </c>
      <c r="I30" s="36">
        <f>SUMIFS(СВЦЭМ!$D$39:$D$782,СВЦЭМ!$A$39:$A$782,$A30,СВЦЭМ!$B$39:$B$782,I$11)+'СЕТ СН'!$F$14+СВЦЭМ!$D$10+'СЕТ СН'!$F$5-'СЕТ СН'!$F$24</f>
        <v>2733.7787509600003</v>
      </c>
      <c r="J30" s="36">
        <f>SUMIFS(СВЦЭМ!$D$39:$D$782,СВЦЭМ!$A$39:$A$782,$A30,СВЦЭМ!$B$39:$B$782,J$11)+'СЕТ СН'!$F$14+СВЦЭМ!$D$10+'СЕТ СН'!$F$5-'СЕТ СН'!$F$24</f>
        <v>2636.3750961699998</v>
      </c>
      <c r="K30" s="36">
        <f>SUMIFS(СВЦЭМ!$D$39:$D$782,СВЦЭМ!$A$39:$A$782,$A30,СВЦЭМ!$B$39:$B$782,K$11)+'СЕТ СН'!$F$14+СВЦЭМ!$D$10+'СЕТ СН'!$F$5-'СЕТ СН'!$F$24</f>
        <v>2603.03036595</v>
      </c>
      <c r="L30" s="36">
        <f>SUMIFS(СВЦЭМ!$D$39:$D$782,СВЦЭМ!$A$39:$A$782,$A30,СВЦЭМ!$B$39:$B$782,L$11)+'СЕТ СН'!$F$14+СВЦЭМ!$D$10+'СЕТ СН'!$F$5-'СЕТ СН'!$F$24</f>
        <v>2589.39468648</v>
      </c>
      <c r="M30" s="36">
        <f>SUMIFS(СВЦЭМ!$D$39:$D$782,СВЦЭМ!$A$39:$A$782,$A30,СВЦЭМ!$B$39:$B$782,M$11)+'СЕТ СН'!$F$14+СВЦЭМ!$D$10+'СЕТ СН'!$F$5-'СЕТ СН'!$F$24</f>
        <v>2599.4206062100002</v>
      </c>
      <c r="N30" s="36">
        <f>SUMIFS(СВЦЭМ!$D$39:$D$782,СВЦЭМ!$A$39:$A$782,$A30,СВЦЭМ!$B$39:$B$782,N$11)+'СЕТ СН'!$F$14+СВЦЭМ!$D$10+'СЕТ СН'!$F$5-'СЕТ СН'!$F$24</f>
        <v>2617.3459849199999</v>
      </c>
      <c r="O30" s="36">
        <f>SUMIFS(СВЦЭМ!$D$39:$D$782,СВЦЭМ!$A$39:$A$782,$A30,СВЦЭМ!$B$39:$B$782,O$11)+'СЕТ СН'!$F$14+СВЦЭМ!$D$10+'СЕТ СН'!$F$5-'СЕТ СН'!$F$24</f>
        <v>2641.3544695800001</v>
      </c>
      <c r="P30" s="36">
        <f>SUMIFS(СВЦЭМ!$D$39:$D$782,СВЦЭМ!$A$39:$A$782,$A30,СВЦЭМ!$B$39:$B$782,P$11)+'СЕТ СН'!$F$14+СВЦЭМ!$D$10+'СЕТ СН'!$F$5-'СЕТ СН'!$F$24</f>
        <v>2636.2225190999998</v>
      </c>
      <c r="Q30" s="36">
        <f>SUMIFS(СВЦЭМ!$D$39:$D$782,СВЦЭМ!$A$39:$A$782,$A30,СВЦЭМ!$B$39:$B$782,Q$11)+'СЕТ СН'!$F$14+СВЦЭМ!$D$10+'СЕТ СН'!$F$5-'СЕТ СН'!$F$24</f>
        <v>2638.2125262099999</v>
      </c>
      <c r="R30" s="36">
        <f>SUMIFS(СВЦЭМ!$D$39:$D$782,СВЦЭМ!$A$39:$A$782,$A30,СВЦЭМ!$B$39:$B$782,R$11)+'СЕТ СН'!$F$14+СВЦЭМ!$D$10+'СЕТ СН'!$F$5-'СЕТ СН'!$F$24</f>
        <v>2621.5739546899999</v>
      </c>
      <c r="S30" s="36">
        <f>SUMIFS(СВЦЭМ!$D$39:$D$782,СВЦЭМ!$A$39:$A$782,$A30,СВЦЭМ!$B$39:$B$782,S$11)+'СЕТ СН'!$F$14+СВЦЭМ!$D$10+'СЕТ СН'!$F$5-'СЕТ СН'!$F$24</f>
        <v>2603.8174133800003</v>
      </c>
      <c r="T30" s="36">
        <f>SUMIFS(СВЦЭМ!$D$39:$D$782,СВЦЭМ!$A$39:$A$782,$A30,СВЦЭМ!$B$39:$B$782,T$11)+'СЕТ СН'!$F$14+СВЦЭМ!$D$10+'СЕТ СН'!$F$5-'СЕТ СН'!$F$24</f>
        <v>2591.68808666</v>
      </c>
      <c r="U30" s="36">
        <f>SUMIFS(СВЦЭМ!$D$39:$D$782,СВЦЭМ!$A$39:$A$782,$A30,СВЦЭМ!$B$39:$B$782,U$11)+'СЕТ СН'!$F$14+СВЦЭМ!$D$10+'СЕТ СН'!$F$5-'СЕТ СН'!$F$24</f>
        <v>2604.7796808800003</v>
      </c>
      <c r="V30" s="36">
        <f>SUMIFS(СВЦЭМ!$D$39:$D$782,СВЦЭМ!$A$39:$A$782,$A30,СВЦЭМ!$B$39:$B$782,V$11)+'СЕТ СН'!$F$14+СВЦЭМ!$D$10+'СЕТ СН'!$F$5-'СЕТ СН'!$F$24</f>
        <v>2602.9749023100003</v>
      </c>
      <c r="W30" s="36">
        <f>SUMIFS(СВЦЭМ!$D$39:$D$782,СВЦЭМ!$A$39:$A$782,$A30,СВЦЭМ!$B$39:$B$782,W$11)+'СЕТ СН'!$F$14+СВЦЭМ!$D$10+'СЕТ СН'!$F$5-'СЕТ СН'!$F$24</f>
        <v>2561.4629821600001</v>
      </c>
      <c r="X30" s="36">
        <f>SUMIFS(СВЦЭМ!$D$39:$D$782,СВЦЭМ!$A$39:$A$782,$A30,СВЦЭМ!$B$39:$B$782,X$11)+'СЕТ СН'!$F$14+СВЦЭМ!$D$10+'СЕТ СН'!$F$5-'СЕТ СН'!$F$24</f>
        <v>2599.67737545</v>
      </c>
      <c r="Y30" s="36">
        <f>SUMIFS(СВЦЭМ!$D$39:$D$782,СВЦЭМ!$A$39:$A$782,$A30,СВЦЭМ!$B$39:$B$782,Y$11)+'СЕТ СН'!$F$14+СВЦЭМ!$D$10+'СЕТ СН'!$F$5-'СЕТ СН'!$F$24</f>
        <v>2663.9220297000002</v>
      </c>
    </row>
    <row r="31" spans="1:25" ht="15.75" x14ac:dyDescent="0.2">
      <c r="A31" s="35">
        <f t="shared" si="0"/>
        <v>45097</v>
      </c>
      <c r="B31" s="36">
        <f>SUMIFS(СВЦЭМ!$D$39:$D$782,СВЦЭМ!$A$39:$A$782,$A31,СВЦЭМ!$B$39:$B$782,B$11)+'СЕТ СН'!$F$14+СВЦЭМ!$D$10+'СЕТ СН'!$F$5-'СЕТ СН'!$F$24</f>
        <v>2777.54938416</v>
      </c>
      <c r="C31" s="36">
        <f>SUMIFS(СВЦЭМ!$D$39:$D$782,СВЦЭМ!$A$39:$A$782,$A31,СВЦЭМ!$B$39:$B$782,C$11)+'СЕТ СН'!$F$14+СВЦЭМ!$D$10+'СЕТ СН'!$F$5-'СЕТ СН'!$F$24</f>
        <v>2815.6154936399998</v>
      </c>
      <c r="D31" s="36">
        <f>SUMIFS(СВЦЭМ!$D$39:$D$782,СВЦЭМ!$A$39:$A$782,$A31,СВЦЭМ!$B$39:$B$782,D$11)+'СЕТ СН'!$F$14+СВЦЭМ!$D$10+'СЕТ СН'!$F$5-'СЕТ СН'!$F$24</f>
        <v>2897.1094599799999</v>
      </c>
      <c r="E31" s="36">
        <f>SUMIFS(СВЦЭМ!$D$39:$D$782,СВЦЭМ!$A$39:$A$782,$A31,СВЦЭМ!$B$39:$B$782,E$11)+'СЕТ СН'!$F$14+СВЦЭМ!$D$10+'СЕТ СН'!$F$5-'СЕТ СН'!$F$24</f>
        <v>2908.46685505</v>
      </c>
      <c r="F31" s="36">
        <f>SUMIFS(СВЦЭМ!$D$39:$D$782,СВЦЭМ!$A$39:$A$782,$A31,СВЦЭМ!$B$39:$B$782,F$11)+'СЕТ СН'!$F$14+СВЦЭМ!$D$10+'СЕТ СН'!$F$5-'СЕТ СН'!$F$24</f>
        <v>2913.3367965699999</v>
      </c>
      <c r="G31" s="36">
        <f>SUMIFS(СВЦЭМ!$D$39:$D$782,СВЦЭМ!$A$39:$A$782,$A31,СВЦЭМ!$B$39:$B$782,G$11)+'СЕТ СН'!$F$14+СВЦЭМ!$D$10+'СЕТ СН'!$F$5-'СЕТ СН'!$F$24</f>
        <v>2890.3007177</v>
      </c>
      <c r="H31" s="36">
        <f>SUMIFS(СВЦЭМ!$D$39:$D$782,СВЦЭМ!$A$39:$A$782,$A31,СВЦЭМ!$B$39:$B$782,H$11)+'СЕТ СН'!$F$14+СВЦЭМ!$D$10+'СЕТ СН'!$F$5-'СЕТ СН'!$F$24</f>
        <v>2799.1924631500001</v>
      </c>
      <c r="I31" s="36">
        <f>SUMIFS(СВЦЭМ!$D$39:$D$782,СВЦЭМ!$A$39:$A$782,$A31,СВЦЭМ!$B$39:$B$782,I$11)+'СЕТ СН'!$F$14+СВЦЭМ!$D$10+'СЕТ СН'!$F$5-'СЕТ СН'!$F$24</f>
        <v>2762.6651724599997</v>
      </c>
      <c r="J31" s="36">
        <f>SUMIFS(СВЦЭМ!$D$39:$D$782,СВЦЭМ!$A$39:$A$782,$A31,СВЦЭМ!$B$39:$B$782,J$11)+'СЕТ СН'!$F$14+СВЦЭМ!$D$10+'СЕТ СН'!$F$5-'СЕТ СН'!$F$24</f>
        <v>2700.2007068000003</v>
      </c>
      <c r="K31" s="36">
        <f>SUMIFS(СВЦЭМ!$D$39:$D$782,СВЦЭМ!$A$39:$A$782,$A31,СВЦЭМ!$B$39:$B$782,K$11)+'СЕТ СН'!$F$14+СВЦЭМ!$D$10+'СЕТ СН'!$F$5-'СЕТ СН'!$F$24</f>
        <v>2618.8383784799998</v>
      </c>
      <c r="L31" s="36">
        <f>SUMIFS(СВЦЭМ!$D$39:$D$782,СВЦЭМ!$A$39:$A$782,$A31,СВЦЭМ!$B$39:$B$782,L$11)+'СЕТ СН'!$F$14+СВЦЭМ!$D$10+'СЕТ СН'!$F$5-'СЕТ СН'!$F$24</f>
        <v>2601.18027278</v>
      </c>
      <c r="M31" s="36">
        <f>SUMIFS(СВЦЭМ!$D$39:$D$782,СВЦЭМ!$A$39:$A$782,$A31,СВЦЭМ!$B$39:$B$782,M$11)+'СЕТ СН'!$F$14+СВЦЭМ!$D$10+'СЕТ СН'!$F$5-'СЕТ СН'!$F$24</f>
        <v>2630.17172471</v>
      </c>
      <c r="N31" s="36">
        <f>SUMIFS(СВЦЭМ!$D$39:$D$782,СВЦЭМ!$A$39:$A$782,$A31,СВЦЭМ!$B$39:$B$782,N$11)+'СЕТ СН'!$F$14+СВЦЭМ!$D$10+'СЕТ СН'!$F$5-'СЕТ СН'!$F$24</f>
        <v>2666.9768295100002</v>
      </c>
      <c r="O31" s="36">
        <f>SUMIFS(СВЦЭМ!$D$39:$D$782,СВЦЭМ!$A$39:$A$782,$A31,СВЦЭМ!$B$39:$B$782,O$11)+'СЕТ СН'!$F$14+СВЦЭМ!$D$10+'СЕТ СН'!$F$5-'СЕТ СН'!$F$24</f>
        <v>2683.7441015200002</v>
      </c>
      <c r="P31" s="36">
        <f>SUMIFS(СВЦЭМ!$D$39:$D$782,СВЦЭМ!$A$39:$A$782,$A31,СВЦЭМ!$B$39:$B$782,P$11)+'СЕТ СН'!$F$14+СВЦЭМ!$D$10+'СЕТ СН'!$F$5-'СЕТ СН'!$F$24</f>
        <v>2697.7681821400001</v>
      </c>
      <c r="Q31" s="36">
        <f>SUMIFS(СВЦЭМ!$D$39:$D$782,СВЦЭМ!$A$39:$A$782,$A31,СВЦЭМ!$B$39:$B$782,Q$11)+'СЕТ СН'!$F$14+СВЦЭМ!$D$10+'СЕТ СН'!$F$5-'СЕТ СН'!$F$24</f>
        <v>2708.7259010500002</v>
      </c>
      <c r="R31" s="36">
        <f>SUMIFS(СВЦЭМ!$D$39:$D$782,СВЦЭМ!$A$39:$A$782,$A31,СВЦЭМ!$B$39:$B$782,R$11)+'СЕТ СН'!$F$14+СВЦЭМ!$D$10+'СЕТ СН'!$F$5-'СЕТ СН'!$F$24</f>
        <v>2680.5559787800003</v>
      </c>
      <c r="S31" s="36">
        <f>SUMIFS(СВЦЭМ!$D$39:$D$782,СВЦЭМ!$A$39:$A$782,$A31,СВЦЭМ!$B$39:$B$782,S$11)+'СЕТ СН'!$F$14+СВЦЭМ!$D$10+'СЕТ СН'!$F$5-'СЕТ СН'!$F$24</f>
        <v>2676.35498745</v>
      </c>
      <c r="T31" s="36">
        <f>SUMIFS(СВЦЭМ!$D$39:$D$782,СВЦЭМ!$A$39:$A$782,$A31,СВЦЭМ!$B$39:$B$782,T$11)+'СЕТ СН'!$F$14+СВЦЭМ!$D$10+'СЕТ СН'!$F$5-'СЕТ СН'!$F$24</f>
        <v>2668.1341997199997</v>
      </c>
      <c r="U31" s="36">
        <f>SUMIFS(СВЦЭМ!$D$39:$D$782,СВЦЭМ!$A$39:$A$782,$A31,СВЦЭМ!$B$39:$B$782,U$11)+'СЕТ СН'!$F$14+СВЦЭМ!$D$10+'СЕТ СН'!$F$5-'СЕТ СН'!$F$24</f>
        <v>2666.5714183099999</v>
      </c>
      <c r="V31" s="36">
        <f>SUMIFS(СВЦЭМ!$D$39:$D$782,СВЦЭМ!$A$39:$A$782,$A31,СВЦЭМ!$B$39:$B$782,V$11)+'СЕТ СН'!$F$14+СВЦЭМ!$D$10+'СЕТ СН'!$F$5-'СЕТ СН'!$F$24</f>
        <v>2676.5720815899999</v>
      </c>
      <c r="W31" s="36">
        <f>SUMIFS(СВЦЭМ!$D$39:$D$782,СВЦЭМ!$A$39:$A$782,$A31,СВЦЭМ!$B$39:$B$782,W$11)+'СЕТ СН'!$F$14+СВЦЭМ!$D$10+'СЕТ СН'!$F$5-'СЕТ СН'!$F$24</f>
        <v>2628.46437216</v>
      </c>
      <c r="X31" s="36">
        <f>SUMIFS(СВЦЭМ!$D$39:$D$782,СВЦЭМ!$A$39:$A$782,$A31,СВЦЭМ!$B$39:$B$782,X$11)+'СЕТ СН'!$F$14+СВЦЭМ!$D$10+'СЕТ СН'!$F$5-'СЕТ СН'!$F$24</f>
        <v>2678.70136318</v>
      </c>
      <c r="Y31" s="36">
        <f>SUMIFS(СВЦЭМ!$D$39:$D$782,СВЦЭМ!$A$39:$A$782,$A31,СВЦЭМ!$B$39:$B$782,Y$11)+'СЕТ СН'!$F$14+СВЦЭМ!$D$10+'СЕТ СН'!$F$5-'СЕТ СН'!$F$24</f>
        <v>2773.7393427500001</v>
      </c>
    </row>
    <row r="32" spans="1:25" ht="15.75" x14ac:dyDescent="0.2">
      <c r="A32" s="35">
        <f t="shared" si="0"/>
        <v>45098</v>
      </c>
      <c r="B32" s="36">
        <f>SUMIFS(СВЦЭМ!$D$39:$D$782,СВЦЭМ!$A$39:$A$782,$A32,СВЦЭМ!$B$39:$B$782,B$11)+'СЕТ СН'!$F$14+СВЦЭМ!$D$10+'СЕТ СН'!$F$5-'СЕТ СН'!$F$24</f>
        <v>2796.1563493499998</v>
      </c>
      <c r="C32" s="36">
        <f>SUMIFS(СВЦЭМ!$D$39:$D$782,СВЦЭМ!$A$39:$A$782,$A32,СВЦЭМ!$B$39:$B$782,C$11)+'СЕТ СН'!$F$14+СВЦЭМ!$D$10+'СЕТ СН'!$F$5-'СЕТ СН'!$F$24</f>
        <v>2912.05601067</v>
      </c>
      <c r="D32" s="36">
        <f>SUMIFS(СВЦЭМ!$D$39:$D$782,СВЦЭМ!$A$39:$A$782,$A32,СВЦЭМ!$B$39:$B$782,D$11)+'СЕТ СН'!$F$14+СВЦЭМ!$D$10+'СЕТ СН'!$F$5-'СЕТ СН'!$F$24</f>
        <v>3015.5356698200003</v>
      </c>
      <c r="E32" s="36">
        <f>SUMIFS(СВЦЭМ!$D$39:$D$782,СВЦЭМ!$A$39:$A$782,$A32,СВЦЭМ!$B$39:$B$782,E$11)+'СЕТ СН'!$F$14+СВЦЭМ!$D$10+'СЕТ СН'!$F$5-'СЕТ СН'!$F$24</f>
        <v>3035.5943815999999</v>
      </c>
      <c r="F32" s="36">
        <f>SUMIFS(СВЦЭМ!$D$39:$D$782,СВЦЭМ!$A$39:$A$782,$A32,СВЦЭМ!$B$39:$B$782,F$11)+'СЕТ СН'!$F$14+СВЦЭМ!$D$10+'СЕТ СН'!$F$5-'СЕТ СН'!$F$24</f>
        <v>3023.6523215899997</v>
      </c>
      <c r="G32" s="36">
        <f>SUMIFS(СВЦЭМ!$D$39:$D$782,СВЦЭМ!$A$39:$A$782,$A32,СВЦЭМ!$B$39:$B$782,G$11)+'СЕТ СН'!$F$14+СВЦЭМ!$D$10+'СЕТ СН'!$F$5-'СЕТ СН'!$F$24</f>
        <v>2982.4701250799999</v>
      </c>
      <c r="H32" s="36">
        <f>SUMIFS(СВЦЭМ!$D$39:$D$782,СВЦЭМ!$A$39:$A$782,$A32,СВЦЭМ!$B$39:$B$782,H$11)+'СЕТ СН'!$F$14+СВЦЭМ!$D$10+'СЕТ СН'!$F$5-'СЕТ СН'!$F$24</f>
        <v>2831.7051431800001</v>
      </c>
      <c r="I32" s="36">
        <f>SUMIFS(СВЦЭМ!$D$39:$D$782,СВЦЭМ!$A$39:$A$782,$A32,СВЦЭМ!$B$39:$B$782,I$11)+'СЕТ СН'!$F$14+СВЦЭМ!$D$10+'СЕТ СН'!$F$5-'СЕТ СН'!$F$24</f>
        <v>2764.62531528</v>
      </c>
      <c r="J32" s="36">
        <f>SUMIFS(СВЦЭМ!$D$39:$D$782,СВЦЭМ!$A$39:$A$782,$A32,СВЦЭМ!$B$39:$B$782,J$11)+'СЕТ СН'!$F$14+СВЦЭМ!$D$10+'СЕТ СН'!$F$5-'СЕТ СН'!$F$24</f>
        <v>2674.0376997100002</v>
      </c>
      <c r="K32" s="36">
        <f>SUMIFS(СВЦЭМ!$D$39:$D$782,СВЦЭМ!$A$39:$A$782,$A32,СВЦЭМ!$B$39:$B$782,K$11)+'СЕТ СН'!$F$14+СВЦЭМ!$D$10+'СЕТ СН'!$F$5-'СЕТ СН'!$F$24</f>
        <v>2665.5884535800001</v>
      </c>
      <c r="L32" s="36">
        <f>SUMIFS(СВЦЭМ!$D$39:$D$782,СВЦЭМ!$A$39:$A$782,$A32,СВЦЭМ!$B$39:$B$782,L$11)+'СЕТ СН'!$F$14+СВЦЭМ!$D$10+'СЕТ СН'!$F$5-'СЕТ СН'!$F$24</f>
        <v>2696.7167938800003</v>
      </c>
      <c r="M32" s="36">
        <f>SUMIFS(СВЦЭМ!$D$39:$D$782,СВЦЭМ!$A$39:$A$782,$A32,СВЦЭМ!$B$39:$B$782,M$11)+'СЕТ СН'!$F$14+СВЦЭМ!$D$10+'СЕТ СН'!$F$5-'СЕТ СН'!$F$24</f>
        <v>2718.56915643</v>
      </c>
      <c r="N32" s="36">
        <f>SUMIFS(СВЦЭМ!$D$39:$D$782,СВЦЭМ!$A$39:$A$782,$A32,СВЦЭМ!$B$39:$B$782,N$11)+'СЕТ СН'!$F$14+СВЦЭМ!$D$10+'СЕТ СН'!$F$5-'СЕТ СН'!$F$24</f>
        <v>2774.1909875800002</v>
      </c>
      <c r="O32" s="36">
        <f>SUMIFS(СВЦЭМ!$D$39:$D$782,СВЦЭМ!$A$39:$A$782,$A32,СВЦЭМ!$B$39:$B$782,O$11)+'СЕТ СН'!$F$14+СВЦЭМ!$D$10+'СЕТ СН'!$F$5-'СЕТ СН'!$F$24</f>
        <v>2734.1910172899998</v>
      </c>
      <c r="P32" s="36">
        <f>SUMIFS(СВЦЭМ!$D$39:$D$782,СВЦЭМ!$A$39:$A$782,$A32,СВЦЭМ!$B$39:$B$782,P$11)+'СЕТ СН'!$F$14+СВЦЭМ!$D$10+'СЕТ СН'!$F$5-'СЕТ СН'!$F$24</f>
        <v>2752.0792606599998</v>
      </c>
      <c r="Q32" s="36">
        <f>SUMIFS(СВЦЭМ!$D$39:$D$782,СВЦЭМ!$A$39:$A$782,$A32,СВЦЭМ!$B$39:$B$782,Q$11)+'СЕТ СН'!$F$14+СВЦЭМ!$D$10+'СЕТ СН'!$F$5-'СЕТ СН'!$F$24</f>
        <v>2753.5272439400001</v>
      </c>
      <c r="R32" s="36">
        <f>SUMIFS(СВЦЭМ!$D$39:$D$782,СВЦЭМ!$A$39:$A$782,$A32,СВЦЭМ!$B$39:$B$782,R$11)+'СЕТ СН'!$F$14+СВЦЭМ!$D$10+'СЕТ СН'!$F$5-'СЕТ СН'!$F$24</f>
        <v>2741.9260916600001</v>
      </c>
      <c r="S32" s="36">
        <f>SUMIFS(СВЦЭМ!$D$39:$D$782,СВЦЭМ!$A$39:$A$782,$A32,СВЦЭМ!$B$39:$B$782,S$11)+'СЕТ СН'!$F$14+СВЦЭМ!$D$10+'СЕТ СН'!$F$5-'СЕТ СН'!$F$24</f>
        <v>2719.5003256099999</v>
      </c>
      <c r="T32" s="36">
        <f>SUMIFS(СВЦЭМ!$D$39:$D$782,СВЦЭМ!$A$39:$A$782,$A32,СВЦЭМ!$B$39:$B$782,T$11)+'СЕТ СН'!$F$14+СВЦЭМ!$D$10+'СЕТ СН'!$F$5-'СЕТ СН'!$F$24</f>
        <v>2731.2877778000002</v>
      </c>
      <c r="U32" s="36">
        <f>SUMIFS(СВЦЭМ!$D$39:$D$782,СВЦЭМ!$A$39:$A$782,$A32,СВЦЭМ!$B$39:$B$782,U$11)+'СЕТ СН'!$F$14+СВЦЭМ!$D$10+'СЕТ СН'!$F$5-'СЕТ СН'!$F$24</f>
        <v>2721.6895674799998</v>
      </c>
      <c r="V32" s="36">
        <f>SUMIFS(СВЦЭМ!$D$39:$D$782,СВЦЭМ!$A$39:$A$782,$A32,СВЦЭМ!$B$39:$B$782,V$11)+'СЕТ СН'!$F$14+СВЦЭМ!$D$10+'СЕТ СН'!$F$5-'СЕТ СН'!$F$24</f>
        <v>2702.25008888</v>
      </c>
      <c r="W32" s="36">
        <f>SUMIFS(СВЦЭМ!$D$39:$D$782,СВЦЭМ!$A$39:$A$782,$A32,СВЦЭМ!$B$39:$B$782,W$11)+'СЕТ СН'!$F$14+СВЦЭМ!$D$10+'СЕТ СН'!$F$5-'СЕТ СН'!$F$24</f>
        <v>2720.2918694700002</v>
      </c>
      <c r="X32" s="36">
        <f>SUMIFS(СВЦЭМ!$D$39:$D$782,СВЦЭМ!$A$39:$A$782,$A32,СВЦЭМ!$B$39:$B$782,X$11)+'СЕТ СН'!$F$14+СВЦЭМ!$D$10+'СЕТ СН'!$F$5-'СЕТ СН'!$F$24</f>
        <v>2772.8142780099997</v>
      </c>
      <c r="Y32" s="36">
        <f>SUMIFS(СВЦЭМ!$D$39:$D$782,СВЦЭМ!$A$39:$A$782,$A32,СВЦЭМ!$B$39:$B$782,Y$11)+'СЕТ СН'!$F$14+СВЦЭМ!$D$10+'СЕТ СН'!$F$5-'СЕТ СН'!$F$24</f>
        <v>2886.08763163</v>
      </c>
    </row>
    <row r="33" spans="1:27" ht="15.75" x14ac:dyDescent="0.2">
      <c r="A33" s="35">
        <f t="shared" si="0"/>
        <v>45099</v>
      </c>
      <c r="B33" s="36">
        <f>SUMIFS(СВЦЭМ!$D$39:$D$782,СВЦЭМ!$A$39:$A$782,$A33,СВЦЭМ!$B$39:$B$782,B$11)+'СЕТ СН'!$F$14+СВЦЭМ!$D$10+'СЕТ СН'!$F$5-'СЕТ СН'!$F$24</f>
        <v>2902.7518313800001</v>
      </c>
      <c r="C33" s="36">
        <f>SUMIFS(СВЦЭМ!$D$39:$D$782,СВЦЭМ!$A$39:$A$782,$A33,СВЦЭМ!$B$39:$B$782,C$11)+'СЕТ СН'!$F$14+СВЦЭМ!$D$10+'СЕТ СН'!$F$5-'СЕТ СН'!$F$24</f>
        <v>2978.7250650799997</v>
      </c>
      <c r="D33" s="36">
        <f>SUMIFS(СВЦЭМ!$D$39:$D$782,СВЦЭМ!$A$39:$A$782,$A33,СВЦЭМ!$B$39:$B$782,D$11)+'СЕТ СН'!$F$14+СВЦЭМ!$D$10+'СЕТ СН'!$F$5-'СЕТ СН'!$F$24</f>
        <v>3005.8219265299999</v>
      </c>
      <c r="E33" s="36">
        <f>SUMIFS(СВЦЭМ!$D$39:$D$782,СВЦЭМ!$A$39:$A$782,$A33,СВЦЭМ!$B$39:$B$782,E$11)+'СЕТ СН'!$F$14+СВЦЭМ!$D$10+'СЕТ СН'!$F$5-'СЕТ СН'!$F$24</f>
        <v>2981.2140120499998</v>
      </c>
      <c r="F33" s="36">
        <f>SUMIFS(СВЦЭМ!$D$39:$D$782,СВЦЭМ!$A$39:$A$782,$A33,СВЦЭМ!$B$39:$B$782,F$11)+'СЕТ СН'!$F$14+СВЦЭМ!$D$10+'СЕТ СН'!$F$5-'СЕТ СН'!$F$24</f>
        <v>2981.4392327699998</v>
      </c>
      <c r="G33" s="36">
        <f>SUMIFS(СВЦЭМ!$D$39:$D$782,СВЦЭМ!$A$39:$A$782,$A33,СВЦЭМ!$B$39:$B$782,G$11)+'СЕТ СН'!$F$14+СВЦЭМ!$D$10+'СЕТ СН'!$F$5-'СЕТ СН'!$F$24</f>
        <v>2989.6422400399997</v>
      </c>
      <c r="H33" s="36">
        <f>SUMIFS(СВЦЭМ!$D$39:$D$782,СВЦЭМ!$A$39:$A$782,$A33,СВЦЭМ!$B$39:$B$782,H$11)+'СЕТ СН'!$F$14+СВЦЭМ!$D$10+'СЕТ СН'!$F$5-'СЕТ СН'!$F$24</f>
        <v>2807.5612274699997</v>
      </c>
      <c r="I33" s="36">
        <f>SUMIFS(СВЦЭМ!$D$39:$D$782,СВЦЭМ!$A$39:$A$782,$A33,СВЦЭМ!$B$39:$B$782,I$11)+'СЕТ СН'!$F$14+СВЦЭМ!$D$10+'СЕТ СН'!$F$5-'СЕТ СН'!$F$24</f>
        <v>2778.2065421899997</v>
      </c>
      <c r="J33" s="36">
        <f>SUMIFS(СВЦЭМ!$D$39:$D$782,СВЦЭМ!$A$39:$A$782,$A33,СВЦЭМ!$B$39:$B$782,J$11)+'СЕТ СН'!$F$14+СВЦЭМ!$D$10+'СЕТ СН'!$F$5-'СЕТ СН'!$F$24</f>
        <v>2695.5934233999997</v>
      </c>
      <c r="K33" s="36">
        <f>SUMIFS(СВЦЭМ!$D$39:$D$782,СВЦЭМ!$A$39:$A$782,$A33,СВЦЭМ!$B$39:$B$782,K$11)+'СЕТ СН'!$F$14+СВЦЭМ!$D$10+'СЕТ СН'!$F$5-'СЕТ СН'!$F$24</f>
        <v>2675.1709178999999</v>
      </c>
      <c r="L33" s="36">
        <f>SUMIFS(СВЦЭМ!$D$39:$D$782,СВЦЭМ!$A$39:$A$782,$A33,СВЦЭМ!$B$39:$B$782,L$11)+'СЕТ СН'!$F$14+СВЦЭМ!$D$10+'СЕТ СН'!$F$5-'СЕТ СН'!$F$24</f>
        <v>2675.8230472200003</v>
      </c>
      <c r="M33" s="36">
        <f>SUMIFS(СВЦЭМ!$D$39:$D$782,СВЦЭМ!$A$39:$A$782,$A33,СВЦЭМ!$B$39:$B$782,M$11)+'СЕТ СН'!$F$14+СВЦЭМ!$D$10+'СЕТ СН'!$F$5-'СЕТ СН'!$F$24</f>
        <v>2713.97518726</v>
      </c>
      <c r="N33" s="36">
        <f>SUMIFS(СВЦЭМ!$D$39:$D$782,СВЦЭМ!$A$39:$A$782,$A33,СВЦЭМ!$B$39:$B$782,N$11)+'СЕТ СН'!$F$14+СВЦЭМ!$D$10+'СЕТ СН'!$F$5-'СЕТ СН'!$F$24</f>
        <v>2763.1445316899999</v>
      </c>
      <c r="O33" s="36">
        <f>SUMIFS(СВЦЭМ!$D$39:$D$782,СВЦЭМ!$A$39:$A$782,$A33,СВЦЭМ!$B$39:$B$782,O$11)+'СЕТ СН'!$F$14+СВЦЭМ!$D$10+'СЕТ СН'!$F$5-'СЕТ СН'!$F$24</f>
        <v>2767.4879607299999</v>
      </c>
      <c r="P33" s="36">
        <f>SUMIFS(СВЦЭМ!$D$39:$D$782,СВЦЭМ!$A$39:$A$782,$A33,СВЦЭМ!$B$39:$B$782,P$11)+'СЕТ СН'!$F$14+СВЦЭМ!$D$10+'СЕТ СН'!$F$5-'СЕТ СН'!$F$24</f>
        <v>2764.46342779</v>
      </c>
      <c r="Q33" s="36">
        <f>SUMIFS(СВЦЭМ!$D$39:$D$782,СВЦЭМ!$A$39:$A$782,$A33,СВЦЭМ!$B$39:$B$782,Q$11)+'СЕТ СН'!$F$14+СВЦЭМ!$D$10+'СЕТ СН'!$F$5-'СЕТ СН'!$F$24</f>
        <v>2763.2959406999998</v>
      </c>
      <c r="R33" s="36">
        <f>SUMIFS(СВЦЭМ!$D$39:$D$782,СВЦЭМ!$A$39:$A$782,$A33,СВЦЭМ!$B$39:$B$782,R$11)+'СЕТ СН'!$F$14+СВЦЭМ!$D$10+'СЕТ СН'!$F$5-'СЕТ СН'!$F$24</f>
        <v>2747.45592356</v>
      </c>
      <c r="S33" s="36">
        <f>SUMIFS(СВЦЭМ!$D$39:$D$782,СВЦЭМ!$A$39:$A$782,$A33,СВЦЭМ!$B$39:$B$782,S$11)+'СЕТ СН'!$F$14+СВЦЭМ!$D$10+'СЕТ СН'!$F$5-'СЕТ СН'!$F$24</f>
        <v>2722.9261266799999</v>
      </c>
      <c r="T33" s="36">
        <f>SUMIFS(СВЦЭМ!$D$39:$D$782,СВЦЭМ!$A$39:$A$782,$A33,СВЦЭМ!$B$39:$B$782,T$11)+'СЕТ СН'!$F$14+СВЦЭМ!$D$10+'СЕТ СН'!$F$5-'СЕТ СН'!$F$24</f>
        <v>2745.0790173200003</v>
      </c>
      <c r="U33" s="36">
        <f>SUMIFS(СВЦЭМ!$D$39:$D$782,СВЦЭМ!$A$39:$A$782,$A33,СВЦЭМ!$B$39:$B$782,U$11)+'СЕТ СН'!$F$14+СВЦЭМ!$D$10+'СЕТ СН'!$F$5-'СЕТ СН'!$F$24</f>
        <v>2717.1664100200001</v>
      </c>
      <c r="V33" s="36">
        <f>SUMIFS(СВЦЭМ!$D$39:$D$782,СВЦЭМ!$A$39:$A$782,$A33,СВЦЭМ!$B$39:$B$782,V$11)+'СЕТ СН'!$F$14+СВЦЭМ!$D$10+'СЕТ СН'!$F$5-'СЕТ СН'!$F$24</f>
        <v>2673.2324372600001</v>
      </c>
      <c r="W33" s="36">
        <f>SUMIFS(СВЦЭМ!$D$39:$D$782,СВЦЭМ!$A$39:$A$782,$A33,СВЦЭМ!$B$39:$B$782,W$11)+'СЕТ СН'!$F$14+СВЦЭМ!$D$10+'СЕТ СН'!$F$5-'СЕТ СН'!$F$24</f>
        <v>2709.8597878199998</v>
      </c>
      <c r="X33" s="36">
        <f>SUMIFS(СВЦЭМ!$D$39:$D$782,СВЦЭМ!$A$39:$A$782,$A33,СВЦЭМ!$B$39:$B$782,X$11)+'СЕТ СН'!$F$14+СВЦЭМ!$D$10+'СЕТ СН'!$F$5-'СЕТ СН'!$F$24</f>
        <v>2773.7362310799999</v>
      </c>
      <c r="Y33" s="36">
        <f>SUMIFS(СВЦЭМ!$D$39:$D$782,СВЦЭМ!$A$39:$A$782,$A33,СВЦЭМ!$B$39:$B$782,Y$11)+'СЕТ СН'!$F$14+СВЦЭМ!$D$10+'СЕТ СН'!$F$5-'СЕТ СН'!$F$24</f>
        <v>2863.6950547400002</v>
      </c>
    </row>
    <row r="34" spans="1:27" ht="15.75" x14ac:dyDescent="0.2">
      <c r="A34" s="35">
        <f t="shared" si="0"/>
        <v>45100</v>
      </c>
      <c r="B34" s="36">
        <f>SUMIFS(СВЦЭМ!$D$39:$D$782,СВЦЭМ!$A$39:$A$782,$A34,СВЦЭМ!$B$39:$B$782,B$11)+'СЕТ СН'!$F$14+СВЦЭМ!$D$10+'СЕТ СН'!$F$5-'СЕТ СН'!$F$24</f>
        <v>2881.1862101300003</v>
      </c>
      <c r="C34" s="36">
        <f>SUMIFS(СВЦЭМ!$D$39:$D$782,СВЦЭМ!$A$39:$A$782,$A34,СВЦЭМ!$B$39:$B$782,C$11)+'СЕТ СН'!$F$14+СВЦЭМ!$D$10+'СЕТ СН'!$F$5-'СЕТ СН'!$F$24</f>
        <v>3007.0511332200003</v>
      </c>
      <c r="D34" s="36">
        <f>SUMIFS(СВЦЭМ!$D$39:$D$782,СВЦЭМ!$A$39:$A$782,$A34,СВЦЭМ!$B$39:$B$782,D$11)+'СЕТ СН'!$F$14+СВЦЭМ!$D$10+'СЕТ СН'!$F$5-'СЕТ СН'!$F$24</f>
        <v>3075.4840830499998</v>
      </c>
      <c r="E34" s="36">
        <f>SUMIFS(СВЦЭМ!$D$39:$D$782,СВЦЭМ!$A$39:$A$782,$A34,СВЦЭМ!$B$39:$B$782,E$11)+'СЕТ СН'!$F$14+СВЦЭМ!$D$10+'СЕТ СН'!$F$5-'СЕТ СН'!$F$24</f>
        <v>3050.1047633200001</v>
      </c>
      <c r="F34" s="36">
        <f>SUMIFS(СВЦЭМ!$D$39:$D$782,СВЦЭМ!$A$39:$A$782,$A34,СВЦЭМ!$B$39:$B$782,F$11)+'СЕТ СН'!$F$14+СВЦЭМ!$D$10+'СЕТ СН'!$F$5-'СЕТ СН'!$F$24</f>
        <v>3038.1059073500001</v>
      </c>
      <c r="G34" s="36">
        <f>SUMIFS(СВЦЭМ!$D$39:$D$782,СВЦЭМ!$A$39:$A$782,$A34,СВЦЭМ!$B$39:$B$782,G$11)+'СЕТ СН'!$F$14+СВЦЭМ!$D$10+'СЕТ СН'!$F$5-'СЕТ СН'!$F$24</f>
        <v>2945.8824360099998</v>
      </c>
      <c r="H34" s="36">
        <f>SUMIFS(СВЦЭМ!$D$39:$D$782,СВЦЭМ!$A$39:$A$782,$A34,СВЦЭМ!$B$39:$B$782,H$11)+'СЕТ СН'!$F$14+СВЦЭМ!$D$10+'СЕТ СН'!$F$5-'СЕТ СН'!$F$24</f>
        <v>2816.6562129399999</v>
      </c>
      <c r="I34" s="36">
        <f>SUMIFS(СВЦЭМ!$D$39:$D$782,СВЦЭМ!$A$39:$A$782,$A34,СВЦЭМ!$B$39:$B$782,I$11)+'СЕТ СН'!$F$14+СВЦЭМ!$D$10+'СЕТ СН'!$F$5-'СЕТ СН'!$F$24</f>
        <v>2683.8594495100001</v>
      </c>
      <c r="J34" s="36">
        <f>SUMIFS(СВЦЭМ!$D$39:$D$782,СВЦЭМ!$A$39:$A$782,$A34,СВЦЭМ!$B$39:$B$782,J$11)+'СЕТ СН'!$F$14+СВЦЭМ!$D$10+'СЕТ СН'!$F$5-'СЕТ СН'!$F$24</f>
        <v>2620.1489887099997</v>
      </c>
      <c r="K34" s="36">
        <f>SUMIFS(СВЦЭМ!$D$39:$D$782,СВЦЭМ!$A$39:$A$782,$A34,СВЦЭМ!$B$39:$B$782,K$11)+'СЕТ СН'!$F$14+СВЦЭМ!$D$10+'СЕТ СН'!$F$5-'СЕТ СН'!$F$24</f>
        <v>2557.2797759300001</v>
      </c>
      <c r="L34" s="36">
        <f>SUMIFS(СВЦЭМ!$D$39:$D$782,СВЦЭМ!$A$39:$A$782,$A34,СВЦЭМ!$B$39:$B$782,L$11)+'СЕТ СН'!$F$14+СВЦЭМ!$D$10+'СЕТ СН'!$F$5-'СЕТ СН'!$F$24</f>
        <v>2507.8027298500001</v>
      </c>
      <c r="M34" s="36">
        <f>SUMIFS(СВЦЭМ!$D$39:$D$782,СВЦЭМ!$A$39:$A$782,$A34,СВЦЭМ!$B$39:$B$782,M$11)+'СЕТ СН'!$F$14+СВЦЭМ!$D$10+'СЕТ СН'!$F$5-'СЕТ СН'!$F$24</f>
        <v>2525.5225219200001</v>
      </c>
      <c r="N34" s="36">
        <f>SUMIFS(СВЦЭМ!$D$39:$D$782,СВЦЭМ!$A$39:$A$782,$A34,СВЦЭМ!$B$39:$B$782,N$11)+'СЕТ СН'!$F$14+СВЦЭМ!$D$10+'СЕТ СН'!$F$5-'СЕТ СН'!$F$24</f>
        <v>2562.8406986199998</v>
      </c>
      <c r="O34" s="36">
        <f>SUMIFS(СВЦЭМ!$D$39:$D$782,СВЦЭМ!$A$39:$A$782,$A34,СВЦЭМ!$B$39:$B$782,O$11)+'СЕТ СН'!$F$14+СВЦЭМ!$D$10+'СЕТ СН'!$F$5-'СЕТ СН'!$F$24</f>
        <v>2595.2214440500002</v>
      </c>
      <c r="P34" s="36">
        <f>SUMIFS(СВЦЭМ!$D$39:$D$782,СВЦЭМ!$A$39:$A$782,$A34,СВЦЭМ!$B$39:$B$782,P$11)+'СЕТ СН'!$F$14+СВЦЭМ!$D$10+'СЕТ СН'!$F$5-'СЕТ СН'!$F$24</f>
        <v>2608.7204545599998</v>
      </c>
      <c r="Q34" s="36">
        <f>SUMIFS(СВЦЭМ!$D$39:$D$782,СВЦЭМ!$A$39:$A$782,$A34,СВЦЭМ!$B$39:$B$782,Q$11)+'СЕТ СН'!$F$14+СВЦЭМ!$D$10+'СЕТ СН'!$F$5-'СЕТ СН'!$F$24</f>
        <v>2618.8893756799998</v>
      </c>
      <c r="R34" s="36">
        <f>SUMIFS(СВЦЭМ!$D$39:$D$782,СВЦЭМ!$A$39:$A$782,$A34,СВЦЭМ!$B$39:$B$782,R$11)+'СЕТ СН'!$F$14+СВЦЭМ!$D$10+'СЕТ СН'!$F$5-'СЕТ СН'!$F$24</f>
        <v>2591.8361563999997</v>
      </c>
      <c r="S34" s="36">
        <f>SUMIFS(СВЦЭМ!$D$39:$D$782,СВЦЭМ!$A$39:$A$782,$A34,СВЦЭМ!$B$39:$B$782,S$11)+'СЕТ СН'!$F$14+СВЦЭМ!$D$10+'СЕТ СН'!$F$5-'СЕТ СН'!$F$24</f>
        <v>2577.8727693599999</v>
      </c>
      <c r="T34" s="36">
        <f>SUMIFS(СВЦЭМ!$D$39:$D$782,СВЦЭМ!$A$39:$A$782,$A34,СВЦЭМ!$B$39:$B$782,T$11)+'СЕТ СН'!$F$14+СВЦЭМ!$D$10+'СЕТ СН'!$F$5-'СЕТ СН'!$F$24</f>
        <v>2576.8023061499998</v>
      </c>
      <c r="U34" s="36">
        <f>SUMIFS(СВЦЭМ!$D$39:$D$782,СВЦЭМ!$A$39:$A$782,$A34,СВЦЭМ!$B$39:$B$782,U$11)+'СЕТ СН'!$F$14+СВЦЭМ!$D$10+'СЕТ СН'!$F$5-'СЕТ СН'!$F$24</f>
        <v>2587.6523463900003</v>
      </c>
      <c r="V34" s="36">
        <f>SUMIFS(СВЦЭМ!$D$39:$D$782,СВЦЭМ!$A$39:$A$782,$A34,СВЦЭМ!$B$39:$B$782,V$11)+'СЕТ СН'!$F$14+СВЦЭМ!$D$10+'СЕТ СН'!$F$5-'СЕТ СН'!$F$24</f>
        <v>2590.7458155499999</v>
      </c>
      <c r="W34" s="36">
        <f>SUMIFS(СВЦЭМ!$D$39:$D$782,СВЦЭМ!$A$39:$A$782,$A34,СВЦЭМ!$B$39:$B$782,W$11)+'СЕТ СН'!$F$14+СВЦЭМ!$D$10+'СЕТ СН'!$F$5-'СЕТ СН'!$F$24</f>
        <v>2570.6715355300003</v>
      </c>
      <c r="X34" s="36">
        <f>SUMIFS(СВЦЭМ!$D$39:$D$782,СВЦЭМ!$A$39:$A$782,$A34,СВЦЭМ!$B$39:$B$782,X$11)+'СЕТ СН'!$F$14+СВЦЭМ!$D$10+'СЕТ СН'!$F$5-'СЕТ СН'!$F$24</f>
        <v>2601.5029599199997</v>
      </c>
      <c r="Y34" s="36">
        <f>SUMIFS(СВЦЭМ!$D$39:$D$782,СВЦЭМ!$A$39:$A$782,$A34,СВЦЭМ!$B$39:$B$782,Y$11)+'СЕТ СН'!$F$14+СВЦЭМ!$D$10+'СЕТ СН'!$F$5-'СЕТ СН'!$F$24</f>
        <v>2758.41770438</v>
      </c>
    </row>
    <row r="35" spans="1:27" ht="15.75" x14ac:dyDescent="0.2">
      <c r="A35" s="35">
        <f t="shared" si="0"/>
        <v>45101</v>
      </c>
      <c r="B35" s="36">
        <f>SUMIFS(СВЦЭМ!$D$39:$D$782,СВЦЭМ!$A$39:$A$782,$A35,СВЦЭМ!$B$39:$B$782,B$11)+'СЕТ СН'!$F$14+СВЦЭМ!$D$10+'СЕТ СН'!$F$5-'СЕТ СН'!$F$24</f>
        <v>2733.5298706900003</v>
      </c>
      <c r="C35" s="36">
        <f>SUMIFS(СВЦЭМ!$D$39:$D$782,СВЦЭМ!$A$39:$A$782,$A35,СВЦЭМ!$B$39:$B$782,C$11)+'СЕТ СН'!$F$14+СВЦЭМ!$D$10+'СЕТ СН'!$F$5-'СЕТ СН'!$F$24</f>
        <v>2820.8098865900001</v>
      </c>
      <c r="D35" s="36">
        <f>SUMIFS(СВЦЭМ!$D$39:$D$782,СВЦЭМ!$A$39:$A$782,$A35,СВЦЭМ!$B$39:$B$782,D$11)+'СЕТ СН'!$F$14+СВЦЭМ!$D$10+'СЕТ СН'!$F$5-'СЕТ СН'!$F$24</f>
        <v>2907.4383327200003</v>
      </c>
      <c r="E35" s="36">
        <f>SUMIFS(СВЦЭМ!$D$39:$D$782,СВЦЭМ!$A$39:$A$782,$A35,СВЦЭМ!$B$39:$B$782,E$11)+'СЕТ СН'!$F$14+СВЦЭМ!$D$10+'СЕТ СН'!$F$5-'СЕТ СН'!$F$24</f>
        <v>2904.5696391700003</v>
      </c>
      <c r="F35" s="36">
        <f>SUMIFS(СВЦЭМ!$D$39:$D$782,СВЦЭМ!$A$39:$A$782,$A35,СВЦЭМ!$B$39:$B$782,F$11)+'СЕТ СН'!$F$14+СВЦЭМ!$D$10+'СЕТ СН'!$F$5-'СЕТ СН'!$F$24</f>
        <v>2902.1058610199998</v>
      </c>
      <c r="G35" s="36">
        <f>SUMIFS(СВЦЭМ!$D$39:$D$782,СВЦЭМ!$A$39:$A$782,$A35,СВЦЭМ!$B$39:$B$782,G$11)+'СЕТ СН'!$F$14+СВЦЭМ!$D$10+'СЕТ СН'!$F$5-'СЕТ СН'!$F$24</f>
        <v>2904.6004016699999</v>
      </c>
      <c r="H35" s="36">
        <f>SUMIFS(СВЦЭМ!$D$39:$D$782,СВЦЭМ!$A$39:$A$782,$A35,СВЦЭМ!$B$39:$B$782,H$11)+'СЕТ СН'!$F$14+СВЦЭМ!$D$10+'СЕТ СН'!$F$5-'СЕТ СН'!$F$24</f>
        <v>2858.6819331699999</v>
      </c>
      <c r="I35" s="36">
        <f>SUMIFS(СВЦЭМ!$D$39:$D$782,СВЦЭМ!$A$39:$A$782,$A35,СВЦЭМ!$B$39:$B$782,I$11)+'СЕТ СН'!$F$14+СВЦЭМ!$D$10+'СЕТ СН'!$F$5-'СЕТ СН'!$F$24</f>
        <v>2803.7386716999999</v>
      </c>
      <c r="J35" s="36">
        <f>SUMIFS(СВЦЭМ!$D$39:$D$782,СВЦЭМ!$A$39:$A$782,$A35,СВЦЭМ!$B$39:$B$782,J$11)+'СЕТ СН'!$F$14+СВЦЭМ!$D$10+'СЕТ СН'!$F$5-'СЕТ СН'!$F$24</f>
        <v>2696.2739460399998</v>
      </c>
      <c r="K35" s="36">
        <f>SUMIFS(СВЦЭМ!$D$39:$D$782,СВЦЭМ!$A$39:$A$782,$A35,СВЦЭМ!$B$39:$B$782,K$11)+'СЕТ СН'!$F$14+СВЦЭМ!$D$10+'СЕТ СН'!$F$5-'СЕТ СН'!$F$24</f>
        <v>2615.2693268499997</v>
      </c>
      <c r="L35" s="36">
        <f>SUMIFS(СВЦЭМ!$D$39:$D$782,СВЦЭМ!$A$39:$A$782,$A35,СВЦЭМ!$B$39:$B$782,L$11)+'СЕТ СН'!$F$14+СВЦЭМ!$D$10+'СЕТ СН'!$F$5-'СЕТ СН'!$F$24</f>
        <v>2603.98219926</v>
      </c>
      <c r="M35" s="36">
        <f>SUMIFS(СВЦЭМ!$D$39:$D$782,СВЦЭМ!$A$39:$A$782,$A35,СВЦЭМ!$B$39:$B$782,M$11)+'СЕТ СН'!$F$14+СВЦЭМ!$D$10+'СЕТ СН'!$F$5-'СЕТ СН'!$F$24</f>
        <v>2630.3573754199997</v>
      </c>
      <c r="N35" s="36">
        <f>SUMIFS(СВЦЭМ!$D$39:$D$782,СВЦЭМ!$A$39:$A$782,$A35,СВЦЭМ!$B$39:$B$782,N$11)+'СЕТ СН'!$F$14+СВЦЭМ!$D$10+'СЕТ СН'!$F$5-'СЕТ СН'!$F$24</f>
        <v>2695.67664229</v>
      </c>
      <c r="O35" s="36">
        <f>SUMIFS(СВЦЭМ!$D$39:$D$782,СВЦЭМ!$A$39:$A$782,$A35,СВЦЭМ!$B$39:$B$782,O$11)+'СЕТ СН'!$F$14+СВЦЭМ!$D$10+'СЕТ СН'!$F$5-'СЕТ СН'!$F$24</f>
        <v>2737.81360808</v>
      </c>
      <c r="P35" s="36">
        <f>SUMIFS(СВЦЭМ!$D$39:$D$782,СВЦЭМ!$A$39:$A$782,$A35,СВЦЭМ!$B$39:$B$782,P$11)+'СЕТ СН'!$F$14+СВЦЭМ!$D$10+'СЕТ СН'!$F$5-'СЕТ СН'!$F$24</f>
        <v>2743.30025226</v>
      </c>
      <c r="Q35" s="36">
        <f>SUMIFS(СВЦЭМ!$D$39:$D$782,СВЦЭМ!$A$39:$A$782,$A35,СВЦЭМ!$B$39:$B$782,Q$11)+'СЕТ СН'!$F$14+СВЦЭМ!$D$10+'СЕТ СН'!$F$5-'СЕТ СН'!$F$24</f>
        <v>2756.42852382</v>
      </c>
      <c r="R35" s="36">
        <f>SUMIFS(СВЦЭМ!$D$39:$D$782,СВЦЭМ!$A$39:$A$782,$A35,СВЦЭМ!$B$39:$B$782,R$11)+'СЕТ СН'!$F$14+СВЦЭМ!$D$10+'СЕТ СН'!$F$5-'СЕТ СН'!$F$24</f>
        <v>2730.4645336499998</v>
      </c>
      <c r="S35" s="36">
        <f>SUMIFS(СВЦЭМ!$D$39:$D$782,СВЦЭМ!$A$39:$A$782,$A35,СВЦЭМ!$B$39:$B$782,S$11)+'СЕТ СН'!$F$14+СВЦЭМ!$D$10+'СЕТ СН'!$F$5-'СЕТ СН'!$F$24</f>
        <v>2713.6094843800001</v>
      </c>
      <c r="T35" s="36">
        <f>SUMIFS(СВЦЭМ!$D$39:$D$782,СВЦЭМ!$A$39:$A$782,$A35,СВЦЭМ!$B$39:$B$782,T$11)+'СЕТ СН'!$F$14+СВЦЭМ!$D$10+'СЕТ СН'!$F$5-'СЕТ СН'!$F$24</f>
        <v>2737.6951593399999</v>
      </c>
      <c r="U35" s="36">
        <f>SUMIFS(СВЦЭМ!$D$39:$D$782,СВЦЭМ!$A$39:$A$782,$A35,СВЦЭМ!$B$39:$B$782,U$11)+'СЕТ СН'!$F$14+СВЦЭМ!$D$10+'СЕТ СН'!$F$5-'СЕТ СН'!$F$24</f>
        <v>2754.5405646099998</v>
      </c>
      <c r="V35" s="36">
        <f>SUMIFS(СВЦЭМ!$D$39:$D$782,СВЦЭМ!$A$39:$A$782,$A35,СВЦЭМ!$B$39:$B$782,V$11)+'СЕТ СН'!$F$14+СВЦЭМ!$D$10+'СЕТ СН'!$F$5-'СЕТ СН'!$F$24</f>
        <v>2753.8963527999999</v>
      </c>
      <c r="W35" s="36">
        <f>SUMIFS(СВЦЭМ!$D$39:$D$782,СВЦЭМ!$A$39:$A$782,$A35,СВЦЭМ!$B$39:$B$782,W$11)+'СЕТ СН'!$F$14+СВЦЭМ!$D$10+'СЕТ СН'!$F$5-'СЕТ СН'!$F$24</f>
        <v>2718.7599755900001</v>
      </c>
      <c r="X35" s="36">
        <f>SUMIFS(СВЦЭМ!$D$39:$D$782,СВЦЭМ!$A$39:$A$782,$A35,СВЦЭМ!$B$39:$B$782,X$11)+'СЕТ СН'!$F$14+СВЦЭМ!$D$10+'СЕТ СН'!$F$5-'СЕТ СН'!$F$24</f>
        <v>2751.94042971</v>
      </c>
      <c r="Y35" s="36">
        <f>SUMIFS(СВЦЭМ!$D$39:$D$782,СВЦЭМ!$A$39:$A$782,$A35,СВЦЭМ!$B$39:$B$782,Y$11)+'СЕТ СН'!$F$14+СВЦЭМ!$D$10+'СЕТ СН'!$F$5-'СЕТ СН'!$F$24</f>
        <v>2835.66758949</v>
      </c>
    </row>
    <row r="36" spans="1:27" ht="15.75" x14ac:dyDescent="0.2">
      <c r="A36" s="35">
        <f t="shared" si="0"/>
        <v>45102</v>
      </c>
      <c r="B36" s="36">
        <f>SUMIFS(СВЦЭМ!$D$39:$D$782,СВЦЭМ!$A$39:$A$782,$A36,СВЦЭМ!$B$39:$B$782,B$11)+'СЕТ СН'!$F$14+СВЦЭМ!$D$10+'СЕТ СН'!$F$5-'СЕТ СН'!$F$24</f>
        <v>2836.8342803999999</v>
      </c>
      <c r="C36" s="36">
        <f>SUMIFS(СВЦЭМ!$D$39:$D$782,СВЦЭМ!$A$39:$A$782,$A36,СВЦЭМ!$B$39:$B$782,C$11)+'СЕТ СН'!$F$14+СВЦЭМ!$D$10+'СЕТ СН'!$F$5-'СЕТ СН'!$F$24</f>
        <v>2911.4241493700001</v>
      </c>
      <c r="D36" s="36">
        <f>SUMIFS(СВЦЭМ!$D$39:$D$782,СВЦЭМ!$A$39:$A$782,$A36,СВЦЭМ!$B$39:$B$782,D$11)+'СЕТ СН'!$F$14+СВЦЭМ!$D$10+'СЕТ СН'!$F$5-'СЕТ СН'!$F$24</f>
        <v>2954.4657723299997</v>
      </c>
      <c r="E36" s="36">
        <f>SUMIFS(СВЦЭМ!$D$39:$D$782,СВЦЭМ!$A$39:$A$782,$A36,СВЦЭМ!$B$39:$B$782,E$11)+'СЕТ СН'!$F$14+СВЦЭМ!$D$10+'СЕТ СН'!$F$5-'СЕТ СН'!$F$24</f>
        <v>3029.6604504500001</v>
      </c>
      <c r="F36" s="36">
        <f>SUMIFS(СВЦЭМ!$D$39:$D$782,СВЦЭМ!$A$39:$A$782,$A36,СВЦЭМ!$B$39:$B$782,F$11)+'СЕТ СН'!$F$14+СВЦЭМ!$D$10+'СЕТ СН'!$F$5-'СЕТ СН'!$F$24</f>
        <v>3032.01883731</v>
      </c>
      <c r="G36" s="36">
        <f>SUMIFS(СВЦЭМ!$D$39:$D$782,СВЦЭМ!$A$39:$A$782,$A36,СВЦЭМ!$B$39:$B$782,G$11)+'СЕТ СН'!$F$14+СВЦЭМ!$D$10+'СЕТ СН'!$F$5-'СЕТ СН'!$F$24</f>
        <v>2920.5052980099999</v>
      </c>
      <c r="H36" s="36">
        <f>SUMIFS(СВЦЭМ!$D$39:$D$782,СВЦЭМ!$A$39:$A$782,$A36,СВЦЭМ!$B$39:$B$782,H$11)+'СЕТ СН'!$F$14+СВЦЭМ!$D$10+'СЕТ СН'!$F$5-'СЕТ СН'!$F$24</f>
        <v>2856.6184896200002</v>
      </c>
      <c r="I36" s="36">
        <f>SUMIFS(СВЦЭМ!$D$39:$D$782,СВЦЭМ!$A$39:$A$782,$A36,СВЦЭМ!$B$39:$B$782,I$11)+'СЕТ СН'!$F$14+СВЦЭМ!$D$10+'СЕТ СН'!$F$5-'СЕТ СН'!$F$24</f>
        <v>2827.8448950000002</v>
      </c>
      <c r="J36" s="36">
        <f>SUMIFS(СВЦЭМ!$D$39:$D$782,СВЦЭМ!$A$39:$A$782,$A36,СВЦЭМ!$B$39:$B$782,J$11)+'СЕТ СН'!$F$14+СВЦЭМ!$D$10+'СЕТ СН'!$F$5-'СЕТ СН'!$F$24</f>
        <v>2797.9332777999998</v>
      </c>
      <c r="K36" s="36">
        <f>SUMIFS(СВЦЭМ!$D$39:$D$782,СВЦЭМ!$A$39:$A$782,$A36,СВЦЭМ!$B$39:$B$782,K$11)+'СЕТ СН'!$F$14+СВЦЭМ!$D$10+'СЕТ СН'!$F$5-'СЕТ СН'!$F$24</f>
        <v>2709.7659173699999</v>
      </c>
      <c r="L36" s="36">
        <f>SUMIFS(СВЦЭМ!$D$39:$D$782,СВЦЭМ!$A$39:$A$782,$A36,СВЦЭМ!$B$39:$B$782,L$11)+'СЕТ СН'!$F$14+СВЦЭМ!$D$10+'СЕТ СН'!$F$5-'СЕТ СН'!$F$24</f>
        <v>2619.85078875</v>
      </c>
      <c r="M36" s="36">
        <f>SUMIFS(СВЦЭМ!$D$39:$D$782,СВЦЭМ!$A$39:$A$782,$A36,СВЦЭМ!$B$39:$B$782,M$11)+'СЕТ СН'!$F$14+СВЦЭМ!$D$10+'СЕТ СН'!$F$5-'СЕТ СН'!$F$24</f>
        <v>2644.8765539599999</v>
      </c>
      <c r="N36" s="36">
        <f>SUMIFS(СВЦЭМ!$D$39:$D$782,СВЦЭМ!$A$39:$A$782,$A36,СВЦЭМ!$B$39:$B$782,N$11)+'СЕТ СН'!$F$14+СВЦЭМ!$D$10+'СЕТ СН'!$F$5-'СЕТ СН'!$F$24</f>
        <v>2652.7566101100001</v>
      </c>
      <c r="O36" s="36">
        <f>SUMIFS(СВЦЭМ!$D$39:$D$782,СВЦЭМ!$A$39:$A$782,$A36,СВЦЭМ!$B$39:$B$782,O$11)+'СЕТ СН'!$F$14+СВЦЭМ!$D$10+'СЕТ СН'!$F$5-'СЕТ СН'!$F$24</f>
        <v>2666.18782074</v>
      </c>
      <c r="P36" s="36">
        <f>SUMIFS(СВЦЭМ!$D$39:$D$782,СВЦЭМ!$A$39:$A$782,$A36,СВЦЭМ!$B$39:$B$782,P$11)+'СЕТ СН'!$F$14+СВЦЭМ!$D$10+'СЕТ СН'!$F$5-'СЕТ СН'!$F$24</f>
        <v>2675.5332435800001</v>
      </c>
      <c r="Q36" s="36">
        <f>SUMIFS(СВЦЭМ!$D$39:$D$782,СВЦЭМ!$A$39:$A$782,$A36,СВЦЭМ!$B$39:$B$782,Q$11)+'СЕТ СН'!$F$14+СВЦЭМ!$D$10+'СЕТ СН'!$F$5-'СЕТ СН'!$F$24</f>
        <v>2684.3565415800003</v>
      </c>
      <c r="R36" s="36">
        <f>SUMIFS(СВЦЭМ!$D$39:$D$782,СВЦЭМ!$A$39:$A$782,$A36,СВЦЭМ!$B$39:$B$782,R$11)+'СЕТ СН'!$F$14+СВЦЭМ!$D$10+'СЕТ СН'!$F$5-'СЕТ СН'!$F$24</f>
        <v>2667.0562688099999</v>
      </c>
      <c r="S36" s="36">
        <f>SUMIFS(СВЦЭМ!$D$39:$D$782,СВЦЭМ!$A$39:$A$782,$A36,СВЦЭМ!$B$39:$B$782,S$11)+'СЕТ СН'!$F$14+СВЦЭМ!$D$10+'СЕТ СН'!$F$5-'СЕТ СН'!$F$24</f>
        <v>2661.0846573199997</v>
      </c>
      <c r="T36" s="36">
        <f>SUMIFS(СВЦЭМ!$D$39:$D$782,СВЦЭМ!$A$39:$A$782,$A36,СВЦЭМ!$B$39:$B$782,T$11)+'СЕТ СН'!$F$14+СВЦЭМ!$D$10+'СЕТ СН'!$F$5-'СЕТ СН'!$F$24</f>
        <v>2654.1898797700001</v>
      </c>
      <c r="U36" s="36">
        <f>SUMIFS(СВЦЭМ!$D$39:$D$782,СВЦЭМ!$A$39:$A$782,$A36,СВЦЭМ!$B$39:$B$782,U$11)+'СЕТ СН'!$F$14+СВЦЭМ!$D$10+'СЕТ СН'!$F$5-'СЕТ СН'!$F$24</f>
        <v>2659.4565757</v>
      </c>
      <c r="V36" s="36">
        <f>SUMIFS(СВЦЭМ!$D$39:$D$782,СВЦЭМ!$A$39:$A$782,$A36,СВЦЭМ!$B$39:$B$782,V$11)+'СЕТ СН'!$F$14+СВЦЭМ!$D$10+'СЕТ СН'!$F$5-'СЕТ СН'!$F$24</f>
        <v>2673.4870694000001</v>
      </c>
      <c r="W36" s="36">
        <f>SUMIFS(СВЦЭМ!$D$39:$D$782,СВЦЭМ!$A$39:$A$782,$A36,СВЦЭМ!$B$39:$B$782,W$11)+'СЕТ СН'!$F$14+СВЦЭМ!$D$10+'СЕТ СН'!$F$5-'СЕТ СН'!$F$24</f>
        <v>2638.6171521400001</v>
      </c>
      <c r="X36" s="36">
        <f>SUMIFS(СВЦЭМ!$D$39:$D$782,СВЦЭМ!$A$39:$A$782,$A36,СВЦЭМ!$B$39:$B$782,X$11)+'СЕТ СН'!$F$14+СВЦЭМ!$D$10+'СЕТ СН'!$F$5-'СЕТ СН'!$F$24</f>
        <v>2668.8172702299998</v>
      </c>
      <c r="Y36" s="36">
        <f>SUMIFS(СВЦЭМ!$D$39:$D$782,СВЦЭМ!$A$39:$A$782,$A36,СВЦЭМ!$B$39:$B$782,Y$11)+'СЕТ СН'!$F$14+СВЦЭМ!$D$10+'СЕТ СН'!$F$5-'СЕТ СН'!$F$24</f>
        <v>2825.6346091800001</v>
      </c>
    </row>
    <row r="37" spans="1:27" ht="15.75" x14ac:dyDescent="0.2">
      <c r="A37" s="35">
        <f t="shared" si="0"/>
        <v>45103</v>
      </c>
      <c r="B37" s="36">
        <f>SUMIFS(СВЦЭМ!$D$39:$D$782,СВЦЭМ!$A$39:$A$782,$A37,СВЦЭМ!$B$39:$B$782,B$11)+'СЕТ СН'!$F$14+СВЦЭМ!$D$10+'СЕТ СН'!$F$5-'СЕТ СН'!$F$24</f>
        <v>2946.9525361300002</v>
      </c>
      <c r="C37" s="36">
        <f>SUMIFS(СВЦЭМ!$D$39:$D$782,СВЦЭМ!$A$39:$A$782,$A37,СВЦЭМ!$B$39:$B$782,C$11)+'СЕТ СН'!$F$14+СВЦЭМ!$D$10+'СЕТ СН'!$F$5-'СЕТ СН'!$F$24</f>
        <v>3026.2443501600001</v>
      </c>
      <c r="D37" s="36">
        <f>SUMIFS(СВЦЭМ!$D$39:$D$782,СВЦЭМ!$A$39:$A$782,$A37,СВЦЭМ!$B$39:$B$782,D$11)+'СЕТ СН'!$F$14+СВЦЭМ!$D$10+'СЕТ СН'!$F$5-'СЕТ СН'!$F$24</f>
        <v>3066.5770318200002</v>
      </c>
      <c r="E37" s="36">
        <f>SUMIFS(СВЦЭМ!$D$39:$D$782,СВЦЭМ!$A$39:$A$782,$A37,СВЦЭМ!$B$39:$B$782,E$11)+'СЕТ СН'!$F$14+СВЦЭМ!$D$10+'СЕТ СН'!$F$5-'СЕТ СН'!$F$24</f>
        <v>3045.9140695900001</v>
      </c>
      <c r="F37" s="36">
        <f>SUMIFS(СВЦЭМ!$D$39:$D$782,СВЦЭМ!$A$39:$A$782,$A37,СВЦЭМ!$B$39:$B$782,F$11)+'СЕТ СН'!$F$14+СВЦЭМ!$D$10+'СЕТ СН'!$F$5-'СЕТ СН'!$F$24</f>
        <v>3040.0689844500002</v>
      </c>
      <c r="G37" s="36">
        <f>SUMIFS(СВЦЭМ!$D$39:$D$782,СВЦЭМ!$A$39:$A$782,$A37,СВЦЭМ!$B$39:$B$782,G$11)+'СЕТ СН'!$F$14+СВЦЭМ!$D$10+'СЕТ СН'!$F$5-'СЕТ СН'!$F$24</f>
        <v>3044.9373450600001</v>
      </c>
      <c r="H37" s="36">
        <f>SUMIFS(СВЦЭМ!$D$39:$D$782,СВЦЭМ!$A$39:$A$782,$A37,СВЦЭМ!$B$39:$B$782,H$11)+'СЕТ СН'!$F$14+СВЦЭМ!$D$10+'СЕТ СН'!$F$5-'СЕТ СН'!$F$24</f>
        <v>2918.3355751300001</v>
      </c>
      <c r="I37" s="36">
        <f>SUMIFS(СВЦЭМ!$D$39:$D$782,СВЦЭМ!$A$39:$A$782,$A37,СВЦЭМ!$B$39:$B$782,I$11)+'СЕТ СН'!$F$14+СВЦЭМ!$D$10+'СЕТ СН'!$F$5-'СЕТ СН'!$F$24</f>
        <v>2711.2157139800001</v>
      </c>
      <c r="J37" s="36">
        <f>SUMIFS(СВЦЭМ!$D$39:$D$782,СВЦЭМ!$A$39:$A$782,$A37,СВЦЭМ!$B$39:$B$782,J$11)+'СЕТ СН'!$F$14+СВЦЭМ!$D$10+'СЕТ СН'!$F$5-'СЕТ СН'!$F$24</f>
        <v>2617.2376338499998</v>
      </c>
      <c r="K37" s="36">
        <f>SUMIFS(СВЦЭМ!$D$39:$D$782,СВЦЭМ!$A$39:$A$782,$A37,СВЦЭМ!$B$39:$B$782,K$11)+'СЕТ СН'!$F$14+СВЦЭМ!$D$10+'СЕТ СН'!$F$5-'СЕТ СН'!$F$24</f>
        <v>2572.5009256799999</v>
      </c>
      <c r="L37" s="36">
        <f>SUMIFS(СВЦЭМ!$D$39:$D$782,СВЦЭМ!$A$39:$A$782,$A37,СВЦЭМ!$B$39:$B$782,L$11)+'СЕТ СН'!$F$14+СВЦЭМ!$D$10+'СЕТ СН'!$F$5-'СЕТ СН'!$F$24</f>
        <v>2547.9329810300001</v>
      </c>
      <c r="M37" s="36">
        <f>SUMIFS(СВЦЭМ!$D$39:$D$782,СВЦЭМ!$A$39:$A$782,$A37,СВЦЭМ!$B$39:$B$782,M$11)+'СЕТ СН'!$F$14+СВЦЭМ!$D$10+'СЕТ СН'!$F$5-'СЕТ СН'!$F$24</f>
        <v>2565.7848059200001</v>
      </c>
      <c r="N37" s="36">
        <f>SUMIFS(СВЦЭМ!$D$39:$D$782,СВЦЭМ!$A$39:$A$782,$A37,СВЦЭМ!$B$39:$B$782,N$11)+'СЕТ СН'!$F$14+СВЦЭМ!$D$10+'СЕТ СН'!$F$5-'СЕТ СН'!$F$24</f>
        <v>2597.1681299700003</v>
      </c>
      <c r="O37" s="36">
        <f>SUMIFS(СВЦЭМ!$D$39:$D$782,СВЦЭМ!$A$39:$A$782,$A37,СВЦЭМ!$B$39:$B$782,O$11)+'СЕТ СН'!$F$14+СВЦЭМ!$D$10+'СЕТ СН'!$F$5-'СЕТ СН'!$F$24</f>
        <v>2593.0102313400002</v>
      </c>
      <c r="P37" s="36">
        <f>SUMIFS(СВЦЭМ!$D$39:$D$782,СВЦЭМ!$A$39:$A$782,$A37,СВЦЭМ!$B$39:$B$782,P$11)+'СЕТ СН'!$F$14+СВЦЭМ!$D$10+'СЕТ СН'!$F$5-'СЕТ СН'!$F$24</f>
        <v>2602.19351177</v>
      </c>
      <c r="Q37" s="36">
        <f>SUMIFS(СВЦЭМ!$D$39:$D$782,СВЦЭМ!$A$39:$A$782,$A37,СВЦЭМ!$B$39:$B$782,Q$11)+'СЕТ СН'!$F$14+СВЦЭМ!$D$10+'СЕТ СН'!$F$5-'СЕТ СН'!$F$24</f>
        <v>2613.9631943899999</v>
      </c>
      <c r="R37" s="36">
        <f>SUMIFS(СВЦЭМ!$D$39:$D$782,СВЦЭМ!$A$39:$A$782,$A37,СВЦЭМ!$B$39:$B$782,R$11)+'СЕТ СН'!$F$14+СВЦЭМ!$D$10+'СЕТ СН'!$F$5-'СЕТ СН'!$F$24</f>
        <v>2595.2368921899997</v>
      </c>
      <c r="S37" s="36">
        <f>SUMIFS(СВЦЭМ!$D$39:$D$782,СВЦЭМ!$A$39:$A$782,$A37,СВЦЭМ!$B$39:$B$782,S$11)+'СЕТ СН'!$F$14+СВЦЭМ!$D$10+'СЕТ СН'!$F$5-'СЕТ СН'!$F$24</f>
        <v>2587.0904357700001</v>
      </c>
      <c r="T37" s="36">
        <f>SUMIFS(СВЦЭМ!$D$39:$D$782,СВЦЭМ!$A$39:$A$782,$A37,СВЦЭМ!$B$39:$B$782,T$11)+'СЕТ СН'!$F$14+СВЦЭМ!$D$10+'СЕТ СН'!$F$5-'СЕТ СН'!$F$24</f>
        <v>2584.1059903699997</v>
      </c>
      <c r="U37" s="36">
        <f>SUMIFS(СВЦЭМ!$D$39:$D$782,СВЦЭМ!$A$39:$A$782,$A37,СВЦЭМ!$B$39:$B$782,U$11)+'СЕТ СН'!$F$14+СВЦЭМ!$D$10+'СЕТ СН'!$F$5-'СЕТ СН'!$F$24</f>
        <v>2563.6363940599999</v>
      </c>
      <c r="V37" s="36">
        <f>SUMIFS(СВЦЭМ!$D$39:$D$782,СВЦЭМ!$A$39:$A$782,$A37,СВЦЭМ!$B$39:$B$782,V$11)+'СЕТ СН'!$F$14+СВЦЭМ!$D$10+'СЕТ СН'!$F$5-'СЕТ СН'!$F$24</f>
        <v>2577.85665045</v>
      </c>
      <c r="W37" s="36">
        <f>SUMIFS(СВЦЭМ!$D$39:$D$782,СВЦЭМ!$A$39:$A$782,$A37,СВЦЭМ!$B$39:$B$782,W$11)+'СЕТ СН'!$F$14+СВЦЭМ!$D$10+'СЕТ СН'!$F$5-'СЕТ СН'!$F$24</f>
        <v>2546.4296092200002</v>
      </c>
      <c r="X37" s="36">
        <f>SUMIFS(СВЦЭМ!$D$39:$D$782,СВЦЭМ!$A$39:$A$782,$A37,СВЦЭМ!$B$39:$B$782,X$11)+'СЕТ СН'!$F$14+СВЦЭМ!$D$10+'СЕТ СН'!$F$5-'СЕТ СН'!$F$24</f>
        <v>2602.0225742900002</v>
      </c>
      <c r="Y37" s="36">
        <f>SUMIFS(СВЦЭМ!$D$39:$D$782,СВЦЭМ!$A$39:$A$782,$A37,СВЦЭМ!$B$39:$B$782,Y$11)+'СЕТ СН'!$F$14+СВЦЭМ!$D$10+'СЕТ СН'!$F$5-'СЕТ СН'!$F$24</f>
        <v>2684.12955594</v>
      </c>
    </row>
    <row r="38" spans="1:27" ht="15.75" x14ac:dyDescent="0.2">
      <c r="A38" s="35">
        <f t="shared" si="0"/>
        <v>45104</v>
      </c>
      <c r="B38" s="36">
        <f>SUMIFS(СВЦЭМ!$D$39:$D$782,СВЦЭМ!$A$39:$A$782,$A38,СВЦЭМ!$B$39:$B$782,B$11)+'СЕТ СН'!$F$14+СВЦЭМ!$D$10+'СЕТ СН'!$F$5-'СЕТ СН'!$F$24</f>
        <v>2750.6861816400001</v>
      </c>
      <c r="C38" s="36">
        <f>SUMIFS(СВЦЭМ!$D$39:$D$782,СВЦЭМ!$A$39:$A$782,$A38,СВЦЭМ!$B$39:$B$782,C$11)+'СЕТ СН'!$F$14+СВЦЭМ!$D$10+'СЕТ СН'!$F$5-'СЕТ СН'!$F$24</f>
        <v>2803.2646968199997</v>
      </c>
      <c r="D38" s="36">
        <f>SUMIFS(СВЦЭМ!$D$39:$D$782,СВЦЭМ!$A$39:$A$782,$A38,СВЦЭМ!$B$39:$B$782,D$11)+'СЕТ СН'!$F$14+СВЦЭМ!$D$10+'СЕТ СН'!$F$5-'СЕТ СН'!$F$24</f>
        <v>2891.19404046</v>
      </c>
      <c r="E38" s="36">
        <f>SUMIFS(СВЦЭМ!$D$39:$D$782,СВЦЭМ!$A$39:$A$782,$A38,СВЦЭМ!$B$39:$B$782,E$11)+'СЕТ СН'!$F$14+СВЦЭМ!$D$10+'СЕТ СН'!$F$5-'СЕТ СН'!$F$24</f>
        <v>2865.8667594999997</v>
      </c>
      <c r="F38" s="36">
        <f>SUMIFS(СВЦЭМ!$D$39:$D$782,СВЦЭМ!$A$39:$A$782,$A38,СВЦЭМ!$B$39:$B$782,F$11)+'СЕТ СН'!$F$14+СВЦЭМ!$D$10+'СЕТ СН'!$F$5-'СЕТ СН'!$F$24</f>
        <v>2866.6058912600001</v>
      </c>
      <c r="G38" s="36">
        <f>SUMIFS(СВЦЭМ!$D$39:$D$782,СВЦЭМ!$A$39:$A$782,$A38,СВЦЭМ!$B$39:$B$782,G$11)+'СЕТ СН'!$F$14+СВЦЭМ!$D$10+'СЕТ СН'!$F$5-'СЕТ СН'!$F$24</f>
        <v>2863.37720528</v>
      </c>
      <c r="H38" s="36">
        <f>SUMIFS(СВЦЭМ!$D$39:$D$782,СВЦЭМ!$A$39:$A$782,$A38,СВЦЭМ!$B$39:$B$782,H$11)+'СЕТ СН'!$F$14+СВЦЭМ!$D$10+'СЕТ СН'!$F$5-'СЕТ СН'!$F$24</f>
        <v>2783.1789582900001</v>
      </c>
      <c r="I38" s="36">
        <f>SUMIFS(СВЦЭМ!$D$39:$D$782,СВЦЭМ!$A$39:$A$782,$A38,СВЦЭМ!$B$39:$B$782,I$11)+'СЕТ СН'!$F$14+СВЦЭМ!$D$10+'СЕТ СН'!$F$5-'СЕТ СН'!$F$24</f>
        <v>2652.4198438900003</v>
      </c>
      <c r="J38" s="36">
        <f>SUMIFS(СВЦЭМ!$D$39:$D$782,СВЦЭМ!$A$39:$A$782,$A38,СВЦЭМ!$B$39:$B$782,J$11)+'СЕТ СН'!$F$14+СВЦЭМ!$D$10+'СЕТ СН'!$F$5-'СЕТ СН'!$F$24</f>
        <v>2566.03145404</v>
      </c>
      <c r="K38" s="36">
        <f>SUMIFS(СВЦЭМ!$D$39:$D$782,СВЦЭМ!$A$39:$A$782,$A38,СВЦЭМ!$B$39:$B$782,K$11)+'СЕТ СН'!$F$14+СВЦЭМ!$D$10+'СЕТ СН'!$F$5-'СЕТ СН'!$F$24</f>
        <v>2505.6078075099999</v>
      </c>
      <c r="L38" s="36">
        <f>SUMIFS(СВЦЭМ!$D$39:$D$782,СВЦЭМ!$A$39:$A$782,$A38,СВЦЭМ!$B$39:$B$782,L$11)+'СЕТ СН'!$F$14+СВЦЭМ!$D$10+'СЕТ СН'!$F$5-'СЕТ СН'!$F$24</f>
        <v>2484.0619765900001</v>
      </c>
      <c r="M38" s="36">
        <f>SUMIFS(СВЦЭМ!$D$39:$D$782,СВЦЭМ!$A$39:$A$782,$A38,СВЦЭМ!$B$39:$B$782,M$11)+'СЕТ СН'!$F$14+СВЦЭМ!$D$10+'СЕТ СН'!$F$5-'СЕТ СН'!$F$24</f>
        <v>2480.7761723599997</v>
      </c>
      <c r="N38" s="36">
        <f>SUMIFS(СВЦЭМ!$D$39:$D$782,СВЦЭМ!$A$39:$A$782,$A38,СВЦЭМ!$B$39:$B$782,N$11)+'СЕТ СН'!$F$14+СВЦЭМ!$D$10+'СЕТ СН'!$F$5-'СЕТ СН'!$F$24</f>
        <v>2502.7303079600001</v>
      </c>
      <c r="O38" s="36">
        <f>SUMIFS(СВЦЭМ!$D$39:$D$782,СВЦЭМ!$A$39:$A$782,$A38,СВЦЭМ!$B$39:$B$782,O$11)+'СЕТ СН'!$F$14+СВЦЭМ!$D$10+'СЕТ СН'!$F$5-'СЕТ СН'!$F$24</f>
        <v>2498.0965586100001</v>
      </c>
      <c r="P38" s="36">
        <f>SUMIFS(СВЦЭМ!$D$39:$D$782,СВЦЭМ!$A$39:$A$782,$A38,СВЦЭМ!$B$39:$B$782,P$11)+'СЕТ СН'!$F$14+СВЦЭМ!$D$10+'СЕТ СН'!$F$5-'СЕТ СН'!$F$24</f>
        <v>2499.1120585399999</v>
      </c>
      <c r="Q38" s="36">
        <f>SUMIFS(СВЦЭМ!$D$39:$D$782,СВЦЭМ!$A$39:$A$782,$A38,СВЦЭМ!$B$39:$B$782,Q$11)+'СЕТ СН'!$F$14+СВЦЭМ!$D$10+'СЕТ СН'!$F$5-'СЕТ СН'!$F$24</f>
        <v>2496.0760321299999</v>
      </c>
      <c r="R38" s="36">
        <f>SUMIFS(СВЦЭМ!$D$39:$D$782,СВЦЭМ!$A$39:$A$782,$A38,СВЦЭМ!$B$39:$B$782,R$11)+'СЕТ СН'!$F$14+СВЦЭМ!$D$10+'СЕТ СН'!$F$5-'СЕТ СН'!$F$24</f>
        <v>2481.84938504</v>
      </c>
      <c r="S38" s="36">
        <f>SUMIFS(СВЦЭМ!$D$39:$D$782,СВЦЭМ!$A$39:$A$782,$A38,СВЦЭМ!$B$39:$B$782,S$11)+'СЕТ СН'!$F$14+СВЦЭМ!$D$10+'СЕТ СН'!$F$5-'СЕТ СН'!$F$24</f>
        <v>2477.2751747499997</v>
      </c>
      <c r="T38" s="36">
        <f>SUMIFS(СВЦЭМ!$D$39:$D$782,СВЦЭМ!$A$39:$A$782,$A38,СВЦЭМ!$B$39:$B$782,T$11)+'СЕТ СН'!$F$14+СВЦЭМ!$D$10+'СЕТ СН'!$F$5-'СЕТ СН'!$F$24</f>
        <v>2473.66883568</v>
      </c>
      <c r="U38" s="36">
        <f>SUMIFS(СВЦЭМ!$D$39:$D$782,СВЦЭМ!$A$39:$A$782,$A38,СВЦЭМ!$B$39:$B$782,U$11)+'СЕТ СН'!$F$14+СВЦЭМ!$D$10+'СЕТ СН'!$F$5-'СЕТ СН'!$F$24</f>
        <v>2477.03244107</v>
      </c>
      <c r="V38" s="36">
        <f>SUMIFS(СВЦЭМ!$D$39:$D$782,СВЦЭМ!$A$39:$A$782,$A38,СВЦЭМ!$B$39:$B$782,V$11)+'СЕТ СН'!$F$14+СВЦЭМ!$D$10+'СЕТ СН'!$F$5-'СЕТ СН'!$F$24</f>
        <v>2485.7164944599999</v>
      </c>
      <c r="W38" s="36">
        <f>SUMIFS(СВЦЭМ!$D$39:$D$782,СВЦЭМ!$A$39:$A$782,$A38,СВЦЭМ!$B$39:$B$782,W$11)+'СЕТ СН'!$F$14+СВЦЭМ!$D$10+'СЕТ СН'!$F$5-'СЕТ СН'!$F$24</f>
        <v>2441.8209840600002</v>
      </c>
      <c r="X38" s="36">
        <f>SUMIFS(СВЦЭМ!$D$39:$D$782,СВЦЭМ!$A$39:$A$782,$A38,СВЦЭМ!$B$39:$B$782,X$11)+'СЕТ СН'!$F$14+СВЦЭМ!$D$10+'СЕТ СН'!$F$5-'СЕТ СН'!$F$24</f>
        <v>2482.53932403</v>
      </c>
      <c r="Y38" s="36">
        <f>SUMIFS(СВЦЭМ!$D$39:$D$782,СВЦЭМ!$A$39:$A$782,$A38,СВЦЭМ!$B$39:$B$782,Y$11)+'СЕТ СН'!$F$14+СВЦЭМ!$D$10+'СЕТ СН'!$F$5-'СЕТ СН'!$F$24</f>
        <v>2579.2636789799999</v>
      </c>
    </row>
    <row r="39" spans="1:27" ht="15.75" x14ac:dyDescent="0.2">
      <c r="A39" s="35">
        <f t="shared" si="0"/>
        <v>45105</v>
      </c>
      <c r="B39" s="36">
        <f>SUMIFS(СВЦЭМ!$D$39:$D$782,СВЦЭМ!$A$39:$A$782,$A39,СВЦЭМ!$B$39:$B$782,B$11)+'СЕТ СН'!$F$14+СВЦЭМ!$D$10+'СЕТ СН'!$F$5-'СЕТ СН'!$F$24</f>
        <v>2668.96239242</v>
      </c>
      <c r="C39" s="36">
        <f>SUMIFS(СВЦЭМ!$D$39:$D$782,СВЦЭМ!$A$39:$A$782,$A39,СВЦЭМ!$B$39:$B$782,C$11)+'СЕТ СН'!$F$14+СВЦЭМ!$D$10+'СЕТ СН'!$F$5-'СЕТ СН'!$F$24</f>
        <v>2756.29104259</v>
      </c>
      <c r="D39" s="36">
        <f>SUMIFS(СВЦЭМ!$D$39:$D$782,СВЦЭМ!$A$39:$A$782,$A39,СВЦЭМ!$B$39:$B$782,D$11)+'СЕТ СН'!$F$14+СВЦЭМ!$D$10+'СЕТ СН'!$F$5-'СЕТ СН'!$F$24</f>
        <v>2842.2923045500002</v>
      </c>
      <c r="E39" s="36">
        <f>SUMIFS(СВЦЭМ!$D$39:$D$782,СВЦЭМ!$A$39:$A$782,$A39,СВЦЭМ!$B$39:$B$782,E$11)+'СЕТ СН'!$F$14+СВЦЭМ!$D$10+'СЕТ СН'!$F$5-'СЕТ СН'!$F$24</f>
        <v>2862.9972631400001</v>
      </c>
      <c r="F39" s="36">
        <f>SUMIFS(СВЦЭМ!$D$39:$D$782,СВЦЭМ!$A$39:$A$782,$A39,СВЦЭМ!$B$39:$B$782,F$11)+'СЕТ СН'!$F$14+СВЦЭМ!$D$10+'СЕТ СН'!$F$5-'СЕТ СН'!$F$24</f>
        <v>2863.2556424200002</v>
      </c>
      <c r="G39" s="36">
        <f>SUMIFS(СВЦЭМ!$D$39:$D$782,СВЦЭМ!$A$39:$A$782,$A39,СВЦЭМ!$B$39:$B$782,G$11)+'СЕТ СН'!$F$14+СВЦЭМ!$D$10+'СЕТ СН'!$F$5-'СЕТ СН'!$F$24</f>
        <v>2835.7020256599999</v>
      </c>
      <c r="H39" s="36">
        <f>SUMIFS(СВЦЭМ!$D$39:$D$782,СВЦЭМ!$A$39:$A$782,$A39,СВЦЭМ!$B$39:$B$782,H$11)+'СЕТ СН'!$F$14+СВЦЭМ!$D$10+'СЕТ СН'!$F$5-'СЕТ СН'!$F$24</f>
        <v>2723.5034910899999</v>
      </c>
      <c r="I39" s="36">
        <f>SUMIFS(СВЦЭМ!$D$39:$D$782,СВЦЭМ!$A$39:$A$782,$A39,СВЦЭМ!$B$39:$B$782,I$11)+'СЕТ СН'!$F$14+СВЦЭМ!$D$10+'СЕТ СН'!$F$5-'СЕТ СН'!$F$24</f>
        <v>2582.7405792600002</v>
      </c>
      <c r="J39" s="36">
        <f>SUMIFS(СВЦЭМ!$D$39:$D$782,СВЦЭМ!$A$39:$A$782,$A39,СВЦЭМ!$B$39:$B$782,J$11)+'СЕТ СН'!$F$14+СВЦЭМ!$D$10+'СЕТ СН'!$F$5-'СЕТ СН'!$F$24</f>
        <v>2508.6225129599998</v>
      </c>
      <c r="K39" s="36">
        <f>SUMIFS(СВЦЭМ!$D$39:$D$782,СВЦЭМ!$A$39:$A$782,$A39,СВЦЭМ!$B$39:$B$782,K$11)+'СЕТ СН'!$F$14+СВЦЭМ!$D$10+'СЕТ СН'!$F$5-'СЕТ СН'!$F$24</f>
        <v>2448.51418513</v>
      </c>
      <c r="L39" s="36">
        <f>SUMIFS(СВЦЭМ!$D$39:$D$782,СВЦЭМ!$A$39:$A$782,$A39,СВЦЭМ!$B$39:$B$782,L$11)+'СЕТ СН'!$F$14+СВЦЭМ!$D$10+'СЕТ СН'!$F$5-'СЕТ СН'!$F$24</f>
        <v>2455.4139874900002</v>
      </c>
      <c r="M39" s="36">
        <f>SUMIFS(СВЦЭМ!$D$39:$D$782,СВЦЭМ!$A$39:$A$782,$A39,СВЦЭМ!$B$39:$B$782,M$11)+'СЕТ СН'!$F$14+СВЦЭМ!$D$10+'СЕТ СН'!$F$5-'СЕТ СН'!$F$24</f>
        <v>2477.36748403</v>
      </c>
      <c r="N39" s="36">
        <f>SUMIFS(СВЦЭМ!$D$39:$D$782,СВЦЭМ!$A$39:$A$782,$A39,СВЦЭМ!$B$39:$B$782,N$11)+'СЕТ СН'!$F$14+СВЦЭМ!$D$10+'СЕТ СН'!$F$5-'СЕТ СН'!$F$24</f>
        <v>2526.3891844999998</v>
      </c>
      <c r="O39" s="36">
        <f>SUMIFS(СВЦЭМ!$D$39:$D$782,СВЦЭМ!$A$39:$A$782,$A39,СВЦЭМ!$B$39:$B$782,O$11)+'СЕТ СН'!$F$14+СВЦЭМ!$D$10+'СЕТ СН'!$F$5-'СЕТ СН'!$F$24</f>
        <v>2523.1327450700001</v>
      </c>
      <c r="P39" s="36">
        <f>SUMIFS(СВЦЭМ!$D$39:$D$782,СВЦЭМ!$A$39:$A$782,$A39,СВЦЭМ!$B$39:$B$782,P$11)+'СЕТ СН'!$F$14+СВЦЭМ!$D$10+'СЕТ СН'!$F$5-'СЕТ СН'!$F$24</f>
        <v>2504.6213029999999</v>
      </c>
      <c r="Q39" s="36">
        <f>SUMIFS(СВЦЭМ!$D$39:$D$782,СВЦЭМ!$A$39:$A$782,$A39,СВЦЭМ!$B$39:$B$782,Q$11)+'СЕТ СН'!$F$14+СВЦЭМ!$D$10+'СЕТ СН'!$F$5-'СЕТ СН'!$F$24</f>
        <v>2511.20299746</v>
      </c>
      <c r="R39" s="36">
        <f>SUMIFS(СВЦЭМ!$D$39:$D$782,СВЦЭМ!$A$39:$A$782,$A39,СВЦЭМ!$B$39:$B$782,R$11)+'СЕТ СН'!$F$14+СВЦЭМ!$D$10+'СЕТ СН'!$F$5-'СЕТ СН'!$F$24</f>
        <v>2478.8261156200001</v>
      </c>
      <c r="S39" s="36">
        <f>SUMIFS(СВЦЭМ!$D$39:$D$782,СВЦЭМ!$A$39:$A$782,$A39,СВЦЭМ!$B$39:$B$782,S$11)+'СЕТ СН'!$F$14+СВЦЭМ!$D$10+'СЕТ СН'!$F$5-'СЕТ СН'!$F$24</f>
        <v>2473.2589424899998</v>
      </c>
      <c r="T39" s="36">
        <f>SUMIFS(СВЦЭМ!$D$39:$D$782,СВЦЭМ!$A$39:$A$782,$A39,СВЦЭМ!$B$39:$B$782,T$11)+'СЕТ СН'!$F$14+СВЦЭМ!$D$10+'СЕТ СН'!$F$5-'СЕТ СН'!$F$24</f>
        <v>2475.4427039399998</v>
      </c>
      <c r="U39" s="36">
        <f>SUMIFS(СВЦЭМ!$D$39:$D$782,СВЦЭМ!$A$39:$A$782,$A39,СВЦЭМ!$B$39:$B$782,U$11)+'СЕТ СН'!$F$14+СВЦЭМ!$D$10+'СЕТ СН'!$F$5-'СЕТ СН'!$F$24</f>
        <v>2512.1802794200003</v>
      </c>
      <c r="V39" s="36">
        <f>SUMIFS(СВЦЭМ!$D$39:$D$782,СВЦЭМ!$A$39:$A$782,$A39,СВЦЭМ!$B$39:$B$782,V$11)+'СЕТ СН'!$F$14+СВЦЭМ!$D$10+'СЕТ СН'!$F$5-'СЕТ СН'!$F$24</f>
        <v>2510.1441005500001</v>
      </c>
      <c r="W39" s="36">
        <f>SUMIFS(СВЦЭМ!$D$39:$D$782,СВЦЭМ!$A$39:$A$782,$A39,СВЦЭМ!$B$39:$B$782,W$11)+'СЕТ СН'!$F$14+СВЦЭМ!$D$10+'СЕТ СН'!$F$5-'СЕТ СН'!$F$24</f>
        <v>2490.6473929599997</v>
      </c>
      <c r="X39" s="36">
        <f>SUMIFS(СВЦЭМ!$D$39:$D$782,СВЦЭМ!$A$39:$A$782,$A39,СВЦЭМ!$B$39:$B$782,X$11)+'СЕТ СН'!$F$14+СВЦЭМ!$D$10+'СЕТ СН'!$F$5-'СЕТ СН'!$F$24</f>
        <v>2515.2205221300001</v>
      </c>
      <c r="Y39" s="36">
        <f>SUMIFS(СВЦЭМ!$D$39:$D$782,СВЦЭМ!$A$39:$A$782,$A39,СВЦЭМ!$B$39:$B$782,Y$11)+'СЕТ СН'!$F$14+СВЦЭМ!$D$10+'СЕТ СН'!$F$5-'СЕТ СН'!$F$24</f>
        <v>2630.7864159999999</v>
      </c>
    </row>
    <row r="40" spans="1:27" ht="15.75" x14ac:dyDescent="0.2">
      <c r="A40" s="35">
        <f t="shared" si="0"/>
        <v>45106</v>
      </c>
      <c r="B40" s="36">
        <f>SUMIFS(СВЦЭМ!$D$39:$D$782,СВЦЭМ!$A$39:$A$782,$A40,СВЦЭМ!$B$39:$B$782,B$11)+'СЕТ СН'!$F$14+СВЦЭМ!$D$10+'СЕТ СН'!$F$5-'СЕТ СН'!$F$24</f>
        <v>2765.68921314</v>
      </c>
      <c r="C40" s="36">
        <f>SUMIFS(СВЦЭМ!$D$39:$D$782,СВЦЭМ!$A$39:$A$782,$A40,СВЦЭМ!$B$39:$B$782,C$11)+'СЕТ СН'!$F$14+СВЦЭМ!$D$10+'СЕТ СН'!$F$5-'СЕТ СН'!$F$24</f>
        <v>2824.2238011500003</v>
      </c>
      <c r="D40" s="36">
        <f>SUMIFS(СВЦЭМ!$D$39:$D$782,СВЦЭМ!$A$39:$A$782,$A40,СВЦЭМ!$B$39:$B$782,D$11)+'СЕТ СН'!$F$14+СВЦЭМ!$D$10+'СЕТ СН'!$F$5-'СЕТ СН'!$F$24</f>
        <v>2876.6254360200001</v>
      </c>
      <c r="E40" s="36">
        <f>SUMIFS(СВЦЭМ!$D$39:$D$782,СВЦЭМ!$A$39:$A$782,$A40,СВЦЭМ!$B$39:$B$782,E$11)+'СЕТ СН'!$F$14+СВЦЭМ!$D$10+'СЕТ СН'!$F$5-'СЕТ СН'!$F$24</f>
        <v>2882.8301481200001</v>
      </c>
      <c r="F40" s="36">
        <f>SUMIFS(СВЦЭМ!$D$39:$D$782,СВЦЭМ!$A$39:$A$782,$A40,СВЦЭМ!$B$39:$B$782,F$11)+'СЕТ СН'!$F$14+СВЦЭМ!$D$10+'СЕТ СН'!$F$5-'СЕТ СН'!$F$24</f>
        <v>2867.0216141800001</v>
      </c>
      <c r="G40" s="36">
        <f>SUMIFS(СВЦЭМ!$D$39:$D$782,СВЦЭМ!$A$39:$A$782,$A40,СВЦЭМ!$B$39:$B$782,G$11)+'СЕТ СН'!$F$14+СВЦЭМ!$D$10+'СЕТ СН'!$F$5-'СЕТ СН'!$F$24</f>
        <v>2870.2690881399999</v>
      </c>
      <c r="H40" s="36">
        <f>SUMIFS(СВЦЭМ!$D$39:$D$782,СВЦЭМ!$A$39:$A$782,$A40,СВЦЭМ!$B$39:$B$782,H$11)+'СЕТ СН'!$F$14+СВЦЭМ!$D$10+'СЕТ СН'!$F$5-'СЕТ СН'!$F$24</f>
        <v>2813.6009711900001</v>
      </c>
      <c r="I40" s="36">
        <f>SUMIFS(СВЦЭМ!$D$39:$D$782,СВЦЭМ!$A$39:$A$782,$A40,СВЦЭМ!$B$39:$B$782,I$11)+'СЕТ СН'!$F$14+СВЦЭМ!$D$10+'СЕТ СН'!$F$5-'СЕТ СН'!$F$24</f>
        <v>2710.5671475899999</v>
      </c>
      <c r="J40" s="36">
        <f>SUMIFS(СВЦЭМ!$D$39:$D$782,СВЦЭМ!$A$39:$A$782,$A40,СВЦЭМ!$B$39:$B$782,J$11)+'СЕТ СН'!$F$14+СВЦЭМ!$D$10+'СЕТ СН'!$F$5-'СЕТ СН'!$F$24</f>
        <v>2609.4618079299998</v>
      </c>
      <c r="K40" s="36">
        <f>SUMIFS(СВЦЭМ!$D$39:$D$782,СВЦЭМ!$A$39:$A$782,$A40,СВЦЭМ!$B$39:$B$782,K$11)+'СЕТ СН'!$F$14+СВЦЭМ!$D$10+'СЕТ СН'!$F$5-'СЕТ СН'!$F$24</f>
        <v>2555.1071639900001</v>
      </c>
      <c r="L40" s="36">
        <f>SUMIFS(СВЦЭМ!$D$39:$D$782,СВЦЭМ!$A$39:$A$782,$A40,СВЦЭМ!$B$39:$B$782,L$11)+'СЕТ СН'!$F$14+СВЦЭМ!$D$10+'СЕТ СН'!$F$5-'СЕТ СН'!$F$24</f>
        <v>2540.4939643099997</v>
      </c>
      <c r="M40" s="36">
        <f>SUMIFS(СВЦЭМ!$D$39:$D$782,СВЦЭМ!$A$39:$A$782,$A40,СВЦЭМ!$B$39:$B$782,M$11)+'СЕТ СН'!$F$14+СВЦЭМ!$D$10+'СЕТ СН'!$F$5-'СЕТ СН'!$F$24</f>
        <v>2530.1226660399998</v>
      </c>
      <c r="N40" s="36">
        <f>SUMIFS(СВЦЭМ!$D$39:$D$782,СВЦЭМ!$A$39:$A$782,$A40,СВЦЭМ!$B$39:$B$782,N$11)+'СЕТ СН'!$F$14+СВЦЭМ!$D$10+'СЕТ СН'!$F$5-'СЕТ СН'!$F$24</f>
        <v>2552.86514515</v>
      </c>
      <c r="O40" s="36">
        <f>SUMIFS(СВЦЭМ!$D$39:$D$782,СВЦЭМ!$A$39:$A$782,$A40,СВЦЭМ!$B$39:$B$782,O$11)+'СЕТ СН'!$F$14+СВЦЭМ!$D$10+'СЕТ СН'!$F$5-'СЕТ СН'!$F$24</f>
        <v>2553.8138605599997</v>
      </c>
      <c r="P40" s="36">
        <f>SUMIFS(СВЦЭМ!$D$39:$D$782,СВЦЭМ!$A$39:$A$782,$A40,СВЦЭМ!$B$39:$B$782,P$11)+'СЕТ СН'!$F$14+СВЦЭМ!$D$10+'СЕТ СН'!$F$5-'СЕТ СН'!$F$24</f>
        <v>2561.4160152499999</v>
      </c>
      <c r="Q40" s="36">
        <f>SUMIFS(СВЦЭМ!$D$39:$D$782,СВЦЭМ!$A$39:$A$782,$A40,СВЦЭМ!$B$39:$B$782,Q$11)+'СЕТ СН'!$F$14+СВЦЭМ!$D$10+'СЕТ СН'!$F$5-'СЕТ СН'!$F$24</f>
        <v>2561.7966156900002</v>
      </c>
      <c r="R40" s="36">
        <f>SUMIFS(СВЦЭМ!$D$39:$D$782,СВЦЭМ!$A$39:$A$782,$A40,СВЦЭМ!$B$39:$B$782,R$11)+'СЕТ СН'!$F$14+СВЦЭМ!$D$10+'СЕТ СН'!$F$5-'СЕТ СН'!$F$24</f>
        <v>2547.9843523300001</v>
      </c>
      <c r="S40" s="36">
        <f>SUMIFS(СВЦЭМ!$D$39:$D$782,СВЦЭМ!$A$39:$A$782,$A40,СВЦЭМ!$B$39:$B$782,S$11)+'СЕТ СН'!$F$14+СВЦЭМ!$D$10+'СЕТ СН'!$F$5-'СЕТ СН'!$F$24</f>
        <v>2534.0153855500002</v>
      </c>
      <c r="T40" s="36">
        <f>SUMIFS(СВЦЭМ!$D$39:$D$782,СВЦЭМ!$A$39:$A$782,$A40,СВЦЭМ!$B$39:$B$782,T$11)+'СЕТ СН'!$F$14+СВЦЭМ!$D$10+'СЕТ СН'!$F$5-'СЕТ СН'!$F$24</f>
        <v>2544.25357093</v>
      </c>
      <c r="U40" s="36">
        <f>SUMIFS(СВЦЭМ!$D$39:$D$782,СВЦЭМ!$A$39:$A$782,$A40,СВЦЭМ!$B$39:$B$782,U$11)+'СЕТ СН'!$F$14+СВЦЭМ!$D$10+'СЕТ СН'!$F$5-'СЕТ СН'!$F$24</f>
        <v>2553.60155915</v>
      </c>
      <c r="V40" s="36">
        <f>SUMIFS(СВЦЭМ!$D$39:$D$782,СВЦЭМ!$A$39:$A$782,$A40,СВЦЭМ!$B$39:$B$782,V$11)+'СЕТ СН'!$F$14+СВЦЭМ!$D$10+'СЕТ СН'!$F$5-'СЕТ СН'!$F$24</f>
        <v>2565.7900509999999</v>
      </c>
      <c r="W40" s="36">
        <f>SUMIFS(СВЦЭМ!$D$39:$D$782,СВЦЭМ!$A$39:$A$782,$A40,СВЦЭМ!$B$39:$B$782,W$11)+'СЕТ СН'!$F$14+СВЦЭМ!$D$10+'СЕТ СН'!$F$5-'СЕТ СН'!$F$24</f>
        <v>2556.8899453599997</v>
      </c>
      <c r="X40" s="36">
        <f>SUMIFS(СВЦЭМ!$D$39:$D$782,СВЦЭМ!$A$39:$A$782,$A40,СВЦЭМ!$B$39:$B$782,X$11)+'СЕТ СН'!$F$14+СВЦЭМ!$D$10+'СЕТ СН'!$F$5-'СЕТ СН'!$F$24</f>
        <v>2577.2123757199997</v>
      </c>
      <c r="Y40" s="36">
        <f>SUMIFS(СВЦЭМ!$D$39:$D$782,СВЦЭМ!$A$39:$A$782,$A40,СВЦЭМ!$B$39:$B$782,Y$11)+'СЕТ СН'!$F$14+СВЦЭМ!$D$10+'СЕТ СН'!$F$5-'СЕТ СН'!$F$24</f>
        <v>2708.29405185</v>
      </c>
    </row>
    <row r="41" spans="1:27" ht="15.75" x14ac:dyDescent="0.2">
      <c r="A41" s="35">
        <f t="shared" si="0"/>
        <v>45107</v>
      </c>
      <c r="B41" s="36">
        <f>SUMIFS(СВЦЭМ!$D$39:$D$782,СВЦЭМ!$A$39:$A$782,$A41,СВЦЭМ!$B$39:$B$782,B$11)+'СЕТ СН'!$F$14+СВЦЭМ!$D$10+'СЕТ СН'!$F$5-'СЕТ СН'!$F$24</f>
        <v>2755.3226902699998</v>
      </c>
      <c r="C41" s="36">
        <f>SUMIFS(СВЦЭМ!$D$39:$D$782,СВЦЭМ!$A$39:$A$782,$A41,СВЦЭМ!$B$39:$B$782,C$11)+'СЕТ СН'!$F$14+СВЦЭМ!$D$10+'СЕТ СН'!$F$5-'СЕТ СН'!$F$24</f>
        <v>2806.8158130500001</v>
      </c>
      <c r="D41" s="36">
        <f>SUMIFS(СВЦЭМ!$D$39:$D$782,СВЦЭМ!$A$39:$A$782,$A41,СВЦЭМ!$B$39:$B$782,D$11)+'СЕТ СН'!$F$14+СВЦЭМ!$D$10+'СЕТ СН'!$F$5-'СЕТ СН'!$F$24</f>
        <v>2894.9708586500001</v>
      </c>
      <c r="E41" s="36">
        <f>SUMIFS(СВЦЭМ!$D$39:$D$782,СВЦЭМ!$A$39:$A$782,$A41,СВЦЭМ!$B$39:$B$782,E$11)+'СЕТ СН'!$F$14+СВЦЭМ!$D$10+'СЕТ СН'!$F$5-'СЕТ СН'!$F$24</f>
        <v>2921.2322448499999</v>
      </c>
      <c r="F41" s="36">
        <f>SUMIFS(СВЦЭМ!$D$39:$D$782,СВЦЭМ!$A$39:$A$782,$A41,СВЦЭМ!$B$39:$B$782,F$11)+'СЕТ СН'!$F$14+СВЦЭМ!$D$10+'СЕТ СН'!$F$5-'СЕТ СН'!$F$24</f>
        <v>2960.2956715999999</v>
      </c>
      <c r="G41" s="36">
        <f>SUMIFS(СВЦЭМ!$D$39:$D$782,СВЦЭМ!$A$39:$A$782,$A41,СВЦЭМ!$B$39:$B$782,G$11)+'СЕТ СН'!$F$14+СВЦЭМ!$D$10+'СЕТ СН'!$F$5-'СЕТ СН'!$F$24</f>
        <v>2991.3688882199999</v>
      </c>
      <c r="H41" s="36">
        <f>SUMIFS(СВЦЭМ!$D$39:$D$782,СВЦЭМ!$A$39:$A$782,$A41,СВЦЭМ!$B$39:$B$782,H$11)+'СЕТ СН'!$F$14+СВЦЭМ!$D$10+'СЕТ СН'!$F$5-'СЕТ СН'!$F$24</f>
        <v>2889.3480315500001</v>
      </c>
      <c r="I41" s="36">
        <f>SUMIFS(СВЦЭМ!$D$39:$D$782,СВЦЭМ!$A$39:$A$782,$A41,СВЦЭМ!$B$39:$B$782,I$11)+'СЕТ СН'!$F$14+СВЦЭМ!$D$10+'СЕТ СН'!$F$5-'СЕТ СН'!$F$24</f>
        <v>2773.4033217900001</v>
      </c>
      <c r="J41" s="36">
        <f>SUMIFS(СВЦЭМ!$D$39:$D$782,СВЦЭМ!$A$39:$A$782,$A41,СВЦЭМ!$B$39:$B$782,J$11)+'СЕТ СН'!$F$14+СВЦЭМ!$D$10+'СЕТ СН'!$F$5-'СЕТ СН'!$F$24</f>
        <v>2688.8383504499998</v>
      </c>
      <c r="K41" s="36">
        <f>SUMIFS(СВЦЭМ!$D$39:$D$782,СВЦЭМ!$A$39:$A$782,$A41,СВЦЭМ!$B$39:$B$782,K$11)+'СЕТ СН'!$F$14+СВЦЭМ!$D$10+'СЕТ СН'!$F$5-'СЕТ СН'!$F$24</f>
        <v>2614.1857550300001</v>
      </c>
      <c r="L41" s="36">
        <f>SUMIFS(СВЦЭМ!$D$39:$D$782,СВЦЭМ!$A$39:$A$782,$A41,СВЦЭМ!$B$39:$B$782,L$11)+'СЕТ СН'!$F$14+СВЦЭМ!$D$10+'СЕТ СН'!$F$5-'СЕТ СН'!$F$24</f>
        <v>2579.4600421200003</v>
      </c>
      <c r="M41" s="36">
        <f>SUMIFS(СВЦЭМ!$D$39:$D$782,СВЦЭМ!$A$39:$A$782,$A41,СВЦЭМ!$B$39:$B$782,M$11)+'СЕТ СН'!$F$14+СВЦЭМ!$D$10+'СЕТ СН'!$F$5-'СЕТ СН'!$F$24</f>
        <v>2546.6134277399997</v>
      </c>
      <c r="N41" s="36">
        <f>SUMIFS(СВЦЭМ!$D$39:$D$782,СВЦЭМ!$A$39:$A$782,$A41,СВЦЭМ!$B$39:$B$782,N$11)+'СЕТ СН'!$F$14+СВЦЭМ!$D$10+'СЕТ СН'!$F$5-'СЕТ СН'!$F$24</f>
        <v>2592.6824110099997</v>
      </c>
      <c r="O41" s="36">
        <f>SUMIFS(СВЦЭМ!$D$39:$D$782,СВЦЭМ!$A$39:$A$782,$A41,СВЦЭМ!$B$39:$B$782,O$11)+'СЕТ СН'!$F$14+СВЦЭМ!$D$10+'СЕТ СН'!$F$5-'СЕТ СН'!$F$24</f>
        <v>2578.0582460599999</v>
      </c>
      <c r="P41" s="36">
        <f>SUMIFS(СВЦЭМ!$D$39:$D$782,СВЦЭМ!$A$39:$A$782,$A41,СВЦЭМ!$B$39:$B$782,P$11)+'СЕТ СН'!$F$14+СВЦЭМ!$D$10+'СЕТ СН'!$F$5-'СЕТ СН'!$F$24</f>
        <v>2585.4128262300001</v>
      </c>
      <c r="Q41" s="36">
        <f>SUMIFS(СВЦЭМ!$D$39:$D$782,СВЦЭМ!$A$39:$A$782,$A41,СВЦЭМ!$B$39:$B$782,Q$11)+'СЕТ СН'!$F$14+СВЦЭМ!$D$10+'СЕТ СН'!$F$5-'СЕТ СН'!$F$24</f>
        <v>2591.7163404200001</v>
      </c>
      <c r="R41" s="36">
        <f>SUMIFS(СВЦЭМ!$D$39:$D$782,СВЦЭМ!$A$39:$A$782,$A41,СВЦЭМ!$B$39:$B$782,R$11)+'СЕТ СН'!$F$14+СВЦЭМ!$D$10+'СЕТ СН'!$F$5-'СЕТ СН'!$F$24</f>
        <v>2579.8431438099997</v>
      </c>
      <c r="S41" s="36">
        <f>SUMIFS(СВЦЭМ!$D$39:$D$782,СВЦЭМ!$A$39:$A$782,$A41,СВЦЭМ!$B$39:$B$782,S$11)+'СЕТ СН'!$F$14+СВЦЭМ!$D$10+'СЕТ СН'!$F$5-'СЕТ СН'!$F$24</f>
        <v>2565.8801301200001</v>
      </c>
      <c r="T41" s="36">
        <f>SUMIFS(СВЦЭМ!$D$39:$D$782,СВЦЭМ!$A$39:$A$782,$A41,СВЦЭМ!$B$39:$B$782,T$11)+'СЕТ СН'!$F$14+СВЦЭМ!$D$10+'СЕТ СН'!$F$5-'СЕТ СН'!$F$24</f>
        <v>2564.7605831599999</v>
      </c>
      <c r="U41" s="36">
        <f>SUMIFS(СВЦЭМ!$D$39:$D$782,СВЦЭМ!$A$39:$A$782,$A41,СВЦЭМ!$B$39:$B$782,U$11)+'СЕТ СН'!$F$14+СВЦЭМ!$D$10+'СЕТ СН'!$F$5-'СЕТ СН'!$F$24</f>
        <v>2573.4549361500003</v>
      </c>
      <c r="V41" s="36">
        <f>SUMIFS(СВЦЭМ!$D$39:$D$782,СВЦЭМ!$A$39:$A$782,$A41,СВЦЭМ!$B$39:$B$782,V$11)+'СЕТ СН'!$F$14+СВЦЭМ!$D$10+'СЕТ СН'!$F$5-'СЕТ СН'!$F$24</f>
        <v>2599.0460523000002</v>
      </c>
      <c r="W41" s="36">
        <f>SUMIFS(СВЦЭМ!$D$39:$D$782,СВЦЭМ!$A$39:$A$782,$A41,СВЦЭМ!$B$39:$B$782,W$11)+'СЕТ СН'!$F$14+СВЦЭМ!$D$10+'СЕТ СН'!$F$5-'СЕТ СН'!$F$24</f>
        <v>2565.75532694</v>
      </c>
      <c r="X41" s="36">
        <f>SUMIFS(СВЦЭМ!$D$39:$D$782,СВЦЭМ!$A$39:$A$782,$A41,СВЦЭМ!$B$39:$B$782,X$11)+'СЕТ СН'!$F$14+СВЦЭМ!$D$10+'СЕТ СН'!$F$5-'СЕТ СН'!$F$24</f>
        <v>2609.2071267700003</v>
      </c>
      <c r="Y41" s="36">
        <f>SUMIFS(СВЦЭМ!$D$39:$D$782,СВЦЭМ!$A$39:$A$782,$A41,СВЦЭМ!$B$39:$B$782,Y$11)+'СЕТ СН'!$F$14+СВЦЭМ!$D$10+'СЕТ СН'!$F$5-'СЕТ СН'!$F$24</f>
        <v>2698.5445713300001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01.06.2023</v>
      </c>
      <c r="B48" s="36">
        <f>SUMIFS(СВЦЭМ!$D$39:$D$782,СВЦЭМ!$A$39:$A$782,$A48,СВЦЭМ!$B$39:$B$782,B$47)+'СЕТ СН'!$G$14+СВЦЭМ!$D$10+'СЕТ СН'!$G$5-'СЕТ СН'!$G$24</f>
        <v>3730.48178035</v>
      </c>
      <c r="C48" s="36">
        <f>SUMIFS(СВЦЭМ!$D$39:$D$782,СВЦЭМ!$A$39:$A$782,$A48,СВЦЭМ!$B$39:$B$782,C$47)+'СЕТ СН'!$G$14+СВЦЭМ!$D$10+'СЕТ СН'!$G$5-'СЕТ СН'!$G$24</f>
        <v>3812.2560861000002</v>
      </c>
      <c r="D48" s="36">
        <f>SUMIFS(СВЦЭМ!$D$39:$D$782,СВЦЭМ!$A$39:$A$782,$A48,СВЦЭМ!$B$39:$B$782,D$47)+'СЕТ СН'!$G$14+СВЦЭМ!$D$10+'СЕТ СН'!$G$5-'СЕТ СН'!$G$24</f>
        <v>3860.52619233</v>
      </c>
      <c r="E48" s="36">
        <f>SUMIFS(СВЦЭМ!$D$39:$D$782,СВЦЭМ!$A$39:$A$782,$A48,СВЦЭМ!$B$39:$B$782,E$47)+'СЕТ СН'!$G$14+СВЦЭМ!$D$10+'СЕТ СН'!$G$5-'СЕТ СН'!$G$24</f>
        <v>3896.1990151600003</v>
      </c>
      <c r="F48" s="36">
        <f>SUMIFS(СВЦЭМ!$D$39:$D$782,СВЦЭМ!$A$39:$A$782,$A48,СВЦЭМ!$B$39:$B$782,F$47)+'СЕТ СН'!$G$14+СВЦЭМ!$D$10+'СЕТ СН'!$G$5-'СЕТ СН'!$G$24</f>
        <v>3896.4457964000003</v>
      </c>
      <c r="G48" s="36">
        <f>SUMIFS(СВЦЭМ!$D$39:$D$782,СВЦЭМ!$A$39:$A$782,$A48,СВЦЭМ!$B$39:$B$782,G$47)+'СЕТ СН'!$G$14+СВЦЭМ!$D$10+'СЕТ СН'!$G$5-'СЕТ СН'!$G$24</f>
        <v>3883.0058654300001</v>
      </c>
      <c r="H48" s="36">
        <f>SUMIFS(СВЦЭМ!$D$39:$D$782,СВЦЭМ!$A$39:$A$782,$A48,СВЦЭМ!$B$39:$B$782,H$47)+'СЕТ СН'!$G$14+СВЦЭМ!$D$10+'СЕТ СН'!$G$5-'СЕТ СН'!$G$24</f>
        <v>3746.25176543</v>
      </c>
      <c r="I48" s="36">
        <f>SUMIFS(СВЦЭМ!$D$39:$D$782,СВЦЭМ!$A$39:$A$782,$A48,СВЦЭМ!$B$39:$B$782,I$47)+'СЕТ СН'!$G$14+СВЦЭМ!$D$10+'СЕТ СН'!$G$5-'СЕТ СН'!$G$24</f>
        <v>3665.50810538</v>
      </c>
      <c r="J48" s="36">
        <f>SUMIFS(СВЦЭМ!$D$39:$D$782,СВЦЭМ!$A$39:$A$782,$A48,СВЦЭМ!$B$39:$B$782,J$47)+'СЕТ СН'!$G$14+СВЦЭМ!$D$10+'СЕТ СН'!$G$5-'СЕТ СН'!$G$24</f>
        <v>3609.89071771</v>
      </c>
      <c r="K48" s="36">
        <f>SUMIFS(СВЦЭМ!$D$39:$D$782,СВЦЭМ!$A$39:$A$782,$A48,СВЦЭМ!$B$39:$B$782,K$47)+'СЕТ СН'!$G$14+СВЦЭМ!$D$10+'СЕТ СН'!$G$5-'СЕТ СН'!$G$24</f>
        <v>3616.77998854</v>
      </c>
      <c r="L48" s="36">
        <f>SUMIFS(СВЦЭМ!$D$39:$D$782,СВЦЭМ!$A$39:$A$782,$A48,СВЦЭМ!$B$39:$B$782,L$47)+'СЕТ СН'!$G$14+СВЦЭМ!$D$10+'СЕТ СН'!$G$5-'СЕТ СН'!$G$24</f>
        <v>3613.7238980299999</v>
      </c>
      <c r="M48" s="36">
        <f>SUMIFS(СВЦЭМ!$D$39:$D$782,СВЦЭМ!$A$39:$A$782,$A48,СВЦЭМ!$B$39:$B$782,M$47)+'СЕТ СН'!$G$14+СВЦЭМ!$D$10+'СЕТ СН'!$G$5-'СЕТ СН'!$G$24</f>
        <v>3637.6516969900003</v>
      </c>
      <c r="N48" s="36">
        <f>SUMIFS(СВЦЭМ!$D$39:$D$782,СВЦЭМ!$A$39:$A$782,$A48,СВЦЭМ!$B$39:$B$782,N$47)+'СЕТ СН'!$G$14+СВЦЭМ!$D$10+'СЕТ СН'!$G$5-'СЕТ СН'!$G$24</f>
        <v>3659.2017944099998</v>
      </c>
      <c r="O48" s="36">
        <f>SUMIFS(СВЦЭМ!$D$39:$D$782,СВЦЭМ!$A$39:$A$782,$A48,СВЦЭМ!$B$39:$B$782,O$47)+'СЕТ СН'!$G$14+СВЦЭМ!$D$10+'СЕТ СН'!$G$5-'СЕТ СН'!$G$24</f>
        <v>3656.7092763999999</v>
      </c>
      <c r="P48" s="36">
        <f>SUMIFS(СВЦЭМ!$D$39:$D$782,СВЦЭМ!$A$39:$A$782,$A48,СВЦЭМ!$B$39:$B$782,P$47)+'СЕТ СН'!$G$14+СВЦЭМ!$D$10+'СЕТ СН'!$G$5-'СЕТ СН'!$G$24</f>
        <v>3674.53944585</v>
      </c>
      <c r="Q48" s="36">
        <f>SUMIFS(СВЦЭМ!$D$39:$D$782,СВЦЭМ!$A$39:$A$782,$A48,СВЦЭМ!$B$39:$B$782,Q$47)+'СЕТ СН'!$G$14+СВЦЭМ!$D$10+'СЕТ СН'!$G$5-'СЕТ СН'!$G$24</f>
        <v>3684.24583957</v>
      </c>
      <c r="R48" s="36">
        <f>SUMIFS(СВЦЭМ!$D$39:$D$782,СВЦЭМ!$A$39:$A$782,$A48,СВЦЭМ!$B$39:$B$782,R$47)+'СЕТ СН'!$G$14+СВЦЭМ!$D$10+'СЕТ СН'!$G$5-'СЕТ СН'!$G$24</f>
        <v>3669.6727950700001</v>
      </c>
      <c r="S48" s="36">
        <f>SUMIFS(СВЦЭМ!$D$39:$D$782,СВЦЭМ!$A$39:$A$782,$A48,СВЦЭМ!$B$39:$B$782,S$47)+'СЕТ СН'!$G$14+СВЦЭМ!$D$10+'СЕТ СН'!$G$5-'СЕТ СН'!$G$24</f>
        <v>3647.6307918900002</v>
      </c>
      <c r="T48" s="36">
        <f>SUMIFS(СВЦЭМ!$D$39:$D$782,СВЦЭМ!$A$39:$A$782,$A48,СВЦЭМ!$B$39:$B$782,T$47)+'СЕТ СН'!$G$14+СВЦЭМ!$D$10+'СЕТ СН'!$G$5-'СЕТ СН'!$G$24</f>
        <v>3630.5498228699998</v>
      </c>
      <c r="U48" s="36">
        <f>SUMIFS(СВЦЭМ!$D$39:$D$782,СВЦЭМ!$A$39:$A$782,$A48,СВЦЭМ!$B$39:$B$782,U$47)+'СЕТ СН'!$G$14+СВЦЭМ!$D$10+'СЕТ СН'!$G$5-'СЕТ СН'!$G$24</f>
        <v>3618.74260082</v>
      </c>
      <c r="V48" s="36">
        <f>SUMIFS(СВЦЭМ!$D$39:$D$782,СВЦЭМ!$A$39:$A$782,$A48,СВЦЭМ!$B$39:$B$782,V$47)+'СЕТ СН'!$G$14+СВЦЭМ!$D$10+'СЕТ СН'!$G$5-'СЕТ СН'!$G$24</f>
        <v>3630.4331560800001</v>
      </c>
      <c r="W48" s="36">
        <f>SUMIFS(СВЦЭМ!$D$39:$D$782,СВЦЭМ!$A$39:$A$782,$A48,СВЦЭМ!$B$39:$B$782,W$47)+'СЕТ СН'!$G$14+СВЦЭМ!$D$10+'СЕТ СН'!$G$5-'СЕТ СН'!$G$24</f>
        <v>3574.6602840800001</v>
      </c>
      <c r="X48" s="36">
        <f>SUMIFS(СВЦЭМ!$D$39:$D$782,СВЦЭМ!$A$39:$A$782,$A48,СВЦЭМ!$B$39:$B$782,X$47)+'СЕТ СН'!$G$14+СВЦЭМ!$D$10+'СЕТ СН'!$G$5-'СЕТ СН'!$G$24</f>
        <v>3625.5516332899997</v>
      </c>
      <c r="Y48" s="36">
        <f>SUMIFS(СВЦЭМ!$D$39:$D$782,СВЦЭМ!$A$39:$A$782,$A48,СВЦЭМ!$B$39:$B$782,Y$47)+'СЕТ СН'!$G$14+СВЦЭМ!$D$10+'СЕТ СН'!$G$5-'СЕТ СН'!$G$24</f>
        <v>3664.69525927</v>
      </c>
      <c r="AA48" s="45"/>
    </row>
    <row r="49" spans="1:25" ht="15.75" x14ac:dyDescent="0.2">
      <c r="A49" s="35">
        <f>A48+1</f>
        <v>45079</v>
      </c>
      <c r="B49" s="36">
        <f>SUMIFS(СВЦЭМ!$D$39:$D$782,СВЦЭМ!$A$39:$A$782,$A49,СВЦЭМ!$B$39:$B$782,B$47)+'СЕТ СН'!$G$14+СВЦЭМ!$D$10+'СЕТ СН'!$G$5-'СЕТ СН'!$G$24</f>
        <v>3760.2437246899999</v>
      </c>
      <c r="C49" s="36">
        <f>SUMIFS(СВЦЭМ!$D$39:$D$782,СВЦЭМ!$A$39:$A$782,$A49,СВЦЭМ!$B$39:$B$782,C$47)+'СЕТ СН'!$G$14+СВЦЭМ!$D$10+'СЕТ СН'!$G$5-'СЕТ СН'!$G$24</f>
        <v>3789.4819477800002</v>
      </c>
      <c r="D49" s="36">
        <f>SUMIFS(СВЦЭМ!$D$39:$D$782,СВЦЭМ!$A$39:$A$782,$A49,СВЦЭМ!$B$39:$B$782,D$47)+'СЕТ СН'!$G$14+СВЦЭМ!$D$10+'СЕТ СН'!$G$5-'СЕТ СН'!$G$24</f>
        <v>3836.67749181</v>
      </c>
      <c r="E49" s="36">
        <f>SUMIFS(СВЦЭМ!$D$39:$D$782,СВЦЭМ!$A$39:$A$782,$A49,СВЦЭМ!$B$39:$B$782,E$47)+'СЕТ СН'!$G$14+СВЦЭМ!$D$10+'СЕТ СН'!$G$5-'СЕТ СН'!$G$24</f>
        <v>3842.8040984199997</v>
      </c>
      <c r="F49" s="36">
        <f>SUMIFS(СВЦЭМ!$D$39:$D$782,СВЦЭМ!$A$39:$A$782,$A49,СВЦЭМ!$B$39:$B$782,F$47)+'СЕТ СН'!$G$14+СВЦЭМ!$D$10+'СЕТ СН'!$G$5-'СЕТ СН'!$G$24</f>
        <v>3825.4500558700001</v>
      </c>
      <c r="G49" s="36">
        <f>SUMIFS(СВЦЭМ!$D$39:$D$782,СВЦЭМ!$A$39:$A$782,$A49,СВЦЭМ!$B$39:$B$782,G$47)+'СЕТ СН'!$G$14+СВЦЭМ!$D$10+'СЕТ СН'!$G$5-'СЕТ СН'!$G$24</f>
        <v>3800.3671877900001</v>
      </c>
      <c r="H49" s="36">
        <f>SUMIFS(СВЦЭМ!$D$39:$D$782,СВЦЭМ!$A$39:$A$782,$A49,СВЦЭМ!$B$39:$B$782,H$47)+'СЕТ СН'!$G$14+СВЦЭМ!$D$10+'СЕТ СН'!$G$5-'СЕТ СН'!$G$24</f>
        <v>3635.2149744899998</v>
      </c>
      <c r="I49" s="36">
        <f>SUMIFS(СВЦЭМ!$D$39:$D$782,СВЦЭМ!$A$39:$A$782,$A49,СВЦЭМ!$B$39:$B$782,I$47)+'СЕТ СН'!$G$14+СВЦЭМ!$D$10+'СЕТ СН'!$G$5-'СЕТ СН'!$G$24</f>
        <v>3675.4840709</v>
      </c>
      <c r="J49" s="36">
        <f>SUMIFS(СВЦЭМ!$D$39:$D$782,СВЦЭМ!$A$39:$A$782,$A49,СВЦЭМ!$B$39:$B$782,J$47)+'СЕТ СН'!$G$14+СВЦЭМ!$D$10+'СЕТ СН'!$G$5-'СЕТ СН'!$G$24</f>
        <v>3652.0165904</v>
      </c>
      <c r="K49" s="36">
        <f>SUMIFS(СВЦЭМ!$D$39:$D$782,СВЦЭМ!$A$39:$A$782,$A49,СВЦЭМ!$B$39:$B$782,K$47)+'СЕТ СН'!$G$14+СВЦЭМ!$D$10+'СЕТ СН'!$G$5-'СЕТ СН'!$G$24</f>
        <v>3616.9944878699998</v>
      </c>
      <c r="L49" s="36">
        <f>SUMIFS(СВЦЭМ!$D$39:$D$782,СВЦЭМ!$A$39:$A$782,$A49,СВЦЭМ!$B$39:$B$782,L$47)+'СЕТ СН'!$G$14+СВЦЭМ!$D$10+'СЕТ СН'!$G$5-'СЕТ СН'!$G$24</f>
        <v>3606.4206273999998</v>
      </c>
      <c r="M49" s="36">
        <f>SUMIFS(СВЦЭМ!$D$39:$D$782,СВЦЭМ!$A$39:$A$782,$A49,СВЦЭМ!$B$39:$B$782,M$47)+'СЕТ СН'!$G$14+СВЦЭМ!$D$10+'СЕТ СН'!$G$5-'СЕТ СН'!$G$24</f>
        <v>3628.2341106399999</v>
      </c>
      <c r="N49" s="36">
        <f>SUMIFS(СВЦЭМ!$D$39:$D$782,СВЦЭМ!$A$39:$A$782,$A49,СВЦЭМ!$B$39:$B$782,N$47)+'СЕТ СН'!$G$14+СВЦЭМ!$D$10+'СЕТ СН'!$G$5-'СЕТ СН'!$G$24</f>
        <v>3668.2516665499998</v>
      </c>
      <c r="O49" s="36">
        <f>SUMIFS(СВЦЭМ!$D$39:$D$782,СВЦЭМ!$A$39:$A$782,$A49,СВЦЭМ!$B$39:$B$782,O$47)+'СЕТ СН'!$G$14+СВЦЭМ!$D$10+'СЕТ СН'!$G$5-'СЕТ СН'!$G$24</f>
        <v>3664.7967008000001</v>
      </c>
      <c r="P49" s="36">
        <f>SUMIFS(СВЦЭМ!$D$39:$D$782,СВЦЭМ!$A$39:$A$782,$A49,СВЦЭМ!$B$39:$B$782,P$47)+'СЕТ СН'!$G$14+СВЦЭМ!$D$10+'СЕТ СН'!$G$5-'СЕТ СН'!$G$24</f>
        <v>3668.1130727199998</v>
      </c>
      <c r="Q49" s="36">
        <f>SUMIFS(СВЦЭМ!$D$39:$D$782,СВЦЭМ!$A$39:$A$782,$A49,СВЦЭМ!$B$39:$B$782,Q$47)+'СЕТ СН'!$G$14+СВЦЭМ!$D$10+'СЕТ СН'!$G$5-'СЕТ СН'!$G$24</f>
        <v>3682.7191387900002</v>
      </c>
      <c r="R49" s="36">
        <f>SUMIFS(СВЦЭМ!$D$39:$D$782,СВЦЭМ!$A$39:$A$782,$A49,СВЦЭМ!$B$39:$B$782,R$47)+'СЕТ СН'!$G$14+СВЦЭМ!$D$10+'СЕТ СН'!$G$5-'СЕТ СН'!$G$24</f>
        <v>3666.3039132100002</v>
      </c>
      <c r="S49" s="36">
        <f>SUMIFS(СВЦЭМ!$D$39:$D$782,СВЦЭМ!$A$39:$A$782,$A49,СВЦЭМ!$B$39:$B$782,S$47)+'СЕТ СН'!$G$14+СВЦЭМ!$D$10+'СЕТ СН'!$G$5-'СЕТ СН'!$G$24</f>
        <v>3653.6865609300003</v>
      </c>
      <c r="T49" s="36">
        <f>SUMIFS(СВЦЭМ!$D$39:$D$782,СВЦЭМ!$A$39:$A$782,$A49,СВЦЭМ!$B$39:$B$782,T$47)+'СЕТ СН'!$G$14+СВЦЭМ!$D$10+'СЕТ СН'!$G$5-'СЕТ СН'!$G$24</f>
        <v>3637.51984752</v>
      </c>
      <c r="U49" s="36">
        <f>SUMIFS(СВЦЭМ!$D$39:$D$782,СВЦЭМ!$A$39:$A$782,$A49,СВЦЭМ!$B$39:$B$782,U$47)+'СЕТ СН'!$G$14+СВЦЭМ!$D$10+'СЕТ СН'!$G$5-'СЕТ СН'!$G$24</f>
        <v>3583.0245131800002</v>
      </c>
      <c r="V49" s="36">
        <f>SUMIFS(СВЦЭМ!$D$39:$D$782,СВЦЭМ!$A$39:$A$782,$A49,СВЦЭМ!$B$39:$B$782,V$47)+'СЕТ СН'!$G$14+СВЦЭМ!$D$10+'СЕТ СН'!$G$5-'СЕТ СН'!$G$24</f>
        <v>3552.8653417699998</v>
      </c>
      <c r="W49" s="36">
        <f>SUMIFS(СВЦЭМ!$D$39:$D$782,СВЦЭМ!$A$39:$A$782,$A49,СВЦЭМ!$B$39:$B$782,W$47)+'СЕТ СН'!$G$14+СВЦЭМ!$D$10+'СЕТ СН'!$G$5-'СЕТ СН'!$G$24</f>
        <v>3562.9369955900002</v>
      </c>
      <c r="X49" s="36">
        <f>SUMIFS(СВЦЭМ!$D$39:$D$782,СВЦЭМ!$A$39:$A$782,$A49,СВЦЭМ!$B$39:$B$782,X$47)+'СЕТ СН'!$G$14+СВЦЭМ!$D$10+'СЕТ СН'!$G$5-'СЕТ СН'!$G$24</f>
        <v>3605.5138216200003</v>
      </c>
      <c r="Y49" s="36">
        <f>SUMIFS(СВЦЭМ!$D$39:$D$782,СВЦЭМ!$A$39:$A$782,$A49,СВЦЭМ!$B$39:$B$782,Y$47)+'СЕТ СН'!$G$14+СВЦЭМ!$D$10+'СЕТ СН'!$G$5-'СЕТ СН'!$G$24</f>
        <v>3649.8568145899999</v>
      </c>
    </row>
    <row r="50" spans="1:25" ht="15.75" x14ac:dyDescent="0.2">
      <c r="A50" s="35">
        <f t="shared" ref="A50:A77" si="1">A49+1</f>
        <v>45080</v>
      </c>
      <c r="B50" s="36">
        <f>SUMIFS(СВЦЭМ!$D$39:$D$782,СВЦЭМ!$A$39:$A$782,$A50,СВЦЭМ!$B$39:$B$782,B$47)+'СЕТ СН'!$G$14+СВЦЭМ!$D$10+'СЕТ СН'!$G$5-'СЕТ СН'!$G$24</f>
        <v>3686.6321242499998</v>
      </c>
      <c r="C50" s="36">
        <f>SUMIFS(СВЦЭМ!$D$39:$D$782,СВЦЭМ!$A$39:$A$782,$A50,СВЦЭМ!$B$39:$B$782,C$47)+'СЕТ СН'!$G$14+СВЦЭМ!$D$10+'СЕТ СН'!$G$5-'СЕТ СН'!$G$24</f>
        <v>3732.5573313499999</v>
      </c>
      <c r="D50" s="36">
        <f>SUMIFS(СВЦЭМ!$D$39:$D$782,СВЦЭМ!$A$39:$A$782,$A50,СВЦЭМ!$B$39:$B$782,D$47)+'СЕТ СН'!$G$14+СВЦЭМ!$D$10+'СЕТ СН'!$G$5-'СЕТ СН'!$G$24</f>
        <v>3838.6825612800003</v>
      </c>
      <c r="E50" s="36">
        <f>SUMIFS(СВЦЭМ!$D$39:$D$782,СВЦЭМ!$A$39:$A$782,$A50,СВЦЭМ!$B$39:$B$782,E$47)+'СЕТ СН'!$G$14+СВЦЭМ!$D$10+'СЕТ СН'!$G$5-'СЕТ СН'!$G$24</f>
        <v>3909.1639803500002</v>
      </c>
      <c r="F50" s="36">
        <f>SUMIFS(СВЦЭМ!$D$39:$D$782,СВЦЭМ!$A$39:$A$782,$A50,СВЦЭМ!$B$39:$B$782,F$47)+'СЕТ СН'!$G$14+СВЦЭМ!$D$10+'СЕТ СН'!$G$5-'СЕТ СН'!$G$24</f>
        <v>3861.9080982599999</v>
      </c>
      <c r="G50" s="36">
        <f>SUMIFS(СВЦЭМ!$D$39:$D$782,СВЦЭМ!$A$39:$A$782,$A50,СВЦЭМ!$B$39:$B$782,G$47)+'СЕТ СН'!$G$14+СВЦЭМ!$D$10+'СЕТ СН'!$G$5-'СЕТ СН'!$G$24</f>
        <v>3870.15765801</v>
      </c>
      <c r="H50" s="36">
        <f>SUMIFS(СВЦЭМ!$D$39:$D$782,СВЦЭМ!$A$39:$A$782,$A50,СВЦЭМ!$B$39:$B$782,H$47)+'СЕТ СН'!$G$14+СВЦЭМ!$D$10+'СЕТ СН'!$G$5-'СЕТ СН'!$G$24</f>
        <v>3779.3827960899998</v>
      </c>
      <c r="I50" s="36">
        <f>SUMIFS(СВЦЭМ!$D$39:$D$782,СВЦЭМ!$A$39:$A$782,$A50,СВЦЭМ!$B$39:$B$782,I$47)+'СЕТ СН'!$G$14+СВЦЭМ!$D$10+'СЕТ СН'!$G$5-'СЕТ СН'!$G$24</f>
        <v>3669.0400888200002</v>
      </c>
      <c r="J50" s="36">
        <f>SUMIFS(СВЦЭМ!$D$39:$D$782,СВЦЭМ!$A$39:$A$782,$A50,СВЦЭМ!$B$39:$B$782,J$47)+'СЕТ СН'!$G$14+СВЦЭМ!$D$10+'СЕТ СН'!$G$5-'СЕТ СН'!$G$24</f>
        <v>3564.9456055800001</v>
      </c>
      <c r="K50" s="36">
        <f>SUMIFS(СВЦЭМ!$D$39:$D$782,СВЦЭМ!$A$39:$A$782,$A50,СВЦЭМ!$B$39:$B$782,K$47)+'СЕТ СН'!$G$14+СВЦЭМ!$D$10+'СЕТ СН'!$G$5-'СЕТ СН'!$G$24</f>
        <v>3507.3784234</v>
      </c>
      <c r="L50" s="36">
        <f>SUMIFS(СВЦЭМ!$D$39:$D$782,СВЦЭМ!$A$39:$A$782,$A50,СВЦЭМ!$B$39:$B$782,L$47)+'СЕТ СН'!$G$14+СВЦЭМ!$D$10+'СЕТ СН'!$G$5-'СЕТ СН'!$G$24</f>
        <v>3496.5980190400001</v>
      </c>
      <c r="M50" s="36">
        <f>SUMIFS(СВЦЭМ!$D$39:$D$782,СВЦЭМ!$A$39:$A$782,$A50,СВЦЭМ!$B$39:$B$782,M$47)+'СЕТ СН'!$G$14+СВЦЭМ!$D$10+'СЕТ СН'!$G$5-'СЕТ СН'!$G$24</f>
        <v>3508.4012321099999</v>
      </c>
      <c r="N50" s="36">
        <f>SUMIFS(СВЦЭМ!$D$39:$D$782,СВЦЭМ!$A$39:$A$782,$A50,СВЦЭМ!$B$39:$B$782,N$47)+'СЕТ СН'!$G$14+СВЦЭМ!$D$10+'СЕТ СН'!$G$5-'СЕТ СН'!$G$24</f>
        <v>3529.0947165300004</v>
      </c>
      <c r="O50" s="36">
        <f>SUMIFS(СВЦЭМ!$D$39:$D$782,СВЦЭМ!$A$39:$A$782,$A50,СВЦЭМ!$B$39:$B$782,O$47)+'СЕТ СН'!$G$14+СВЦЭМ!$D$10+'СЕТ СН'!$G$5-'СЕТ СН'!$G$24</f>
        <v>3533.0190271800002</v>
      </c>
      <c r="P50" s="36">
        <f>SUMIFS(СВЦЭМ!$D$39:$D$782,СВЦЭМ!$A$39:$A$782,$A50,СВЦЭМ!$B$39:$B$782,P$47)+'СЕТ СН'!$G$14+СВЦЭМ!$D$10+'СЕТ СН'!$G$5-'СЕТ СН'!$G$24</f>
        <v>3547.8537149499998</v>
      </c>
      <c r="Q50" s="36">
        <f>SUMIFS(СВЦЭМ!$D$39:$D$782,СВЦЭМ!$A$39:$A$782,$A50,СВЦЭМ!$B$39:$B$782,Q$47)+'СЕТ СН'!$G$14+СВЦЭМ!$D$10+'СЕТ СН'!$G$5-'СЕТ СН'!$G$24</f>
        <v>3577.0397535500001</v>
      </c>
      <c r="R50" s="36">
        <f>SUMIFS(СВЦЭМ!$D$39:$D$782,СВЦЭМ!$A$39:$A$782,$A50,СВЦЭМ!$B$39:$B$782,R$47)+'СЕТ СН'!$G$14+СВЦЭМ!$D$10+'СЕТ СН'!$G$5-'СЕТ СН'!$G$24</f>
        <v>3567.73185311</v>
      </c>
      <c r="S50" s="36">
        <f>SUMIFS(СВЦЭМ!$D$39:$D$782,СВЦЭМ!$A$39:$A$782,$A50,СВЦЭМ!$B$39:$B$782,S$47)+'СЕТ СН'!$G$14+СВЦЭМ!$D$10+'СЕТ СН'!$G$5-'СЕТ СН'!$G$24</f>
        <v>3550.0012100200001</v>
      </c>
      <c r="T50" s="36">
        <f>SUMIFS(СВЦЭМ!$D$39:$D$782,СВЦЭМ!$A$39:$A$782,$A50,СВЦЭМ!$B$39:$B$782,T$47)+'СЕТ СН'!$G$14+СВЦЭМ!$D$10+'СЕТ СН'!$G$5-'СЕТ СН'!$G$24</f>
        <v>3538.15632357</v>
      </c>
      <c r="U50" s="36">
        <f>SUMIFS(СВЦЭМ!$D$39:$D$782,СВЦЭМ!$A$39:$A$782,$A50,СВЦЭМ!$B$39:$B$782,U$47)+'СЕТ СН'!$G$14+СВЦЭМ!$D$10+'СЕТ СН'!$G$5-'СЕТ СН'!$G$24</f>
        <v>3527.20234205</v>
      </c>
      <c r="V50" s="36">
        <f>SUMIFS(СВЦЭМ!$D$39:$D$782,СВЦЭМ!$A$39:$A$782,$A50,СВЦЭМ!$B$39:$B$782,V$47)+'СЕТ СН'!$G$14+СВЦЭМ!$D$10+'СЕТ СН'!$G$5-'СЕТ СН'!$G$24</f>
        <v>3511.8130307399997</v>
      </c>
      <c r="W50" s="36">
        <f>SUMIFS(СВЦЭМ!$D$39:$D$782,СВЦЭМ!$A$39:$A$782,$A50,СВЦЭМ!$B$39:$B$782,W$47)+'СЕТ СН'!$G$14+СВЦЭМ!$D$10+'СЕТ СН'!$G$5-'СЕТ СН'!$G$24</f>
        <v>3483.0852973800002</v>
      </c>
      <c r="X50" s="36">
        <f>SUMIFS(СВЦЭМ!$D$39:$D$782,СВЦЭМ!$A$39:$A$782,$A50,СВЦЭМ!$B$39:$B$782,X$47)+'СЕТ СН'!$G$14+СВЦЭМ!$D$10+'СЕТ СН'!$G$5-'СЕТ СН'!$G$24</f>
        <v>3518.46347332</v>
      </c>
      <c r="Y50" s="36">
        <f>SUMIFS(СВЦЭМ!$D$39:$D$782,СВЦЭМ!$A$39:$A$782,$A50,СВЦЭМ!$B$39:$B$782,Y$47)+'СЕТ СН'!$G$14+СВЦЭМ!$D$10+'СЕТ СН'!$G$5-'СЕТ СН'!$G$24</f>
        <v>3603.8221857999997</v>
      </c>
    </row>
    <row r="51" spans="1:25" ht="15.75" x14ac:dyDescent="0.2">
      <c r="A51" s="35">
        <f t="shared" si="1"/>
        <v>45081</v>
      </c>
      <c r="B51" s="36">
        <f>SUMIFS(СВЦЭМ!$D$39:$D$782,СВЦЭМ!$A$39:$A$782,$A51,СВЦЭМ!$B$39:$B$782,B$47)+'СЕТ СН'!$G$14+СВЦЭМ!$D$10+'СЕТ СН'!$G$5-'СЕТ СН'!$G$24</f>
        <v>3710.7026979100001</v>
      </c>
      <c r="C51" s="36">
        <f>SUMIFS(СВЦЭМ!$D$39:$D$782,СВЦЭМ!$A$39:$A$782,$A51,СВЦЭМ!$B$39:$B$782,C$47)+'СЕТ СН'!$G$14+СВЦЭМ!$D$10+'СЕТ СН'!$G$5-'СЕТ СН'!$G$24</f>
        <v>3789.8535868399999</v>
      </c>
      <c r="D51" s="36">
        <f>SUMIFS(СВЦЭМ!$D$39:$D$782,СВЦЭМ!$A$39:$A$782,$A51,СВЦЭМ!$B$39:$B$782,D$47)+'СЕТ СН'!$G$14+СВЦЭМ!$D$10+'СЕТ СН'!$G$5-'СЕТ СН'!$G$24</f>
        <v>3882.3982483099999</v>
      </c>
      <c r="E51" s="36">
        <f>SUMIFS(СВЦЭМ!$D$39:$D$782,СВЦЭМ!$A$39:$A$782,$A51,СВЦЭМ!$B$39:$B$782,E$47)+'СЕТ СН'!$G$14+СВЦЭМ!$D$10+'СЕТ СН'!$G$5-'СЕТ СН'!$G$24</f>
        <v>3906.03226688</v>
      </c>
      <c r="F51" s="36">
        <f>SUMIFS(СВЦЭМ!$D$39:$D$782,СВЦЭМ!$A$39:$A$782,$A51,СВЦЭМ!$B$39:$B$782,F$47)+'СЕТ СН'!$G$14+СВЦЭМ!$D$10+'СЕТ СН'!$G$5-'СЕТ СН'!$G$24</f>
        <v>3921.1261618500002</v>
      </c>
      <c r="G51" s="36">
        <f>SUMIFS(СВЦЭМ!$D$39:$D$782,СВЦЭМ!$A$39:$A$782,$A51,СВЦЭМ!$B$39:$B$782,G$47)+'СЕТ СН'!$G$14+СВЦЭМ!$D$10+'СЕТ СН'!$G$5-'СЕТ СН'!$G$24</f>
        <v>3897.6794601800002</v>
      </c>
      <c r="H51" s="36">
        <f>SUMIFS(СВЦЭМ!$D$39:$D$782,СВЦЭМ!$A$39:$A$782,$A51,СВЦЭМ!$B$39:$B$782,H$47)+'СЕТ СН'!$G$14+СВЦЭМ!$D$10+'СЕТ СН'!$G$5-'СЕТ СН'!$G$24</f>
        <v>3780.6583513</v>
      </c>
      <c r="I51" s="36">
        <f>SUMIFS(СВЦЭМ!$D$39:$D$782,СВЦЭМ!$A$39:$A$782,$A51,СВЦЭМ!$B$39:$B$782,I$47)+'СЕТ СН'!$G$14+СВЦЭМ!$D$10+'СЕТ СН'!$G$5-'СЕТ СН'!$G$24</f>
        <v>3684.6686130099997</v>
      </c>
      <c r="J51" s="36">
        <f>SUMIFS(СВЦЭМ!$D$39:$D$782,СВЦЭМ!$A$39:$A$782,$A51,СВЦЭМ!$B$39:$B$782,J$47)+'СЕТ СН'!$G$14+СВЦЭМ!$D$10+'СЕТ СН'!$G$5-'СЕТ СН'!$G$24</f>
        <v>3575.6236774500003</v>
      </c>
      <c r="K51" s="36">
        <f>SUMIFS(СВЦЭМ!$D$39:$D$782,СВЦЭМ!$A$39:$A$782,$A51,СВЦЭМ!$B$39:$B$782,K$47)+'СЕТ СН'!$G$14+СВЦЭМ!$D$10+'СЕТ СН'!$G$5-'СЕТ СН'!$G$24</f>
        <v>3536.9982451000001</v>
      </c>
      <c r="L51" s="36">
        <f>SUMIFS(СВЦЭМ!$D$39:$D$782,СВЦЭМ!$A$39:$A$782,$A51,СВЦЭМ!$B$39:$B$782,L$47)+'СЕТ СН'!$G$14+СВЦЭМ!$D$10+'СЕТ СН'!$G$5-'СЕТ СН'!$G$24</f>
        <v>3517.4636701300001</v>
      </c>
      <c r="M51" s="36">
        <f>SUMIFS(СВЦЭМ!$D$39:$D$782,СВЦЭМ!$A$39:$A$782,$A51,СВЦЭМ!$B$39:$B$782,M$47)+'СЕТ СН'!$G$14+СВЦЭМ!$D$10+'СЕТ СН'!$G$5-'СЕТ СН'!$G$24</f>
        <v>3529.53046025</v>
      </c>
      <c r="N51" s="36">
        <f>SUMIFS(СВЦЭМ!$D$39:$D$782,СВЦЭМ!$A$39:$A$782,$A51,СВЦЭМ!$B$39:$B$782,N$47)+'СЕТ СН'!$G$14+СВЦЭМ!$D$10+'СЕТ СН'!$G$5-'СЕТ СН'!$G$24</f>
        <v>3576.0855560199998</v>
      </c>
      <c r="O51" s="36">
        <f>SUMIFS(СВЦЭМ!$D$39:$D$782,СВЦЭМ!$A$39:$A$782,$A51,СВЦЭМ!$B$39:$B$782,O$47)+'СЕТ СН'!$G$14+СВЦЭМ!$D$10+'СЕТ СН'!$G$5-'СЕТ СН'!$G$24</f>
        <v>3584.6965074999998</v>
      </c>
      <c r="P51" s="36">
        <f>SUMIFS(СВЦЭМ!$D$39:$D$782,СВЦЭМ!$A$39:$A$782,$A51,СВЦЭМ!$B$39:$B$782,P$47)+'СЕТ СН'!$G$14+СВЦЭМ!$D$10+'СЕТ СН'!$G$5-'СЕТ СН'!$G$24</f>
        <v>3585.0004197899998</v>
      </c>
      <c r="Q51" s="36">
        <f>SUMIFS(СВЦЭМ!$D$39:$D$782,СВЦЭМ!$A$39:$A$782,$A51,СВЦЭМ!$B$39:$B$782,Q$47)+'СЕТ СН'!$G$14+СВЦЭМ!$D$10+'СЕТ СН'!$G$5-'СЕТ СН'!$G$24</f>
        <v>3606.3793968499999</v>
      </c>
      <c r="R51" s="36">
        <f>SUMIFS(СВЦЭМ!$D$39:$D$782,СВЦЭМ!$A$39:$A$782,$A51,СВЦЭМ!$B$39:$B$782,R$47)+'СЕТ СН'!$G$14+СВЦЭМ!$D$10+'СЕТ СН'!$G$5-'СЕТ СН'!$G$24</f>
        <v>3596.96189043</v>
      </c>
      <c r="S51" s="36">
        <f>SUMIFS(СВЦЭМ!$D$39:$D$782,СВЦЭМ!$A$39:$A$782,$A51,СВЦЭМ!$B$39:$B$782,S$47)+'СЕТ СН'!$G$14+СВЦЭМ!$D$10+'СЕТ СН'!$G$5-'СЕТ СН'!$G$24</f>
        <v>3576.0445158499997</v>
      </c>
      <c r="T51" s="36">
        <f>SUMIFS(СВЦЭМ!$D$39:$D$782,СВЦЭМ!$A$39:$A$782,$A51,СВЦЭМ!$B$39:$B$782,T$47)+'СЕТ СН'!$G$14+СВЦЭМ!$D$10+'СЕТ СН'!$G$5-'СЕТ СН'!$G$24</f>
        <v>3569.0826365100002</v>
      </c>
      <c r="U51" s="36">
        <f>SUMIFS(СВЦЭМ!$D$39:$D$782,СВЦЭМ!$A$39:$A$782,$A51,СВЦЭМ!$B$39:$B$782,U$47)+'СЕТ СН'!$G$14+СВЦЭМ!$D$10+'СЕТ СН'!$G$5-'СЕТ СН'!$G$24</f>
        <v>3502.0545567999998</v>
      </c>
      <c r="V51" s="36">
        <f>SUMIFS(СВЦЭМ!$D$39:$D$782,СВЦЭМ!$A$39:$A$782,$A51,СВЦЭМ!$B$39:$B$782,V$47)+'СЕТ СН'!$G$14+СВЦЭМ!$D$10+'СЕТ СН'!$G$5-'СЕТ СН'!$G$24</f>
        <v>3461.0789795299997</v>
      </c>
      <c r="W51" s="36">
        <f>SUMIFS(СВЦЭМ!$D$39:$D$782,СВЦЭМ!$A$39:$A$782,$A51,СВЦЭМ!$B$39:$B$782,W$47)+'СЕТ СН'!$G$14+СВЦЭМ!$D$10+'СЕТ СН'!$G$5-'СЕТ СН'!$G$24</f>
        <v>3474.21313332</v>
      </c>
      <c r="X51" s="36">
        <f>SUMIFS(СВЦЭМ!$D$39:$D$782,СВЦЭМ!$A$39:$A$782,$A51,СВЦЭМ!$B$39:$B$782,X$47)+'СЕТ СН'!$G$14+СВЦЭМ!$D$10+'СЕТ СН'!$G$5-'СЕТ СН'!$G$24</f>
        <v>3547.0779875200001</v>
      </c>
      <c r="Y51" s="36">
        <f>SUMIFS(СВЦЭМ!$D$39:$D$782,СВЦЭМ!$A$39:$A$782,$A51,СВЦЭМ!$B$39:$B$782,Y$47)+'СЕТ СН'!$G$14+СВЦЭМ!$D$10+'СЕТ СН'!$G$5-'СЕТ СН'!$G$24</f>
        <v>3623.7216105400003</v>
      </c>
    </row>
    <row r="52" spans="1:25" ht="15.75" x14ac:dyDescent="0.2">
      <c r="A52" s="35">
        <f t="shared" si="1"/>
        <v>45082</v>
      </c>
      <c r="B52" s="36">
        <f>SUMIFS(СВЦЭМ!$D$39:$D$782,СВЦЭМ!$A$39:$A$782,$A52,СВЦЭМ!$B$39:$B$782,B$47)+'СЕТ СН'!$G$14+СВЦЭМ!$D$10+'СЕТ СН'!$G$5-'СЕТ СН'!$G$24</f>
        <v>3681.7696015900001</v>
      </c>
      <c r="C52" s="36">
        <f>SUMIFS(СВЦЭМ!$D$39:$D$782,СВЦЭМ!$A$39:$A$782,$A52,СВЦЭМ!$B$39:$B$782,C$47)+'СЕТ СН'!$G$14+СВЦЭМ!$D$10+'СЕТ СН'!$G$5-'СЕТ СН'!$G$24</f>
        <v>3720.74304192</v>
      </c>
      <c r="D52" s="36">
        <f>SUMIFS(СВЦЭМ!$D$39:$D$782,СВЦЭМ!$A$39:$A$782,$A52,СВЦЭМ!$B$39:$B$782,D$47)+'СЕТ СН'!$G$14+СВЦЭМ!$D$10+'СЕТ СН'!$G$5-'СЕТ СН'!$G$24</f>
        <v>3772.91768116</v>
      </c>
      <c r="E52" s="36">
        <f>SUMIFS(СВЦЭМ!$D$39:$D$782,СВЦЭМ!$A$39:$A$782,$A52,СВЦЭМ!$B$39:$B$782,E$47)+'СЕТ СН'!$G$14+СВЦЭМ!$D$10+'СЕТ СН'!$G$5-'СЕТ СН'!$G$24</f>
        <v>3754.5583615599999</v>
      </c>
      <c r="F52" s="36">
        <f>SUMIFS(СВЦЭМ!$D$39:$D$782,СВЦЭМ!$A$39:$A$782,$A52,СВЦЭМ!$B$39:$B$782,F$47)+'СЕТ СН'!$G$14+СВЦЭМ!$D$10+'СЕТ СН'!$G$5-'СЕТ СН'!$G$24</f>
        <v>3746.0828153100001</v>
      </c>
      <c r="G52" s="36">
        <f>SUMIFS(СВЦЭМ!$D$39:$D$782,СВЦЭМ!$A$39:$A$782,$A52,СВЦЭМ!$B$39:$B$782,G$47)+'СЕТ СН'!$G$14+СВЦЭМ!$D$10+'СЕТ СН'!$G$5-'СЕТ СН'!$G$24</f>
        <v>3737.45363155</v>
      </c>
      <c r="H52" s="36">
        <f>SUMIFS(СВЦЭМ!$D$39:$D$782,СВЦЭМ!$A$39:$A$782,$A52,СВЦЭМ!$B$39:$B$782,H$47)+'СЕТ СН'!$G$14+СВЦЭМ!$D$10+'СЕТ СН'!$G$5-'СЕТ СН'!$G$24</f>
        <v>3701.9232669200001</v>
      </c>
      <c r="I52" s="36">
        <f>SUMIFS(СВЦЭМ!$D$39:$D$782,СВЦЭМ!$A$39:$A$782,$A52,СВЦЭМ!$B$39:$B$782,I$47)+'СЕТ СН'!$G$14+СВЦЭМ!$D$10+'СЕТ СН'!$G$5-'СЕТ СН'!$G$24</f>
        <v>3639.6457778100003</v>
      </c>
      <c r="J52" s="36">
        <f>SUMIFS(СВЦЭМ!$D$39:$D$782,СВЦЭМ!$A$39:$A$782,$A52,СВЦЭМ!$B$39:$B$782,J$47)+'СЕТ СН'!$G$14+СВЦЭМ!$D$10+'СЕТ СН'!$G$5-'СЕТ СН'!$G$24</f>
        <v>3673.2646605099999</v>
      </c>
      <c r="K52" s="36">
        <f>SUMIFS(СВЦЭМ!$D$39:$D$782,СВЦЭМ!$A$39:$A$782,$A52,СВЦЭМ!$B$39:$B$782,K$47)+'СЕТ СН'!$G$14+СВЦЭМ!$D$10+'СЕТ СН'!$G$5-'СЕТ СН'!$G$24</f>
        <v>3562.9027731799997</v>
      </c>
      <c r="L52" s="36">
        <f>SUMIFS(СВЦЭМ!$D$39:$D$782,СВЦЭМ!$A$39:$A$782,$A52,СВЦЭМ!$B$39:$B$782,L$47)+'СЕТ СН'!$G$14+СВЦЭМ!$D$10+'СЕТ СН'!$G$5-'СЕТ СН'!$G$24</f>
        <v>3546.1256779200003</v>
      </c>
      <c r="M52" s="36">
        <f>SUMIFS(СВЦЭМ!$D$39:$D$782,СВЦЭМ!$A$39:$A$782,$A52,СВЦЭМ!$B$39:$B$782,M$47)+'СЕТ СН'!$G$14+СВЦЭМ!$D$10+'СЕТ СН'!$G$5-'СЕТ СН'!$G$24</f>
        <v>3560.2435512700004</v>
      </c>
      <c r="N52" s="36">
        <f>SUMIFS(СВЦЭМ!$D$39:$D$782,СВЦЭМ!$A$39:$A$782,$A52,СВЦЭМ!$B$39:$B$782,N$47)+'СЕТ СН'!$G$14+СВЦЭМ!$D$10+'СЕТ СН'!$G$5-'СЕТ СН'!$G$24</f>
        <v>3607.8607080399997</v>
      </c>
      <c r="O52" s="36">
        <f>SUMIFS(СВЦЭМ!$D$39:$D$782,СВЦЭМ!$A$39:$A$782,$A52,СВЦЭМ!$B$39:$B$782,O$47)+'СЕТ СН'!$G$14+СВЦЭМ!$D$10+'СЕТ СН'!$G$5-'СЕТ СН'!$G$24</f>
        <v>3614.6631198599998</v>
      </c>
      <c r="P52" s="36">
        <f>SUMIFS(СВЦЭМ!$D$39:$D$782,СВЦЭМ!$A$39:$A$782,$A52,СВЦЭМ!$B$39:$B$782,P$47)+'СЕТ СН'!$G$14+СВЦЭМ!$D$10+'СЕТ СН'!$G$5-'СЕТ СН'!$G$24</f>
        <v>3631.1412298599998</v>
      </c>
      <c r="Q52" s="36">
        <f>SUMIFS(СВЦЭМ!$D$39:$D$782,СВЦЭМ!$A$39:$A$782,$A52,СВЦЭМ!$B$39:$B$782,Q$47)+'СЕТ СН'!$G$14+СВЦЭМ!$D$10+'СЕТ СН'!$G$5-'СЕТ СН'!$G$24</f>
        <v>3645.6075718800003</v>
      </c>
      <c r="R52" s="36">
        <f>SUMIFS(СВЦЭМ!$D$39:$D$782,СВЦЭМ!$A$39:$A$782,$A52,СВЦЭМ!$B$39:$B$782,R$47)+'СЕТ СН'!$G$14+СВЦЭМ!$D$10+'СЕТ СН'!$G$5-'СЕТ СН'!$G$24</f>
        <v>3667.49995433</v>
      </c>
      <c r="S52" s="36">
        <f>SUMIFS(СВЦЭМ!$D$39:$D$782,СВЦЭМ!$A$39:$A$782,$A52,СВЦЭМ!$B$39:$B$782,S$47)+'СЕТ СН'!$G$14+СВЦЭМ!$D$10+'СЕТ СН'!$G$5-'СЕТ СН'!$G$24</f>
        <v>3662.8688760800001</v>
      </c>
      <c r="T52" s="36">
        <f>SUMIFS(СВЦЭМ!$D$39:$D$782,СВЦЭМ!$A$39:$A$782,$A52,СВЦЭМ!$B$39:$B$782,T$47)+'СЕТ СН'!$G$14+СВЦЭМ!$D$10+'СЕТ СН'!$G$5-'СЕТ СН'!$G$24</f>
        <v>3635.4566239800001</v>
      </c>
      <c r="U52" s="36">
        <f>SUMIFS(СВЦЭМ!$D$39:$D$782,СВЦЭМ!$A$39:$A$782,$A52,СВЦЭМ!$B$39:$B$782,U$47)+'СЕТ СН'!$G$14+СВЦЭМ!$D$10+'СЕТ СН'!$G$5-'СЕТ СН'!$G$24</f>
        <v>3599.6301494899999</v>
      </c>
      <c r="V52" s="36">
        <f>SUMIFS(СВЦЭМ!$D$39:$D$782,СВЦЭМ!$A$39:$A$782,$A52,СВЦЭМ!$B$39:$B$782,V$47)+'СЕТ СН'!$G$14+СВЦЭМ!$D$10+'СЕТ СН'!$G$5-'СЕТ СН'!$G$24</f>
        <v>3528.39573415</v>
      </c>
      <c r="W52" s="36">
        <f>SUMIFS(СВЦЭМ!$D$39:$D$782,СВЦЭМ!$A$39:$A$782,$A52,СВЦЭМ!$B$39:$B$782,W$47)+'СЕТ СН'!$G$14+СВЦЭМ!$D$10+'СЕТ СН'!$G$5-'СЕТ СН'!$G$24</f>
        <v>3608.2425270700001</v>
      </c>
      <c r="X52" s="36">
        <f>SUMIFS(СВЦЭМ!$D$39:$D$782,СВЦЭМ!$A$39:$A$782,$A52,СВЦЭМ!$B$39:$B$782,X$47)+'СЕТ СН'!$G$14+СВЦЭМ!$D$10+'СЕТ СН'!$G$5-'СЕТ СН'!$G$24</f>
        <v>3662.9163579300002</v>
      </c>
      <c r="Y52" s="36">
        <f>SUMIFS(СВЦЭМ!$D$39:$D$782,СВЦЭМ!$A$39:$A$782,$A52,СВЦЭМ!$B$39:$B$782,Y$47)+'СЕТ СН'!$G$14+СВЦЭМ!$D$10+'СЕТ СН'!$G$5-'СЕТ СН'!$G$24</f>
        <v>3744.38949155</v>
      </c>
    </row>
    <row r="53" spans="1:25" ht="15.75" x14ac:dyDescent="0.2">
      <c r="A53" s="35">
        <f t="shared" si="1"/>
        <v>45083</v>
      </c>
      <c r="B53" s="36">
        <f>SUMIFS(СВЦЭМ!$D$39:$D$782,СВЦЭМ!$A$39:$A$782,$A53,СВЦЭМ!$B$39:$B$782,B$47)+'СЕТ СН'!$G$14+СВЦЭМ!$D$10+'СЕТ СН'!$G$5-'СЕТ СН'!$G$24</f>
        <v>3726.1432302100002</v>
      </c>
      <c r="C53" s="36">
        <f>SUMIFS(СВЦЭМ!$D$39:$D$782,СВЦЭМ!$A$39:$A$782,$A53,СВЦЭМ!$B$39:$B$782,C$47)+'СЕТ СН'!$G$14+СВЦЭМ!$D$10+'СЕТ СН'!$G$5-'СЕТ СН'!$G$24</f>
        <v>3823.2319527099999</v>
      </c>
      <c r="D53" s="36">
        <f>SUMIFS(СВЦЭМ!$D$39:$D$782,СВЦЭМ!$A$39:$A$782,$A53,СВЦЭМ!$B$39:$B$782,D$47)+'СЕТ СН'!$G$14+СВЦЭМ!$D$10+'СЕТ СН'!$G$5-'СЕТ СН'!$G$24</f>
        <v>3938.4478725099998</v>
      </c>
      <c r="E53" s="36">
        <f>SUMIFS(СВЦЭМ!$D$39:$D$782,СВЦЭМ!$A$39:$A$782,$A53,СВЦЭМ!$B$39:$B$782,E$47)+'СЕТ СН'!$G$14+СВЦЭМ!$D$10+'СЕТ СН'!$G$5-'СЕТ СН'!$G$24</f>
        <v>3933.7752509500001</v>
      </c>
      <c r="F53" s="36">
        <f>SUMIFS(СВЦЭМ!$D$39:$D$782,СВЦЭМ!$A$39:$A$782,$A53,СВЦЭМ!$B$39:$B$782,F$47)+'СЕТ СН'!$G$14+СВЦЭМ!$D$10+'СЕТ СН'!$G$5-'СЕТ СН'!$G$24</f>
        <v>3928.0881043600002</v>
      </c>
      <c r="G53" s="36">
        <f>SUMIFS(СВЦЭМ!$D$39:$D$782,СВЦЭМ!$A$39:$A$782,$A53,СВЦЭМ!$B$39:$B$782,G$47)+'СЕТ СН'!$G$14+СВЦЭМ!$D$10+'СЕТ СН'!$G$5-'СЕТ СН'!$G$24</f>
        <v>3833.9232634999998</v>
      </c>
      <c r="H53" s="36">
        <f>SUMIFS(СВЦЭМ!$D$39:$D$782,СВЦЭМ!$A$39:$A$782,$A53,СВЦЭМ!$B$39:$B$782,H$47)+'СЕТ СН'!$G$14+СВЦЭМ!$D$10+'СЕТ СН'!$G$5-'СЕТ СН'!$G$24</f>
        <v>3683.1805849000002</v>
      </c>
      <c r="I53" s="36">
        <f>SUMIFS(СВЦЭМ!$D$39:$D$782,СВЦЭМ!$A$39:$A$782,$A53,СВЦЭМ!$B$39:$B$782,I$47)+'СЕТ СН'!$G$14+СВЦЭМ!$D$10+'СЕТ СН'!$G$5-'СЕТ СН'!$G$24</f>
        <v>3614.9578969700001</v>
      </c>
      <c r="J53" s="36">
        <f>SUMIFS(СВЦЭМ!$D$39:$D$782,СВЦЭМ!$A$39:$A$782,$A53,СВЦЭМ!$B$39:$B$782,J$47)+'СЕТ СН'!$G$14+СВЦЭМ!$D$10+'СЕТ СН'!$G$5-'СЕТ СН'!$G$24</f>
        <v>3529.7683841400003</v>
      </c>
      <c r="K53" s="36">
        <f>SUMIFS(СВЦЭМ!$D$39:$D$782,СВЦЭМ!$A$39:$A$782,$A53,СВЦЭМ!$B$39:$B$782,K$47)+'СЕТ СН'!$G$14+СВЦЭМ!$D$10+'СЕТ СН'!$G$5-'СЕТ СН'!$G$24</f>
        <v>3480.2936778499998</v>
      </c>
      <c r="L53" s="36">
        <f>SUMIFS(СВЦЭМ!$D$39:$D$782,СВЦЭМ!$A$39:$A$782,$A53,СВЦЭМ!$B$39:$B$782,L$47)+'СЕТ СН'!$G$14+СВЦЭМ!$D$10+'СЕТ СН'!$G$5-'СЕТ СН'!$G$24</f>
        <v>3486.2748533000004</v>
      </c>
      <c r="M53" s="36">
        <f>SUMIFS(СВЦЭМ!$D$39:$D$782,СВЦЭМ!$A$39:$A$782,$A53,СВЦЭМ!$B$39:$B$782,M$47)+'СЕТ СН'!$G$14+СВЦЭМ!$D$10+'СЕТ СН'!$G$5-'СЕТ СН'!$G$24</f>
        <v>3483.7637365600003</v>
      </c>
      <c r="N53" s="36">
        <f>SUMIFS(СВЦЭМ!$D$39:$D$782,СВЦЭМ!$A$39:$A$782,$A53,СВЦЭМ!$B$39:$B$782,N$47)+'СЕТ СН'!$G$14+СВЦЭМ!$D$10+'СЕТ СН'!$G$5-'СЕТ СН'!$G$24</f>
        <v>3515.8981492200001</v>
      </c>
      <c r="O53" s="36">
        <f>SUMIFS(СВЦЭМ!$D$39:$D$782,СВЦЭМ!$A$39:$A$782,$A53,СВЦЭМ!$B$39:$B$782,O$47)+'СЕТ СН'!$G$14+СВЦЭМ!$D$10+'СЕТ СН'!$G$5-'СЕТ СН'!$G$24</f>
        <v>3513.7700474600001</v>
      </c>
      <c r="P53" s="36">
        <f>SUMIFS(СВЦЭМ!$D$39:$D$782,СВЦЭМ!$A$39:$A$782,$A53,СВЦЭМ!$B$39:$B$782,P$47)+'СЕТ СН'!$G$14+СВЦЭМ!$D$10+'СЕТ СН'!$G$5-'СЕТ СН'!$G$24</f>
        <v>3532.3175734500001</v>
      </c>
      <c r="Q53" s="36">
        <f>SUMIFS(СВЦЭМ!$D$39:$D$782,СВЦЭМ!$A$39:$A$782,$A53,СВЦЭМ!$B$39:$B$782,Q$47)+'СЕТ СН'!$G$14+СВЦЭМ!$D$10+'СЕТ СН'!$G$5-'СЕТ СН'!$G$24</f>
        <v>3548.7001264600003</v>
      </c>
      <c r="R53" s="36">
        <f>SUMIFS(СВЦЭМ!$D$39:$D$782,СВЦЭМ!$A$39:$A$782,$A53,СВЦЭМ!$B$39:$B$782,R$47)+'СЕТ СН'!$G$14+СВЦЭМ!$D$10+'СЕТ СН'!$G$5-'СЕТ СН'!$G$24</f>
        <v>3541.66207506</v>
      </c>
      <c r="S53" s="36">
        <f>SUMIFS(СВЦЭМ!$D$39:$D$782,СВЦЭМ!$A$39:$A$782,$A53,СВЦЭМ!$B$39:$B$782,S$47)+'СЕТ СН'!$G$14+СВЦЭМ!$D$10+'СЕТ СН'!$G$5-'СЕТ СН'!$G$24</f>
        <v>3521.05457725</v>
      </c>
      <c r="T53" s="36">
        <f>SUMIFS(СВЦЭМ!$D$39:$D$782,СВЦЭМ!$A$39:$A$782,$A53,СВЦЭМ!$B$39:$B$782,T$47)+'СЕТ СН'!$G$14+СВЦЭМ!$D$10+'СЕТ СН'!$G$5-'СЕТ СН'!$G$24</f>
        <v>3548.7747535099998</v>
      </c>
      <c r="U53" s="36">
        <f>SUMIFS(СВЦЭМ!$D$39:$D$782,СВЦЭМ!$A$39:$A$782,$A53,СВЦЭМ!$B$39:$B$782,U$47)+'СЕТ СН'!$G$14+СВЦЭМ!$D$10+'СЕТ СН'!$G$5-'СЕТ СН'!$G$24</f>
        <v>3496.9096153400001</v>
      </c>
      <c r="V53" s="36">
        <f>SUMIFS(СВЦЭМ!$D$39:$D$782,СВЦЭМ!$A$39:$A$782,$A53,СВЦЭМ!$B$39:$B$782,V$47)+'СЕТ СН'!$G$14+СВЦЭМ!$D$10+'СЕТ СН'!$G$5-'СЕТ СН'!$G$24</f>
        <v>3475.2184206900001</v>
      </c>
      <c r="W53" s="36">
        <f>SUMIFS(СВЦЭМ!$D$39:$D$782,СВЦЭМ!$A$39:$A$782,$A53,СВЦЭМ!$B$39:$B$782,W$47)+'СЕТ СН'!$G$14+СВЦЭМ!$D$10+'СЕТ СН'!$G$5-'СЕТ СН'!$G$24</f>
        <v>3491.6197839900001</v>
      </c>
      <c r="X53" s="36">
        <f>SUMIFS(СВЦЭМ!$D$39:$D$782,СВЦЭМ!$A$39:$A$782,$A53,СВЦЭМ!$B$39:$B$782,X$47)+'СЕТ СН'!$G$14+СВЦЭМ!$D$10+'СЕТ СН'!$G$5-'СЕТ СН'!$G$24</f>
        <v>3522.1435567400003</v>
      </c>
      <c r="Y53" s="36">
        <f>SUMIFS(СВЦЭМ!$D$39:$D$782,СВЦЭМ!$A$39:$A$782,$A53,СВЦЭМ!$B$39:$B$782,Y$47)+'СЕТ СН'!$G$14+СВЦЭМ!$D$10+'СЕТ СН'!$G$5-'СЕТ СН'!$G$24</f>
        <v>3609.8202631499998</v>
      </c>
    </row>
    <row r="54" spans="1:25" ht="15.75" x14ac:dyDescent="0.2">
      <c r="A54" s="35">
        <f t="shared" si="1"/>
        <v>45084</v>
      </c>
      <c r="B54" s="36">
        <f>SUMIFS(СВЦЭМ!$D$39:$D$782,СВЦЭМ!$A$39:$A$782,$A54,СВЦЭМ!$B$39:$B$782,B$47)+'СЕТ СН'!$G$14+СВЦЭМ!$D$10+'СЕТ СН'!$G$5-'СЕТ СН'!$G$24</f>
        <v>3763.2154725099999</v>
      </c>
      <c r="C54" s="36">
        <f>SUMIFS(СВЦЭМ!$D$39:$D$782,СВЦЭМ!$A$39:$A$782,$A54,СВЦЭМ!$B$39:$B$782,C$47)+'СЕТ СН'!$G$14+СВЦЭМ!$D$10+'СЕТ СН'!$G$5-'СЕТ СН'!$G$24</f>
        <v>3692.5075682400002</v>
      </c>
      <c r="D54" s="36">
        <f>SUMIFS(СВЦЭМ!$D$39:$D$782,СВЦЭМ!$A$39:$A$782,$A54,СВЦЭМ!$B$39:$B$782,D$47)+'СЕТ СН'!$G$14+СВЦЭМ!$D$10+'СЕТ СН'!$G$5-'СЕТ СН'!$G$24</f>
        <v>3891.0073645900002</v>
      </c>
      <c r="E54" s="36">
        <f>SUMIFS(СВЦЭМ!$D$39:$D$782,СВЦЭМ!$A$39:$A$782,$A54,СВЦЭМ!$B$39:$B$782,E$47)+'СЕТ СН'!$G$14+СВЦЭМ!$D$10+'СЕТ СН'!$G$5-'СЕТ СН'!$G$24</f>
        <v>3908.5244387800003</v>
      </c>
      <c r="F54" s="36">
        <f>SUMIFS(СВЦЭМ!$D$39:$D$782,СВЦЭМ!$A$39:$A$782,$A54,СВЦЭМ!$B$39:$B$782,F$47)+'СЕТ СН'!$G$14+СВЦЭМ!$D$10+'СЕТ СН'!$G$5-'СЕТ СН'!$G$24</f>
        <v>3898.0299791500001</v>
      </c>
      <c r="G54" s="36">
        <f>SUMIFS(СВЦЭМ!$D$39:$D$782,СВЦЭМ!$A$39:$A$782,$A54,СВЦЭМ!$B$39:$B$782,G$47)+'СЕТ СН'!$G$14+СВЦЭМ!$D$10+'СЕТ СН'!$G$5-'СЕТ СН'!$G$24</f>
        <v>3824.1314461399998</v>
      </c>
      <c r="H54" s="36">
        <f>SUMIFS(СВЦЭМ!$D$39:$D$782,СВЦЭМ!$A$39:$A$782,$A54,СВЦЭМ!$B$39:$B$782,H$47)+'СЕТ СН'!$G$14+СВЦЭМ!$D$10+'СЕТ СН'!$G$5-'СЕТ СН'!$G$24</f>
        <v>3691.4860963299998</v>
      </c>
      <c r="I54" s="36">
        <f>SUMIFS(СВЦЭМ!$D$39:$D$782,СВЦЭМ!$A$39:$A$782,$A54,СВЦЭМ!$B$39:$B$782,I$47)+'СЕТ СН'!$G$14+СВЦЭМ!$D$10+'СЕТ СН'!$G$5-'СЕТ СН'!$G$24</f>
        <v>3661.1668152000002</v>
      </c>
      <c r="J54" s="36">
        <f>SUMIFS(СВЦЭМ!$D$39:$D$782,СВЦЭМ!$A$39:$A$782,$A54,СВЦЭМ!$B$39:$B$782,J$47)+'СЕТ СН'!$G$14+СВЦЭМ!$D$10+'СЕТ СН'!$G$5-'СЕТ СН'!$G$24</f>
        <v>3559.6512105700003</v>
      </c>
      <c r="K54" s="36">
        <f>SUMIFS(СВЦЭМ!$D$39:$D$782,СВЦЭМ!$A$39:$A$782,$A54,СВЦЭМ!$B$39:$B$782,K$47)+'СЕТ СН'!$G$14+СВЦЭМ!$D$10+'СЕТ СН'!$G$5-'СЕТ СН'!$G$24</f>
        <v>3568.5234601800003</v>
      </c>
      <c r="L54" s="36">
        <f>SUMIFS(СВЦЭМ!$D$39:$D$782,СВЦЭМ!$A$39:$A$782,$A54,СВЦЭМ!$B$39:$B$782,L$47)+'СЕТ СН'!$G$14+СВЦЭМ!$D$10+'СЕТ СН'!$G$5-'СЕТ СН'!$G$24</f>
        <v>3583.7648953500002</v>
      </c>
      <c r="M54" s="36">
        <f>SUMIFS(СВЦЭМ!$D$39:$D$782,СВЦЭМ!$A$39:$A$782,$A54,СВЦЭМ!$B$39:$B$782,M$47)+'СЕТ СН'!$G$14+СВЦЭМ!$D$10+'СЕТ СН'!$G$5-'СЕТ СН'!$G$24</f>
        <v>3592.4739988000001</v>
      </c>
      <c r="N54" s="36">
        <f>SUMIFS(СВЦЭМ!$D$39:$D$782,СВЦЭМ!$A$39:$A$782,$A54,СВЦЭМ!$B$39:$B$782,N$47)+'СЕТ СН'!$G$14+СВЦЭМ!$D$10+'СЕТ СН'!$G$5-'СЕТ СН'!$G$24</f>
        <v>3615.9368470899999</v>
      </c>
      <c r="O54" s="36">
        <f>SUMIFS(СВЦЭМ!$D$39:$D$782,СВЦЭМ!$A$39:$A$782,$A54,СВЦЭМ!$B$39:$B$782,O$47)+'СЕТ СН'!$G$14+СВЦЭМ!$D$10+'СЕТ СН'!$G$5-'СЕТ СН'!$G$24</f>
        <v>3640.0425548900002</v>
      </c>
      <c r="P54" s="36">
        <f>SUMIFS(СВЦЭМ!$D$39:$D$782,СВЦЭМ!$A$39:$A$782,$A54,СВЦЭМ!$B$39:$B$782,P$47)+'СЕТ СН'!$G$14+СВЦЭМ!$D$10+'СЕТ СН'!$G$5-'СЕТ СН'!$G$24</f>
        <v>3660.85843067</v>
      </c>
      <c r="Q54" s="36">
        <f>SUMIFS(СВЦЭМ!$D$39:$D$782,СВЦЭМ!$A$39:$A$782,$A54,СВЦЭМ!$B$39:$B$782,Q$47)+'СЕТ СН'!$G$14+СВЦЭМ!$D$10+'СЕТ СН'!$G$5-'СЕТ СН'!$G$24</f>
        <v>3667.02609794</v>
      </c>
      <c r="R54" s="36">
        <f>SUMIFS(СВЦЭМ!$D$39:$D$782,СВЦЭМ!$A$39:$A$782,$A54,СВЦЭМ!$B$39:$B$782,R$47)+'СЕТ СН'!$G$14+СВЦЭМ!$D$10+'СЕТ СН'!$G$5-'СЕТ СН'!$G$24</f>
        <v>3639.0435588099999</v>
      </c>
      <c r="S54" s="36">
        <f>SUMIFS(СВЦЭМ!$D$39:$D$782,СВЦЭМ!$A$39:$A$782,$A54,СВЦЭМ!$B$39:$B$782,S$47)+'СЕТ СН'!$G$14+СВЦЭМ!$D$10+'СЕТ СН'!$G$5-'СЕТ СН'!$G$24</f>
        <v>3612.4690159399997</v>
      </c>
      <c r="T54" s="36">
        <f>SUMIFS(СВЦЭМ!$D$39:$D$782,СВЦЭМ!$A$39:$A$782,$A54,СВЦЭМ!$B$39:$B$782,T$47)+'СЕТ СН'!$G$14+СВЦЭМ!$D$10+'СЕТ СН'!$G$5-'СЕТ СН'!$G$24</f>
        <v>3594.6676971300003</v>
      </c>
      <c r="U54" s="36">
        <f>SUMIFS(СВЦЭМ!$D$39:$D$782,СВЦЭМ!$A$39:$A$782,$A54,СВЦЭМ!$B$39:$B$782,U$47)+'СЕТ СН'!$G$14+СВЦЭМ!$D$10+'СЕТ СН'!$G$5-'СЕТ СН'!$G$24</f>
        <v>3511.8374530400001</v>
      </c>
      <c r="V54" s="36">
        <f>SUMIFS(СВЦЭМ!$D$39:$D$782,СВЦЭМ!$A$39:$A$782,$A54,СВЦЭМ!$B$39:$B$782,V$47)+'СЕТ СН'!$G$14+СВЦЭМ!$D$10+'СЕТ СН'!$G$5-'СЕТ СН'!$G$24</f>
        <v>3537.7132449800001</v>
      </c>
      <c r="W54" s="36">
        <f>SUMIFS(СВЦЭМ!$D$39:$D$782,СВЦЭМ!$A$39:$A$782,$A54,СВЦЭМ!$B$39:$B$782,W$47)+'СЕТ СН'!$G$14+СВЦЭМ!$D$10+'СЕТ СН'!$G$5-'СЕТ СН'!$G$24</f>
        <v>3569.9349110600001</v>
      </c>
      <c r="X54" s="36">
        <f>SUMIFS(СВЦЭМ!$D$39:$D$782,СВЦЭМ!$A$39:$A$782,$A54,СВЦЭМ!$B$39:$B$782,X$47)+'СЕТ СН'!$G$14+СВЦЭМ!$D$10+'СЕТ СН'!$G$5-'СЕТ СН'!$G$24</f>
        <v>3636.9255476099997</v>
      </c>
      <c r="Y54" s="36">
        <f>SUMIFS(СВЦЭМ!$D$39:$D$782,СВЦЭМ!$A$39:$A$782,$A54,СВЦЭМ!$B$39:$B$782,Y$47)+'СЕТ СН'!$G$14+СВЦЭМ!$D$10+'СЕТ СН'!$G$5-'СЕТ СН'!$G$24</f>
        <v>3679.9074536600001</v>
      </c>
    </row>
    <row r="55" spans="1:25" ht="15.75" x14ac:dyDescent="0.2">
      <c r="A55" s="35">
        <f t="shared" si="1"/>
        <v>45085</v>
      </c>
      <c r="B55" s="36">
        <f>SUMIFS(СВЦЭМ!$D$39:$D$782,СВЦЭМ!$A$39:$A$782,$A55,СВЦЭМ!$B$39:$B$782,B$47)+'СЕТ СН'!$G$14+СВЦЭМ!$D$10+'СЕТ СН'!$G$5-'СЕТ СН'!$G$24</f>
        <v>3821.2198318800001</v>
      </c>
      <c r="C55" s="36">
        <f>SUMIFS(СВЦЭМ!$D$39:$D$782,СВЦЭМ!$A$39:$A$782,$A55,СВЦЭМ!$B$39:$B$782,C$47)+'СЕТ СН'!$G$14+СВЦЭМ!$D$10+'СЕТ СН'!$G$5-'СЕТ СН'!$G$24</f>
        <v>3862.7954418300001</v>
      </c>
      <c r="D55" s="36">
        <f>SUMIFS(СВЦЭМ!$D$39:$D$782,СВЦЭМ!$A$39:$A$782,$A55,СВЦЭМ!$B$39:$B$782,D$47)+'СЕТ СН'!$G$14+СВЦЭМ!$D$10+'СЕТ СН'!$G$5-'СЕТ СН'!$G$24</f>
        <v>3876.6705303500003</v>
      </c>
      <c r="E55" s="36">
        <f>SUMIFS(СВЦЭМ!$D$39:$D$782,СВЦЭМ!$A$39:$A$782,$A55,СВЦЭМ!$B$39:$B$782,E$47)+'СЕТ СН'!$G$14+СВЦЭМ!$D$10+'СЕТ СН'!$G$5-'СЕТ СН'!$G$24</f>
        <v>3876.79570281</v>
      </c>
      <c r="F55" s="36">
        <f>SUMIFS(СВЦЭМ!$D$39:$D$782,СВЦЭМ!$A$39:$A$782,$A55,СВЦЭМ!$B$39:$B$782,F$47)+'СЕТ СН'!$G$14+СВЦЭМ!$D$10+'СЕТ СН'!$G$5-'СЕТ СН'!$G$24</f>
        <v>3859.16854706</v>
      </c>
      <c r="G55" s="36">
        <f>SUMIFS(СВЦЭМ!$D$39:$D$782,СВЦЭМ!$A$39:$A$782,$A55,СВЦЭМ!$B$39:$B$782,G$47)+'СЕТ СН'!$G$14+СВЦЭМ!$D$10+'СЕТ СН'!$G$5-'СЕТ СН'!$G$24</f>
        <v>3817.4270301300003</v>
      </c>
      <c r="H55" s="36">
        <f>SUMIFS(СВЦЭМ!$D$39:$D$782,СВЦЭМ!$A$39:$A$782,$A55,СВЦЭМ!$B$39:$B$782,H$47)+'СЕТ СН'!$G$14+СВЦЭМ!$D$10+'СЕТ СН'!$G$5-'СЕТ СН'!$G$24</f>
        <v>3679.0892395299998</v>
      </c>
      <c r="I55" s="36">
        <f>SUMIFS(СВЦЭМ!$D$39:$D$782,СВЦЭМ!$A$39:$A$782,$A55,СВЦЭМ!$B$39:$B$782,I$47)+'СЕТ СН'!$G$14+СВЦЭМ!$D$10+'СЕТ СН'!$G$5-'СЕТ СН'!$G$24</f>
        <v>3633.97015874</v>
      </c>
      <c r="J55" s="36">
        <f>SUMIFS(СВЦЭМ!$D$39:$D$782,СВЦЭМ!$A$39:$A$782,$A55,СВЦЭМ!$B$39:$B$782,J$47)+'СЕТ СН'!$G$14+СВЦЭМ!$D$10+'СЕТ СН'!$G$5-'СЕТ СН'!$G$24</f>
        <v>3596.07028163</v>
      </c>
      <c r="K55" s="36">
        <f>SUMIFS(СВЦЭМ!$D$39:$D$782,СВЦЭМ!$A$39:$A$782,$A55,СВЦЭМ!$B$39:$B$782,K$47)+'СЕТ СН'!$G$14+СВЦЭМ!$D$10+'СЕТ СН'!$G$5-'СЕТ СН'!$G$24</f>
        <v>3568.5312027600003</v>
      </c>
      <c r="L55" s="36">
        <f>SUMIFS(СВЦЭМ!$D$39:$D$782,СВЦЭМ!$A$39:$A$782,$A55,СВЦЭМ!$B$39:$B$782,L$47)+'СЕТ СН'!$G$14+СВЦЭМ!$D$10+'СЕТ СН'!$G$5-'СЕТ СН'!$G$24</f>
        <v>3569.0441164399999</v>
      </c>
      <c r="M55" s="36">
        <f>SUMIFS(СВЦЭМ!$D$39:$D$782,СВЦЭМ!$A$39:$A$782,$A55,СВЦЭМ!$B$39:$B$782,M$47)+'СЕТ СН'!$G$14+СВЦЭМ!$D$10+'СЕТ СН'!$G$5-'СЕТ СН'!$G$24</f>
        <v>3591.5321290500001</v>
      </c>
      <c r="N55" s="36">
        <f>SUMIFS(СВЦЭМ!$D$39:$D$782,СВЦЭМ!$A$39:$A$782,$A55,СВЦЭМ!$B$39:$B$782,N$47)+'СЕТ СН'!$G$14+СВЦЭМ!$D$10+'СЕТ СН'!$G$5-'СЕТ СН'!$G$24</f>
        <v>3635.2083811499997</v>
      </c>
      <c r="O55" s="36">
        <f>SUMIFS(СВЦЭМ!$D$39:$D$782,СВЦЭМ!$A$39:$A$782,$A55,СВЦЭМ!$B$39:$B$782,O$47)+'СЕТ СН'!$G$14+СВЦЭМ!$D$10+'СЕТ СН'!$G$5-'СЕТ СН'!$G$24</f>
        <v>3638.2140790499998</v>
      </c>
      <c r="P55" s="36">
        <f>SUMIFS(СВЦЭМ!$D$39:$D$782,СВЦЭМ!$A$39:$A$782,$A55,СВЦЭМ!$B$39:$B$782,P$47)+'СЕТ СН'!$G$14+СВЦЭМ!$D$10+'СЕТ СН'!$G$5-'СЕТ СН'!$G$24</f>
        <v>3646.3796372199999</v>
      </c>
      <c r="Q55" s="36">
        <f>SUMIFS(СВЦЭМ!$D$39:$D$782,СВЦЭМ!$A$39:$A$782,$A55,СВЦЭМ!$B$39:$B$782,Q$47)+'СЕТ СН'!$G$14+СВЦЭМ!$D$10+'СЕТ СН'!$G$5-'СЕТ СН'!$G$24</f>
        <v>3661.4447600399999</v>
      </c>
      <c r="R55" s="36">
        <f>SUMIFS(СВЦЭМ!$D$39:$D$782,СВЦЭМ!$A$39:$A$782,$A55,СВЦЭМ!$B$39:$B$782,R$47)+'СЕТ СН'!$G$14+СВЦЭМ!$D$10+'СЕТ СН'!$G$5-'СЕТ СН'!$G$24</f>
        <v>3638.6157437500001</v>
      </c>
      <c r="S55" s="36">
        <f>SUMIFS(СВЦЭМ!$D$39:$D$782,СВЦЭМ!$A$39:$A$782,$A55,СВЦЭМ!$B$39:$B$782,S$47)+'СЕТ СН'!$G$14+СВЦЭМ!$D$10+'СЕТ СН'!$G$5-'СЕТ СН'!$G$24</f>
        <v>3612.26326294</v>
      </c>
      <c r="T55" s="36">
        <f>SUMIFS(СВЦЭМ!$D$39:$D$782,СВЦЭМ!$A$39:$A$782,$A55,СВЦЭМ!$B$39:$B$782,T$47)+'СЕТ СН'!$G$14+СВЦЭМ!$D$10+'СЕТ СН'!$G$5-'СЕТ СН'!$G$24</f>
        <v>3596.41560957</v>
      </c>
      <c r="U55" s="36">
        <f>SUMIFS(СВЦЭМ!$D$39:$D$782,СВЦЭМ!$A$39:$A$782,$A55,СВЦЭМ!$B$39:$B$782,U$47)+'СЕТ СН'!$G$14+СВЦЭМ!$D$10+'СЕТ СН'!$G$5-'СЕТ СН'!$G$24</f>
        <v>3565.7500955</v>
      </c>
      <c r="V55" s="36">
        <f>SUMIFS(СВЦЭМ!$D$39:$D$782,СВЦЭМ!$A$39:$A$782,$A55,СВЦЭМ!$B$39:$B$782,V$47)+'СЕТ СН'!$G$14+СВЦЭМ!$D$10+'СЕТ СН'!$G$5-'СЕТ СН'!$G$24</f>
        <v>3501.5783999499999</v>
      </c>
      <c r="W55" s="36">
        <f>SUMIFS(СВЦЭМ!$D$39:$D$782,СВЦЭМ!$A$39:$A$782,$A55,СВЦЭМ!$B$39:$B$782,W$47)+'СЕТ СН'!$G$14+СВЦЭМ!$D$10+'СЕТ СН'!$G$5-'СЕТ СН'!$G$24</f>
        <v>3549.49357005</v>
      </c>
      <c r="X55" s="36">
        <f>SUMIFS(СВЦЭМ!$D$39:$D$782,СВЦЭМ!$A$39:$A$782,$A55,СВЦЭМ!$B$39:$B$782,X$47)+'СЕТ СН'!$G$14+СВЦЭМ!$D$10+'СЕТ СН'!$G$5-'СЕТ СН'!$G$24</f>
        <v>3605.6918508600002</v>
      </c>
      <c r="Y55" s="36">
        <f>SUMIFS(СВЦЭМ!$D$39:$D$782,СВЦЭМ!$A$39:$A$782,$A55,СВЦЭМ!$B$39:$B$782,Y$47)+'СЕТ СН'!$G$14+СВЦЭМ!$D$10+'СЕТ СН'!$G$5-'СЕТ СН'!$G$24</f>
        <v>3734.2605049599997</v>
      </c>
    </row>
    <row r="56" spans="1:25" ht="15.75" x14ac:dyDescent="0.2">
      <c r="A56" s="35">
        <f t="shared" si="1"/>
        <v>45086</v>
      </c>
      <c r="B56" s="36">
        <f>SUMIFS(СВЦЭМ!$D$39:$D$782,СВЦЭМ!$A$39:$A$782,$A56,СВЦЭМ!$B$39:$B$782,B$47)+'СЕТ СН'!$G$14+СВЦЭМ!$D$10+'СЕТ СН'!$G$5-'СЕТ СН'!$G$24</f>
        <v>3684.56511452</v>
      </c>
      <c r="C56" s="36">
        <f>SUMIFS(СВЦЭМ!$D$39:$D$782,СВЦЭМ!$A$39:$A$782,$A56,СВЦЭМ!$B$39:$B$782,C$47)+'СЕТ СН'!$G$14+СВЦЭМ!$D$10+'СЕТ СН'!$G$5-'СЕТ СН'!$G$24</f>
        <v>3580.0706167099997</v>
      </c>
      <c r="D56" s="36">
        <f>SUMIFS(СВЦЭМ!$D$39:$D$782,СВЦЭМ!$A$39:$A$782,$A56,СВЦЭМ!$B$39:$B$782,D$47)+'СЕТ СН'!$G$14+СВЦЭМ!$D$10+'СЕТ СН'!$G$5-'СЕТ СН'!$G$24</f>
        <v>3644.4676911000001</v>
      </c>
      <c r="E56" s="36">
        <f>SUMIFS(СВЦЭМ!$D$39:$D$782,СВЦЭМ!$A$39:$A$782,$A56,СВЦЭМ!$B$39:$B$782,E$47)+'СЕТ СН'!$G$14+СВЦЭМ!$D$10+'СЕТ СН'!$G$5-'СЕТ СН'!$G$24</f>
        <v>3801.1605691700001</v>
      </c>
      <c r="F56" s="36">
        <f>SUMIFS(СВЦЭМ!$D$39:$D$782,СВЦЭМ!$A$39:$A$782,$A56,СВЦЭМ!$B$39:$B$782,F$47)+'СЕТ СН'!$G$14+СВЦЭМ!$D$10+'СЕТ СН'!$G$5-'СЕТ СН'!$G$24</f>
        <v>3771.6434145900002</v>
      </c>
      <c r="G56" s="36">
        <f>SUMIFS(СВЦЭМ!$D$39:$D$782,СВЦЭМ!$A$39:$A$782,$A56,СВЦЭМ!$B$39:$B$782,G$47)+'СЕТ СН'!$G$14+СВЦЭМ!$D$10+'СЕТ СН'!$G$5-'СЕТ СН'!$G$24</f>
        <v>3702.5926323200001</v>
      </c>
      <c r="H56" s="36">
        <f>SUMIFS(СВЦЭМ!$D$39:$D$782,СВЦЭМ!$A$39:$A$782,$A56,СВЦЭМ!$B$39:$B$782,H$47)+'СЕТ СН'!$G$14+СВЦЭМ!$D$10+'СЕТ СН'!$G$5-'СЕТ СН'!$G$24</f>
        <v>3549.5158070699999</v>
      </c>
      <c r="I56" s="36">
        <f>SUMIFS(СВЦЭМ!$D$39:$D$782,СВЦЭМ!$A$39:$A$782,$A56,СВЦЭМ!$B$39:$B$782,I$47)+'СЕТ СН'!$G$14+СВЦЭМ!$D$10+'СЕТ СН'!$G$5-'СЕТ СН'!$G$24</f>
        <v>3479.2301334599997</v>
      </c>
      <c r="J56" s="36">
        <f>SUMIFS(СВЦЭМ!$D$39:$D$782,СВЦЭМ!$A$39:$A$782,$A56,СВЦЭМ!$B$39:$B$782,J$47)+'СЕТ СН'!$G$14+СВЦЭМ!$D$10+'СЕТ СН'!$G$5-'СЕТ СН'!$G$24</f>
        <v>3398.9491565500002</v>
      </c>
      <c r="K56" s="36">
        <f>SUMIFS(СВЦЭМ!$D$39:$D$782,СВЦЭМ!$A$39:$A$782,$A56,СВЦЭМ!$B$39:$B$782,K$47)+'СЕТ СН'!$G$14+СВЦЭМ!$D$10+'СЕТ СН'!$G$5-'СЕТ СН'!$G$24</f>
        <v>3358.9794962300002</v>
      </c>
      <c r="L56" s="36">
        <f>SUMIFS(СВЦЭМ!$D$39:$D$782,СВЦЭМ!$A$39:$A$782,$A56,СВЦЭМ!$B$39:$B$782,L$47)+'СЕТ СН'!$G$14+СВЦЭМ!$D$10+'СЕТ СН'!$G$5-'СЕТ СН'!$G$24</f>
        <v>3337.18947054</v>
      </c>
      <c r="M56" s="36">
        <f>SUMIFS(СВЦЭМ!$D$39:$D$782,СВЦЭМ!$A$39:$A$782,$A56,СВЦЭМ!$B$39:$B$782,M$47)+'СЕТ СН'!$G$14+СВЦЭМ!$D$10+'СЕТ СН'!$G$5-'СЕТ СН'!$G$24</f>
        <v>3376.9115268300002</v>
      </c>
      <c r="N56" s="36">
        <f>SUMIFS(СВЦЭМ!$D$39:$D$782,СВЦЭМ!$A$39:$A$782,$A56,СВЦЭМ!$B$39:$B$782,N$47)+'СЕТ СН'!$G$14+СВЦЭМ!$D$10+'СЕТ СН'!$G$5-'СЕТ СН'!$G$24</f>
        <v>3410.31440634</v>
      </c>
      <c r="O56" s="36">
        <f>SUMIFS(СВЦЭМ!$D$39:$D$782,СВЦЭМ!$A$39:$A$782,$A56,СВЦЭМ!$B$39:$B$782,O$47)+'СЕТ СН'!$G$14+СВЦЭМ!$D$10+'СЕТ СН'!$G$5-'СЕТ СН'!$G$24</f>
        <v>3404.8550758399997</v>
      </c>
      <c r="P56" s="36">
        <f>SUMIFS(СВЦЭМ!$D$39:$D$782,СВЦЭМ!$A$39:$A$782,$A56,СВЦЭМ!$B$39:$B$782,P$47)+'СЕТ СН'!$G$14+СВЦЭМ!$D$10+'СЕТ СН'!$G$5-'СЕТ СН'!$G$24</f>
        <v>3413.1323176000001</v>
      </c>
      <c r="Q56" s="36">
        <f>SUMIFS(СВЦЭМ!$D$39:$D$782,СВЦЭМ!$A$39:$A$782,$A56,СВЦЭМ!$B$39:$B$782,Q$47)+'СЕТ СН'!$G$14+СВЦЭМ!$D$10+'СЕТ СН'!$G$5-'СЕТ СН'!$G$24</f>
        <v>3418.3842133099997</v>
      </c>
      <c r="R56" s="36">
        <f>SUMIFS(СВЦЭМ!$D$39:$D$782,СВЦЭМ!$A$39:$A$782,$A56,СВЦЭМ!$B$39:$B$782,R$47)+'СЕТ СН'!$G$14+СВЦЭМ!$D$10+'СЕТ СН'!$G$5-'СЕТ СН'!$G$24</f>
        <v>3413.4659519300003</v>
      </c>
      <c r="S56" s="36">
        <f>SUMIFS(СВЦЭМ!$D$39:$D$782,СВЦЭМ!$A$39:$A$782,$A56,СВЦЭМ!$B$39:$B$782,S$47)+'СЕТ СН'!$G$14+СВЦЭМ!$D$10+'СЕТ СН'!$G$5-'СЕТ СН'!$G$24</f>
        <v>3412.8888818</v>
      </c>
      <c r="T56" s="36">
        <f>SUMIFS(СВЦЭМ!$D$39:$D$782,СВЦЭМ!$A$39:$A$782,$A56,СВЦЭМ!$B$39:$B$782,T$47)+'СЕТ СН'!$G$14+СВЦЭМ!$D$10+'СЕТ СН'!$G$5-'СЕТ СН'!$G$24</f>
        <v>3399.8370362000001</v>
      </c>
      <c r="U56" s="36">
        <f>SUMIFS(СВЦЭМ!$D$39:$D$782,СВЦЭМ!$A$39:$A$782,$A56,СВЦЭМ!$B$39:$B$782,U$47)+'СЕТ СН'!$G$14+СВЦЭМ!$D$10+'СЕТ СН'!$G$5-'СЕТ СН'!$G$24</f>
        <v>3385.3339750100004</v>
      </c>
      <c r="V56" s="36">
        <f>SUMIFS(СВЦЭМ!$D$39:$D$782,СВЦЭМ!$A$39:$A$782,$A56,СВЦЭМ!$B$39:$B$782,V$47)+'СЕТ СН'!$G$14+СВЦЭМ!$D$10+'СЕТ СН'!$G$5-'СЕТ СН'!$G$24</f>
        <v>3356.0282062300003</v>
      </c>
      <c r="W56" s="36">
        <f>SUMIFS(СВЦЭМ!$D$39:$D$782,СВЦЭМ!$A$39:$A$782,$A56,СВЦЭМ!$B$39:$B$782,W$47)+'СЕТ СН'!$G$14+СВЦЭМ!$D$10+'СЕТ СН'!$G$5-'СЕТ СН'!$G$24</f>
        <v>3395.5673762200004</v>
      </c>
      <c r="X56" s="36">
        <f>SUMIFS(СВЦЭМ!$D$39:$D$782,СВЦЭМ!$A$39:$A$782,$A56,СВЦЭМ!$B$39:$B$782,X$47)+'СЕТ СН'!$G$14+СВЦЭМ!$D$10+'СЕТ СН'!$G$5-'СЕТ СН'!$G$24</f>
        <v>3405.9614301399997</v>
      </c>
      <c r="Y56" s="36">
        <f>SUMIFS(СВЦЭМ!$D$39:$D$782,СВЦЭМ!$A$39:$A$782,$A56,СВЦЭМ!$B$39:$B$782,Y$47)+'СЕТ СН'!$G$14+СВЦЭМ!$D$10+'СЕТ СН'!$G$5-'СЕТ СН'!$G$24</f>
        <v>3579.8068079599998</v>
      </c>
    </row>
    <row r="57" spans="1:25" ht="15.75" x14ac:dyDescent="0.2">
      <c r="A57" s="35">
        <f t="shared" si="1"/>
        <v>45087</v>
      </c>
      <c r="B57" s="36">
        <f>SUMIFS(СВЦЭМ!$D$39:$D$782,СВЦЭМ!$A$39:$A$782,$A57,СВЦЭМ!$B$39:$B$782,B$47)+'СЕТ СН'!$G$14+СВЦЭМ!$D$10+'СЕТ СН'!$G$5-'СЕТ СН'!$G$24</f>
        <v>3592.0950624100001</v>
      </c>
      <c r="C57" s="36">
        <f>SUMIFS(СВЦЭМ!$D$39:$D$782,СВЦЭМ!$A$39:$A$782,$A57,СВЦЭМ!$B$39:$B$782,C$47)+'СЕТ СН'!$G$14+СВЦЭМ!$D$10+'СЕТ СН'!$G$5-'СЕТ СН'!$G$24</f>
        <v>3626.6720716700002</v>
      </c>
      <c r="D57" s="36">
        <f>SUMIFS(СВЦЭМ!$D$39:$D$782,СВЦЭМ!$A$39:$A$782,$A57,СВЦЭМ!$B$39:$B$782,D$47)+'СЕТ СН'!$G$14+СВЦЭМ!$D$10+'СЕТ СН'!$G$5-'СЕТ СН'!$G$24</f>
        <v>3686.1487885300003</v>
      </c>
      <c r="E57" s="36">
        <f>SUMIFS(СВЦЭМ!$D$39:$D$782,СВЦЭМ!$A$39:$A$782,$A57,СВЦЭМ!$B$39:$B$782,E$47)+'СЕТ СН'!$G$14+СВЦЭМ!$D$10+'СЕТ СН'!$G$5-'СЕТ СН'!$G$24</f>
        <v>3715.44376302</v>
      </c>
      <c r="F57" s="36">
        <f>SUMIFS(СВЦЭМ!$D$39:$D$782,СВЦЭМ!$A$39:$A$782,$A57,СВЦЭМ!$B$39:$B$782,F$47)+'СЕТ СН'!$G$14+СВЦЭМ!$D$10+'СЕТ СН'!$G$5-'СЕТ СН'!$G$24</f>
        <v>3741.8172853699998</v>
      </c>
      <c r="G57" s="36">
        <f>SUMIFS(СВЦЭМ!$D$39:$D$782,СВЦЭМ!$A$39:$A$782,$A57,СВЦЭМ!$B$39:$B$782,G$47)+'СЕТ СН'!$G$14+СВЦЭМ!$D$10+'СЕТ СН'!$G$5-'СЕТ СН'!$G$24</f>
        <v>3741.7122073700002</v>
      </c>
      <c r="H57" s="36">
        <f>SUMIFS(СВЦЭМ!$D$39:$D$782,СВЦЭМ!$A$39:$A$782,$A57,СВЦЭМ!$B$39:$B$782,H$47)+'СЕТ СН'!$G$14+СВЦЭМ!$D$10+'СЕТ СН'!$G$5-'СЕТ СН'!$G$24</f>
        <v>3637.0962211599999</v>
      </c>
      <c r="I57" s="36">
        <f>SUMIFS(СВЦЭМ!$D$39:$D$782,СВЦЭМ!$A$39:$A$782,$A57,СВЦЭМ!$B$39:$B$782,I$47)+'СЕТ СН'!$G$14+СВЦЭМ!$D$10+'СЕТ СН'!$G$5-'СЕТ СН'!$G$24</f>
        <v>3629.6200772399998</v>
      </c>
      <c r="J57" s="36">
        <f>SUMIFS(СВЦЭМ!$D$39:$D$782,СВЦЭМ!$A$39:$A$782,$A57,СВЦЭМ!$B$39:$B$782,J$47)+'СЕТ СН'!$G$14+СВЦЭМ!$D$10+'СЕТ СН'!$G$5-'СЕТ СН'!$G$24</f>
        <v>3536.8707200099998</v>
      </c>
      <c r="K57" s="36">
        <f>SUMIFS(СВЦЭМ!$D$39:$D$782,СВЦЭМ!$A$39:$A$782,$A57,СВЦЭМ!$B$39:$B$782,K$47)+'СЕТ СН'!$G$14+СВЦЭМ!$D$10+'СЕТ СН'!$G$5-'СЕТ СН'!$G$24</f>
        <v>3451.8900000200001</v>
      </c>
      <c r="L57" s="36">
        <f>SUMIFS(СВЦЭМ!$D$39:$D$782,СВЦЭМ!$A$39:$A$782,$A57,СВЦЭМ!$B$39:$B$782,L$47)+'СЕТ СН'!$G$14+СВЦЭМ!$D$10+'СЕТ СН'!$G$5-'СЕТ СН'!$G$24</f>
        <v>3415.9871230799999</v>
      </c>
      <c r="M57" s="36">
        <f>SUMIFS(СВЦЭМ!$D$39:$D$782,СВЦЭМ!$A$39:$A$782,$A57,СВЦЭМ!$B$39:$B$782,M$47)+'СЕТ СН'!$G$14+СВЦЭМ!$D$10+'СЕТ СН'!$G$5-'СЕТ СН'!$G$24</f>
        <v>3402.3820045900002</v>
      </c>
      <c r="N57" s="36">
        <f>SUMIFS(СВЦЭМ!$D$39:$D$782,СВЦЭМ!$A$39:$A$782,$A57,СВЦЭМ!$B$39:$B$782,N$47)+'СЕТ СН'!$G$14+СВЦЭМ!$D$10+'СЕТ СН'!$G$5-'СЕТ СН'!$G$24</f>
        <v>3415.8986701700001</v>
      </c>
      <c r="O57" s="36">
        <f>SUMIFS(СВЦЭМ!$D$39:$D$782,СВЦЭМ!$A$39:$A$782,$A57,СВЦЭМ!$B$39:$B$782,O$47)+'СЕТ СН'!$G$14+СВЦЭМ!$D$10+'СЕТ СН'!$G$5-'СЕТ СН'!$G$24</f>
        <v>3427.6971947000002</v>
      </c>
      <c r="P57" s="36">
        <f>SUMIFS(СВЦЭМ!$D$39:$D$782,СВЦЭМ!$A$39:$A$782,$A57,СВЦЭМ!$B$39:$B$782,P$47)+'СЕТ СН'!$G$14+СВЦЭМ!$D$10+'СЕТ СН'!$G$5-'СЕТ СН'!$G$24</f>
        <v>3433.89445067</v>
      </c>
      <c r="Q57" s="36">
        <f>SUMIFS(СВЦЭМ!$D$39:$D$782,СВЦЭМ!$A$39:$A$782,$A57,СВЦЭМ!$B$39:$B$782,Q$47)+'СЕТ СН'!$G$14+СВЦЭМ!$D$10+'СЕТ СН'!$G$5-'СЕТ СН'!$G$24</f>
        <v>3457.13533899</v>
      </c>
      <c r="R57" s="36">
        <f>SUMIFS(СВЦЭМ!$D$39:$D$782,СВЦЭМ!$A$39:$A$782,$A57,СВЦЭМ!$B$39:$B$782,R$47)+'СЕТ СН'!$G$14+СВЦЭМ!$D$10+'СЕТ СН'!$G$5-'СЕТ СН'!$G$24</f>
        <v>3449.3049421200003</v>
      </c>
      <c r="S57" s="36">
        <f>SUMIFS(СВЦЭМ!$D$39:$D$782,СВЦЭМ!$A$39:$A$782,$A57,СВЦЭМ!$B$39:$B$782,S$47)+'СЕТ СН'!$G$14+СВЦЭМ!$D$10+'СЕТ СН'!$G$5-'СЕТ СН'!$G$24</f>
        <v>3426.7199064000001</v>
      </c>
      <c r="T57" s="36">
        <f>SUMIFS(СВЦЭМ!$D$39:$D$782,СВЦЭМ!$A$39:$A$782,$A57,СВЦЭМ!$B$39:$B$782,T$47)+'СЕТ СН'!$G$14+СВЦЭМ!$D$10+'СЕТ СН'!$G$5-'СЕТ СН'!$G$24</f>
        <v>3416.34630741</v>
      </c>
      <c r="U57" s="36">
        <f>SUMIFS(СВЦЭМ!$D$39:$D$782,СВЦЭМ!$A$39:$A$782,$A57,СВЦЭМ!$B$39:$B$782,U$47)+'СЕТ СН'!$G$14+СВЦЭМ!$D$10+'СЕТ СН'!$G$5-'СЕТ СН'!$G$24</f>
        <v>3416.10061537</v>
      </c>
      <c r="V57" s="36">
        <f>SUMIFS(СВЦЭМ!$D$39:$D$782,СВЦЭМ!$A$39:$A$782,$A57,СВЦЭМ!$B$39:$B$782,V$47)+'СЕТ СН'!$G$14+СВЦЭМ!$D$10+'СЕТ СН'!$G$5-'СЕТ СН'!$G$24</f>
        <v>3400.6624334799999</v>
      </c>
      <c r="W57" s="36">
        <f>SUMIFS(СВЦЭМ!$D$39:$D$782,СВЦЭМ!$A$39:$A$782,$A57,СВЦЭМ!$B$39:$B$782,W$47)+'СЕТ СН'!$G$14+СВЦЭМ!$D$10+'СЕТ СН'!$G$5-'СЕТ СН'!$G$24</f>
        <v>3369.7766938599998</v>
      </c>
      <c r="X57" s="36">
        <f>SUMIFS(СВЦЭМ!$D$39:$D$782,СВЦЭМ!$A$39:$A$782,$A57,СВЦЭМ!$B$39:$B$782,X$47)+'СЕТ СН'!$G$14+СВЦЭМ!$D$10+'СЕТ СН'!$G$5-'СЕТ СН'!$G$24</f>
        <v>3397.2952023099997</v>
      </c>
      <c r="Y57" s="36">
        <f>SUMIFS(СВЦЭМ!$D$39:$D$782,СВЦЭМ!$A$39:$A$782,$A57,СВЦЭМ!$B$39:$B$782,Y$47)+'СЕТ СН'!$G$14+СВЦЭМ!$D$10+'СЕТ СН'!$G$5-'СЕТ СН'!$G$24</f>
        <v>3482.0981231000001</v>
      </c>
    </row>
    <row r="58" spans="1:25" ht="15.75" x14ac:dyDescent="0.2">
      <c r="A58" s="35">
        <f t="shared" si="1"/>
        <v>45088</v>
      </c>
      <c r="B58" s="36">
        <f>SUMIFS(СВЦЭМ!$D$39:$D$782,СВЦЭМ!$A$39:$A$782,$A58,СВЦЭМ!$B$39:$B$782,B$47)+'СЕТ СН'!$G$14+СВЦЭМ!$D$10+'СЕТ СН'!$G$5-'СЕТ СН'!$G$24</f>
        <v>3557.1866861899998</v>
      </c>
      <c r="C58" s="36">
        <f>SUMIFS(СВЦЭМ!$D$39:$D$782,СВЦЭМ!$A$39:$A$782,$A58,СВЦЭМ!$B$39:$B$782,C$47)+'СЕТ СН'!$G$14+СВЦЭМ!$D$10+'СЕТ СН'!$G$5-'СЕТ СН'!$G$24</f>
        <v>3602.6090426600003</v>
      </c>
      <c r="D58" s="36">
        <f>SUMIFS(СВЦЭМ!$D$39:$D$782,СВЦЭМ!$A$39:$A$782,$A58,СВЦЭМ!$B$39:$B$782,D$47)+'СЕТ СН'!$G$14+СВЦЭМ!$D$10+'СЕТ СН'!$G$5-'СЕТ СН'!$G$24</f>
        <v>3677.1708837400001</v>
      </c>
      <c r="E58" s="36">
        <f>SUMIFS(СВЦЭМ!$D$39:$D$782,СВЦЭМ!$A$39:$A$782,$A58,СВЦЭМ!$B$39:$B$782,E$47)+'СЕТ СН'!$G$14+СВЦЭМ!$D$10+'СЕТ СН'!$G$5-'СЕТ СН'!$G$24</f>
        <v>3683.51790153</v>
      </c>
      <c r="F58" s="36">
        <f>SUMIFS(СВЦЭМ!$D$39:$D$782,СВЦЭМ!$A$39:$A$782,$A58,СВЦЭМ!$B$39:$B$782,F$47)+'СЕТ СН'!$G$14+СВЦЭМ!$D$10+'СЕТ СН'!$G$5-'СЕТ СН'!$G$24</f>
        <v>3685.2160315299998</v>
      </c>
      <c r="G58" s="36">
        <f>SUMIFS(СВЦЭМ!$D$39:$D$782,СВЦЭМ!$A$39:$A$782,$A58,СВЦЭМ!$B$39:$B$782,G$47)+'СЕТ СН'!$G$14+СВЦЭМ!$D$10+'СЕТ СН'!$G$5-'СЕТ СН'!$G$24</f>
        <v>3679.83004953</v>
      </c>
      <c r="H58" s="36">
        <f>SUMIFS(СВЦЭМ!$D$39:$D$782,СВЦЭМ!$A$39:$A$782,$A58,СВЦЭМ!$B$39:$B$782,H$47)+'СЕТ СН'!$G$14+СВЦЭМ!$D$10+'СЕТ СН'!$G$5-'СЕТ СН'!$G$24</f>
        <v>3589.21860522</v>
      </c>
      <c r="I58" s="36">
        <f>SUMIFS(СВЦЭМ!$D$39:$D$782,СВЦЭМ!$A$39:$A$782,$A58,СВЦЭМ!$B$39:$B$782,I$47)+'СЕТ СН'!$G$14+СВЦЭМ!$D$10+'СЕТ СН'!$G$5-'СЕТ СН'!$G$24</f>
        <v>3529.8771832000002</v>
      </c>
      <c r="J58" s="36">
        <f>SUMIFS(СВЦЭМ!$D$39:$D$782,СВЦЭМ!$A$39:$A$782,$A58,СВЦЭМ!$B$39:$B$782,J$47)+'СЕТ СН'!$G$14+СВЦЭМ!$D$10+'СЕТ СН'!$G$5-'СЕТ СН'!$G$24</f>
        <v>3469.03605148</v>
      </c>
      <c r="K58" s="36">
        <f>SUMIFS(СВЦЭМ!$D$39:$D$782,СВЦЭМ!$A$39:$A$782,$A58,СВЦЭМ!$B$39:$B$782,K$47)+'СЕТ СН'!$G$14+СВЦЭМ!$D$10+'СЕТ СН'!$G$5-'СЕТ СН'!$G$24</f>
        <v>3377.46476906</v>
      </c>
      <c r="L58" s="36">
        <f>SUMIFS(СВЦЭМ!$D$39:$D$782,СВЦЭМ!$A$39:$A$782,$A58,СВЦЭМ!$B$39:$B$782,L$47)+'СЕТ СН'!$G$14+СВЦЭМ!$D$10+'СЕТ СН'!$G$5-'СЕТ СН'!$G$24</f>
        <v>3384.0872677300003</v>
      </c>
      <c r="M58" s="36">
        <f>SUMIFS(СВЦЭМ!$D$39:$D$782,СВЦЭМ!$A$39:$A$782,$A58,СВЦЭМ!$B$39:$B$782,M$47)+'СЕТ СН'!$G$14+СВЦЭМ!$D$10+'СЕТ СН'!$G$5-'СЕТ СН'!$G$24</f>
        <v>3387.5598161200001</v>
      </c>
      <c r="N58" s="36">
        <f>SUMIFS(СВЦЭМ!$D$39:$D$782,СВЦЭМ!$A$39:$A$782,$A58,СВЦЭМ!$B$39:$B$782,N$47)+'СЕТ СН'!$G$14+СВЦЭМ!$D$10+'СЕТ СН'!$G$5-'СЕТ СН'!$G$24</f>
        <v>3398.3851220400002</v>
      </c>
      <c r="O58" s="36">
        <f>SUMIFS(СВЦЭМ!$D$39:$D$782,СВЦЭМ!$A$39:$A$782,$A58,СВЦЭМ!$B$39:$B$782,O$47)+'СЕТ СН'!$G$14+СВЦЭМ!$D$10+'СЕТ СН'!$G$5-'СЕТ СН'!$G$24</f>
        <v>3403.7692420499998</v>
      </c>
      <c r="P58" s="36">
        <f>SUMIFS(СВЦЭМ!$D$39:$D$782,СВЦЭМ!$A$39:$A$782,$A58,СВЦЭМ!$B$39:$B$782,P$47)+'СЕТ СН'!$G$14+СВЦЭМ!$D$10+'СЕТ СН'!$G$5-'СЕТ СН'!$G$24</f>
        <v>3411.7613672899997</v>
      </c>
      <c r="Q58" s="36">
        <f>SUMIFS(СВЦЭМ!$D$39:$D$782,СВЦЭМ!$A$39:$A$782,$A58,СВЦЭМ!$B$39:$B$782,Q$47)+'СЕТ СН'!$G$14+СВЦЭМ!$D$10+'СЕТ СН'!$G$5-'СЕТ СН'!$G$24</f>
        <v>3415.5516898800001</v>
      </c>
      <c r="R58" s="36">
        <f>SUMIFS(СВЦЭМ!$D$39:$D$782,СВЦЭМ!$A$39:$A$782,$A58,СВЦЭМ!$B$39:$B$782,R$47)+'СЕТ СН'!$G$14+СВЦЭМ!$D$10+'СЕТ СН'!$G$5-'СЕТ СН'!$G$24</f>
        <v>3407.00262746</v>
      </c>
      <c r="S58" s="36">
        <f>SUMIFS(СВЦЭМ!$D$39:$D$782,СВЦЭМ!$A$39:$A$782,$A58,СВЦЭМ!$B$39:$B$782,S$47)+'СЕТ СН'!$G$14+СВЦЭМ!$D$10+'СЕТ СН'!$G$5-'СЕТ СН'!$G$24</f>
        <v>3394.5480612399997</v>
      </c>
      <c r="T58" s="36">
        <f>SUMIFS(СВЦЭМ!$D$39:$D$782,СВЦЭМ!$A$39:$A$782,$A58,СВЦЭМ!$B$39:$B$782,T$47)+'СЕТ СН'!$G$14+СВЦЭМ!$D$10+'СЕТ СН'!$G$5-'СЕТ СН'!$G$24</f>
        <v>3395.98167685</v>
      </c>
      <c r="U58" s="36">
        <f>SUMIFS(СВЦЭМ!$D$39:$D$782,СВЦЭМ!$A$39:$A$782,$A58,СВЦЭМ!$B$39:$B$782,U$47)+'СЕТ СН'!$G$14+СВЦЭМ!$D$10+'СЕТ СН'!$G$5-'СЕТ СН'!$G$24</f>
        <v>3390.5117726400003</v>
      </c>
      <c r="V58" s="36">
        <f>SUMIFS(СВЦЭМ!$D$39:$D$782,СВЦЭМ!$A$39:$A$782,$A58,СВЦЭМ!$B$39:$B$782,V$47)+'СЕТ СН'!$G$14+СВЦЭМ!$D$10+'СЕТ СН'!$G$5-'СЕТ СН'!$G$24</f>
        <v>3384.4020357700001</v>
      </c>
      <c r="W58" s="36">
        <f>SUMIFS(СВЦЭМ!$D$39:$D$782,СВЦЭМ!$A$39:$A$782,$A58,СВЦЭМ!$B$39:$B$782,W$47)+'СЕТ СН'!$G$14+СВЦЭМ!$D$10+'СЕТ СН'!$G$5-'СЕТ СН'!$G$24</f>
        <v>3369.8794162599997</v>
      </c>
      <c r="X58" s="36">
        <f>SUMIFS(СВЦЭМ!$D$39:$D$782,СВЦЭМ!$A$39:$A$782,$A58,СВЦЭМ!$B$39:$B$782,X$47)+'СЕТ СН'!$G$14+СВЦЭМ!$D$10+'СЕТ СН'!$G$5-'СЕТ СН'!$G$24</f>
        <v>3388.2741698</v>
      </c>
      <c r="Y58" s="36">
        <f>SUMIFS(СВЦЭМ!$D$39:$D$782,СВЦЭМ!$A$39:$A$782,$A58,СВЦЭМ!$B$39:$B$782,Y$47)+'СЕТ СН'!$G$14+СВЦЭМ!$D$10+'СЕТ СН'!$G$5-'СЕТ СН'!$G$24</f>
        <v>3469.0731206199998</v>
      </c>
    </row>
    <row r="59" spans="1:25" ht="15.75" x14ac:dyDescent="0.2">
      <c r="A59" s="35">
        <f t="shared" si="1"/>
        <v>45089</v>
      </c>
      <c r="B59" s="36">
        <f>SUMIFS(СВЦЭМ!$D$39:$D$782,СВЦЭМ!$A$39:$A$782,$A59,СВЦЭМ!$B$39:$B$782,B$47)+'СЕТ СН'!$G$14+СВЦЭМ!$D$10+'СЕТ СН'!$G$5-'СЕТ СН'!$G$24</f>
        <v>3717.0039051100002</v>
      </c>
      <c r="C59" s="36">
        <f>SUMIFS(СВЦЭМ!$D$39:$D$782,СВЦЭМ!$A$39:$A$782,$A59,СВЦЭМ!$B$39:$B$782,C$47)+'СЕТ СН'!$G$14+СВЦЭМ!$D$10+'СЕТ СН'!$G$5-'СЕТ СН'!$G$24</f>
        <v>3752.3726945099997</v>
      </c>
      <c r="D59" s="36">
        <f>SUMIFS(СВЦЭМ!$D$39:$D$782,СВЦЭМ!$A$39:$A$782,$A59,СВЦЭМ!$B$39:$B$782,D$47)+'СЕТ СН'!$G$14+СВЦЭМ!$D$10+'СЕТ СН'!$G$5-'СЕТ СН'!$G$24</f>
        <v>3824.4989865899997</v>
      </c>
      <c r="E59" s="36">
        <f>SUMIFS(СВЦЭМ!$D$39:$D$782,СВЦЭМ!$A$39:$A$782,$A59,СВЦЭМ!$B$39:$B$782,E$47)+'СЕТ СН'!$G$14+СВЦЭМ!$D$10+'СЕТ СН'!$G$5-'СЕТ СН'!$G$24</f>
        <v>3809.2663462299997</v>
      </c>
      <c r="F59" s="36">
        <f>SUMIFS(СВЦЭМ!$D$39:$D$782,СВЦЭМ!$A$39:$A$782,$A59,СВЦЭМ!$B$39:$B$782,F$47)+'СЕТ СН'!$G$14+СВЦЭМ!$D$10+'СЕТ СН'!$G$5-'СЕТ СН'!$G$24</f>
        <v>3805.3955177799999</v>
      </c>
      <c r="G59" s="36">
        <f>SUMIFS(СВЦЭМ!$D$39:$D$782,СВЦЭМ!$A$39:$A$782,$A59,СВЦЭМ!$B$39:$B$782,G$47)+'СЕТ СН'!$G$14+СВЦЭМ!$D$10+'СЕТ СН'!$G$5-'СЕТ СН'!$G$24</f>
        <v>3796.5242986900003</v>
      </c>
      <c r="H59" s="36">
        <f>SUMIFS(СВЦЭМ!$D$39:$D$782,СВЦЭМ!$A$39:$A$782,$A59,СВЦЭМ!$B$39:$B$782,H$47)+'СЕТ СН'!$G$14+СВЦЭМ!$D$10+'СЕТ СН'!$G$5-'СЕТ СН'!$G$24</f>
        <v>3674.8848921399999</v>
      </c>
      <c r="I59" s="36">
        <f>SUMIFS(СВЦЭМ!$D$39:$D$782,СВЦЭМ!$A$39:$A$782,$A59,СВЦЭМ!$B$39:$B$782,I$47)+'СЕТ СН'!$G$14+СВЦЭМ!$D$10+'СЕТ СН'!$G$5-'СЕТ СН'!$G$24</f>
        <v>3606.3989002799999</v>
      </c>
      <c r="J59" s="36">
        <f>SUMIFS(СВЦЭМ!$D$39:$D$782,СВЦЭМ!$A$39:$A$782,$A59,СВЦЭМ!$B$39:$B$782,J$47)+'СЕТ СН'!$G$14+СВЦЭМ!$D$10+'СЕТ СН'!$G$5-'СЕТ СН'!$G$24</f>
        <v>3478.41783347</v>
      </c>
      <c r="K59" s="36">
        <f>SUMIFS(СВЦЭМ!$D$39:$D$782,СВЦЭМ!$A$39:$A$782,$A59,СВЦЭМ!$B$39:$B$782,K$47)+'СЕТ СН'!$G$14+СВЦЭМ!$D$10+'СЕТ СН'!$G$5-'СЕТ СН'!$G$24</f>
        <v>3454.1616318799997</v>
      </c>
      <c r="L59" s="36">
        <f>SUMIFS(СВЦЭМ!$D$39:$D$782,СВЦЭМ!$A$39:$A$782,$A59,СВЦЭМ!$B$39:$B$782,L$47)+'СЕТ СН'!$G$14+СВЦЭМ!$D$10+'СЕТ СН'!$G$5-'СЕТ СН'!$G$24</f>
        <v>3436.8127532200001</v>
      </c>
      <c r="M59" s="36">
        <f>SUMIFS(СВЦЭМ!$D$39:$D$782,СВЦЭМ!$A$39:$A$782,$A59,СВЦЭМ!$B$39:$B$782,M$47)+'СЕТ СН'!$G$14+СВЦЭМ!$D$10+'СЕТ СН'!$G$5-'СЕТ СН'!$G$24</f>
        <v>3478.0220977399999</v>
      </c>
      <c r="N59" s="36">
        <f>SUMIFS(СВЦЭМ!$D$39:$D$782,СВЦЭМ!$A$39:$A$782,$A59,СВЦЭМ!$B$39:$B$782,N$47)+'СЕТ СН'!$G$14+СВЦЭМ!$D$10+'СЕТ СН'!$G$5-'СЕТ СН'!$G$24</f>
        <v>3514.0667023999999</v>
      </c>
      <c r="O59" s="36">
        <f>SUMIFS(СВЦЭМ!$D$39:$D$782,СВЦЭМ!$A$39:$A$782,$A59,СВЦЭМ!$B$39:$B$782,O$47)+'СЕТ СН'!$G$14+СВЦЭМ!$D$10+'СЕТ СН'!$G$5-'СЕТ СН'!$G$24</f>
        <v>3545.61117324</v>
      </c>
      <c r="P59" s="36">
        <f>SUMIFS(СВЦЭМ!$D$39:$D$782,СВЦЭМ!$A$39:$A$782,$A59,СВЦЭМ!$B$39:$B$782,P$47)+'СЕТ СН'!$G$14+СВЦЭМ!$D$10+'СЕТ СН'!$G$5-'СЕТ СН'!$G$24</f>
        <v>3562.4528920800003</v>
      </c>
      <c r="Q59" s="36">
        <f>SUMIFS(СВЦЭМ!$D$39:$D$782,СВЦЭМ!$A$39:$A$782,$A59,СВЦЭМ!$B$39:$B$782,Q$47)+'СЕТ СН'!$G$14+СВЦЭМ!$D$10+'СЕТ СН'!$G$5-'СЕТ СН'!$G$24</f>
        <v>3582.63125055</v>
      </c>
      <c r="R59" s="36">
        <f>SUMIFS(СВЦЭМ!$D$39:$D$782,СВЦЭМ!$A$39:$A$782,$A59,СВЦЭМ!$B$39:$B$782,R$47)+'СЕТ СН'!$G$14+СВЦЭМ!$D$10+'СЕТ СН'!$G$5-'СЕТ СН'!$G$24</f>
        <v>3544.2140609200001</v>
      </c>
      <c r="S59" s="36">
        <f>SUMIFS(СВЦЭМ!$D$39:$D$782,СВЦЭМ!$A$39:$A$782,$A59,СВЦЭМ!$B$39:$B$782,S$47)+'СЕТ СН'!$G$14+СВЦЭМ!$D$10+'СЕТ СН'!$G$5-'СЕТ СН'!$G$24</f>
        <v>3521.9463328500001</v>
      </c>
      <c r="T59" s="36">
        <f>SUMIFS(СВЦЭМ!$D$39:$D$782,СВЦЭМ!$A$39:$A$782,$A59,СВЦЭМ!$B$39:$B$782,T$47)+'СЕТ СН'!$G$14+СВЦЭМ!$D$10+'СЕТ СН'!$G$5-'СЕТ СН'!$G$24</f>
        <v>3532.6152942799999</v>
      </c>
      <c r="U59" s="36">
        <f>SUMIFS(СВЦЭМ!$D$39:$D$782,СВЦЭМ!$A$39:$A$782,$A59,СВЦЭМ!$B$39:$B$782,U$47)+'СЕТ СН'!$G$14+СВЦЭМ!$D$10+'СЕТ СН'!$G$5-'СЕТ СН'!$G$24</f>
        <v>3456.92546348</v>
      </c>
      <c r="V59" s="36">
        <f>SUMIFS(СВЦЭМ!$D$39:$D$782,СВЦЭМ!$A$39:$A$782,$A59,СВЦЭМ!$B$39:$B$782,V$47)+'СЕТ СН'!$G$14+СВЦЭМ!$D$10+'СЕТ СН'!$G$5-'СЕТ СН'!$G$24</f>
        <v>3415.9321878299997</v>
      </c>
      <c r="W59" s="36">
        <f>SUMIFS(СВЦЭМ!$D$39:$D$782,СВЦЭМ!$A$39:$A$782,$A59,СВЦЭМ!$B$39:$B$782,W$47)+'СЕТ СН'!$G$14+СВЦЭМ!$D$10+'СЕТ СН'!$G$5-'СЕТ СН'!$G$24</f>
        <v>3424.7296799599999</v>
      </c>
      <c r="X59" s="36">
        <f>SUMIFS(СВЦЭМ!$D$39:$D$782,СВЦЭМ!$A$39:$A$782,$A59,СВЦЭМ!$B$39:$B$782,X$47)+'СЕТ СН'!$G$14+СВЦЭМ!$D$10+'СЕТ СН'!$G$5-'СЕТ СН'!$G$24</f>
        <v>3497.0559427200001</v>
      </c>
      <c r="Y59" s="36">
        <f>SUMIFS(СВЦЭМ!$D$39:$D$782,СВЦЭМ!$A$39:$A$782,$A59,СВЦЭМ!$B$39:$B$782,Y$47)+'СЕТ СН'!$G$14+СВЦЭМ!$D$10+'СЕТ СН'!$G$5-'СЕТ СН'!$G$24</f>
        <v>3566.5236532700001</v>
      </c>
    </row>
    <row r="60" spans="1:25" ht="15.75" x14ac:dyDescent="0.2">
      <c r="A60" s="35">
        <f t="shared" si="1"/>
        <v>45090</v>
      </c>
      <c r="B60" s="36">
        <f>SUMIFS(СВЦЭМ!$D$39:$D$782,СВЦЭМ!$A$39:$A$782,$A60,СВЦЭМ!$B$39:$B$782,B$47)+'СЕТ СН'!$G$14+СВЦЭМ!$D$10+'СЕТ СН'!$G$5-'СЕТ СН'!$G$24</f>
        <v>3631.3314448700003</v>
      </c>
      <c r="C60" s="36">
        <f>SUMIFS(СВЦЭМ!$D$39:$D$782,СВЦЭМ!$A$39:$A$782,$A60,СВЦЭМ!$B$39:$B$782,C$47)+'СЕТ СН'!$G$14+СВЦЭМ!$D$10+'СЕТ СН'!$G$5-'СЕТ СН'!$G$24</f>
        <v>3663.12544346</v>
      </c>
      <c r="D60" s="36">
        <f>SUMIFS(СВЦЭМ!$D$39:$D$782,СВЦЭМ!$A$39:$A$782,$A60,СВЦЭМ!$B$39:$B$782,D$47)+'СЕТ СН'!$G$14+СВЦЭМ!$D$10+'СЕТ СН'!$G$5-'СЕТ СН'!$G$24</f>
        <v>3740.5702387800002</v>
      </c>
      <c r="E60" s="36">
        <f>SUMIFS(СВЦЭМ!$D$39:$D$782,СВЦЭМ!$A$39:$A$782,$A60,СВЦЭМ!$B$39:$B$782,E$47)+'СЕТ СН'!$G$14+СВЦЭМ!$D$10+'СЕТ СН'!$G$5-'СЕТ СН'!$G$24</f>
        <v>3727.9812324599998</v>
      </c>
      <c r="F60" s="36">
        <f>SUMIFS(СВЦЭМ!$D$39:$D$782,СВЦЭМ!$A$39:$A$782,$A60,СВЦЭМ!$B$39:$B$782,F$47)+'СЕТ СН'!$G$14+СВЦЭМ!$D$10+'СЕТ СН'!$G$5-'СЕТ СН'!$G$24</f>
        <v>3721.2607327599999</v>
      </c>
      <c r="G60" s="36">
        <f>SUMIFS(СВЦЭМ!$D$39:$D$782,СВЦЭМ!$A$39:$A$782,$A60,СВЦЭМ!$B$39:$B$782,G$47)+'СЕТ СН'!$G$14+СВЦЭМ!$D$10+'СЕТ СН'!$G$5-'СЕТ СН'!$G$24</f>
        <v>3787.3357886399999</v>
      </c>
      <c r="H60" s="36">
        <f>SUMIFS(СВЦЭМ!$D$39:$D$782,СВЦЭМ!$A$39:$A$782,$A60,СВЦЭМ!$B$39:$B$782,H$47)+'СЕТ СН'!$G$14+СВЦЭМ!$D$10+'СЕТ СН'!$G$5-'СЕТ СН'!$G$24</f>
        <v>3694.6543937300003</v>
      </c>
      <c r="I60" s="36">
        <f>SUMIFS(СВЦЭМ!$D$39:$D$782,СВЦЭМ!$A$39:$A$782,$A60,СВЦЭМ!$B$39:$B$782,I$47)+'СЕТ СН'!$G$14+СВЦЭМ!$D$10+'СЕТ СН'!$G$5-'СЕТ СН'!$G$24</f>
        <v>3659.8412172400003</v>
      </c>
      <c r="J60" s="36">
        <f>SUMIFS(СВЦЭМ!$D$39:$D$782,СВЦЭМ!$A$39:$A$782,$A60,СВЦЭМ!$B$39:$B$782,J$47)+'СЕТ СН'!$G$14+СВЦЭМ!$D$10+'СЕТ СН'!$G$5-'СЕТ СН'!$G$24</f>
        <v>3588.9109279599998</v>
      </c>
      <c r="K60" s="36">
        <f>SUMIFS(СВЦЭМ!$D$39:$D$782,СВЦЭМ!$A$39:$A$782,$A60,СВЦЭМ!$B$39:$B$782,K$47)+'СЕТ СН'!$G$14+СВЦЭМ!$D$10+'СЕТ СН'!$G$5-'СЕТ СН'!$G$24</f>
        <v>3512.8580759900001</v>
      </c>
      <c r="L60" s="36">
        <f>SUMIFS(СВЦЭМ!$D$39:$D$782,СВЦЭМ!$A$39:$A$782,$A60,СВЦЭМ!$B$39:$B$782,L$47)+'СЕТ СН'!$G$14+СВЦЭМ!$D$10+'СЕТ СН'!$G$5-'СЕТ СН'!$G$24</f>
        <v>3528.9954201400001</v>
      </c>
      <c r="M60" s="36">
        <f>SUMIFS(СВЦЭМ!$D$39:$D$782,СВЦЭМ!$A$39:$A$782,$A60,СВЦЭМ!$B$39:$B$782,M$47)+'СЕТ СН'!$G$14+СВЦЭМ!$D$10+'СЕТ СН'!$G$5-'СЕТ СН'!$G$24</f>
        <v>3569.7236076899999</v>
      </c>
      <c r="N60" s="36">
        <f>SUMIFS(СВЦЭМ!$D$39:$D$782,СВЦЭМ!$A$39:$A$782,$A60,СВЦЭМ!$B$39:$B$782,N$47)+'СЕТ СН'!$G$14+СВЦЭМ!$D$10+'СЕТ СН'!$G$5-'СЕТ СН'!$G$24</f>
        <v>3635.2723437100003</v>
      </c>
      <c r="O60" s="36">
        <f>SUMIFS(СВЦЭМ!$D$39:$D$782,СВЦЭМ!$A$39:$A$782,$A60,СВЦЭМ!$B$39:$B$782,O$47)+'СЕТ СН'!$G$14+СВЦЭМ!$D$10+'СЕТ СН'!$G$5-'СЕТ СН'!$G$24</f>
        <v>3639.3398233099997</v>
      </c>
      <c r="P60" s="36">
        <f>SUMIFS(СВЦЭМ!$D$39:$D$782,СВЦЭМ!$A$39:$A$782,$A60,СВЦЭМ!$B$39:$B$782,P$47)+'СЕТ СН'!$G$14+СВЦЭМ!$D$10+'СЕТ СН'!$G$5-'СЕТ СН'!$G$24</f>
        <v>3668.1500046199999</v>
      </c>
      <c r="Q60" s="36">
        <f>SUMIFS(СВЦЭМ!$D$39:$D$782,СВЦЭМ!$A$39:$A$782,$A60,СВЦЭМ!$B$39:$B$782,Q$47)+'СЕТ СН'!$G$14+СВЦЭМ!$D$10+'СЕТ СН'!$G$5-'СЕТ СН'!$G$24</f>
        <v>3706.8164080199999</v>
      </c>
      <c r="R60" s="36">
        <f>SUMIFS(СВЦЭМ!$D$39:$D$782,СВЦЭМ!$A$39:$A$782,$A60,СВЦЭМ!$B$39:$B$782,R$47)+'СЕТ СН'!$G$14+СВЦЭМ!$D$10+'СЕТ СН'!$G$5-'СЕТ СН'!$G$24</f>
        <v>3670.55212041</v>
      </c>
      <c r="S60" s="36">
        <f>SUMIFS(СВЦЭМ!$D$39:$D$782,СВЦЭМ!$A$39:$A$782,$A60,СВЦЭМ!$B$39:$B$782,S$47)+'СЕТ СН'!$G$14+СВЦЭМ!$D$10+'СЕТ СН'!$G$5-'СЕТ СН'!$G$24</f>
        <v>3648.2910951399999</v>
      </c>
      <c r="T60" s="36">
        <f>SUMIFS(СВЦЭМ!$D$39:$D$782,СВЦЭМ!$A$39:$A$782,$A60,СВЦЭМ!$B$39:$B$782,T$47)+'СЕТ СН'!$G$14+СВЦЭМ!$D$10+'СЕТ СН'!$G$5-'СЕТ СН'!$G$24</f>
        <v>3622.95972626</v>
      </c>
      <c r="U60" s="36">
        <f>SUMIFS(СВЦЭМ!$D$39:$D$782,СВЦЭМ!$A$39:$A$782,$A60,СВЦЭМ!$B$39:$B$782,U$47)+'СЕТ СН'!$G$14+СВЦЭМ!$D$10+'СЕТ СН'!$G$5-'СЕТ СН'!$G$24</f>
        <v>3587.55994341</v>
      </c>
      <c r="V60" s="36">
        <f>SUMIFS(СВЦЭМ!$D$39:$D$782,СВЦЭМ!$A$39:$A$782,$A60,СВЦЭМ!$B$39:$B$782,V$47)+'СЕТ СН'!$G$14+СВЦЭМ!$D$10+'СЕТ СН'!$G$5-'СЕТ СН'!$G$24</f>
        <v>3569.5321312200003</v>
      </c>
      <c r="W60" s="36">
        <f>SUMIFS(СВЦЭМ!$D$39:$D$782,СВЦЭМ!$A$39:$A$782,$A60,СВЦЭМ!$B$39:$B$782,W$47)+'СЕТ СН'!$G$14+СВЦЭМ!$D$10+'СЕТ СН'!$G$5-'СЕТ СН'!$G$24</f>
        <v>3553.1430615500003</v>
      </c>
      <c r="X60" s="36">
        <f>SUMIFS(СВЦЭМ!$D$39:$D$782,СВЦЭМ!$A$39:$A$782,$A60,СВЦЭМ!$B$39:$B$782,X$47)+'СЕТ СН'!$G$14+СВЦЭМ!$D$10+'СЕТ СН'!$G$5-'СЕТ СН'!$G$24</f>
        <v>3602.8865057200001</v>
      </c>
      <c r="Y60" s="36">
        <f>SUMIFS(СВЦЭМ!$D$39:$D$782,СВЦЭМ!$A$39:$A$782,$A60,СВЦЭМ!$B$39:$B$782,Y$47)+'СЕТ СН'!$G$14+СВЦЭМ!$D$10+'СЕТ СН'!$G$5-'СЕТ СН'!$G$24</f>
        <v>3703.0206256399997</v>
      </c>
    </row>
    <row r="61" spans="1:25" ht="15.75" x14ac:dyDescent="0.2">
      <c r="A61" s="35">
        <f t="shared" si="1"/>
        <v>45091</v>
      </c>
      <c r="B61" s="36">
        <f>SUMIFS(СВЦЭМ!$D$39:$D$782,СВЦЭМ!$A$39:$A$782,$A61,СВЦЭМ!$B$39:$B$782,B$47)+'СЕТ СН'!$G$14+СВЦЭМ!$D$10+'СЕТ СН'!$G$5-'СЕТ СН'!$G$24</f>
        <v>3752.34404073</v>
      </c>
      <c r="C61" s="36">
        <f>SUMIFS(СВЦЭМ!$D$39:$D$782,СВЦЭМ!$A$39:$A$782,$A61,СВЦЭМ!$B$39:$B$782,C$47)+'СЕТ СН'!$G$14+СВЦЭМ!$D$10+'СЕТ СН'!$G$5-'СЕТ СН'!$G$24</f>
        <v>3837.6868462399998</v>
      </c>
      <c r="D61" s="36">
        <f>SUMIFS(СВЦЭМ!$D$39:$D$782,СВЦЭМ!$A$39:$A$782,$A61,СВЦЭМ!$B$39:$B$782,D$47)+'СЕТ СН'!$G$14+СВЦЭМ!$D$10+'СЕТ СН'!$G$5-'СЕТ СН'!$G$24</f>
        <v>3947.53093549</v>
      </c>
      <c r="E61" s="36">
        <f>SUMIFS(СВЦЭМ!$D$39:$D$782,СВЦЭМ!$A$39:$A$782,$A61,СВЦЭМ!$B$39:$B$782,E$47)+'СЕТ СН'!$G$14+СВЦЭМ!$D$10+'СЕТ СН'!$G$5-'СЕТ СН'!$G$24</f>
        <v>3957.1492376200003</v>
      </c>
      <c r="F61" s="36">
        <f>SUMIFS(СВЦЭМ!$D$39:$D$782,СВЦЭМ!$A$39:$A$782,$A61,СВЦЭМ!$B$39:$B$782,F$47)+'СЕТ СН'!$G$14+СВЦЭМ!$D$10+'СЕТ СН'!$G$5-'СЕТ СН'!$G$24</f>
        <v>3963.56816682</v>
      </c>
      <c r="G61" s="36">
        <f>SUMIFS(СВЦЭМ!$D$39:$D$782,СВЦЭМ!$A$39:$A$782,$A61,СВЦЭМ!$B$39:$B$782,G$47)+'СЕТ СН'!$G$14+СВЦЭМ!$D$10+'СЕТ СН'!$G$5-'СЕТ СН'!$G$24</f>
        <v>3949.2270403100001</v>
      </c>
      <c r="H61" s="36">
        <f>SUMIFS(СВЦЭМ!$D$39:$D$782,СВЦЭМ!$A$39:$A$782,$A61,СВЦЭМ!$B$39:$B$782,H$47)+'СЕТ СН'!$G$14+СВЦЭМ!$D$10+'СЕТ СН'!$G$5-'СЕТ СН'!$G$24</f>
        <v>3820.6749801599999</v>
      </c>
      <c r="I61" s="36">
        <f>SUMIFS(СВЦЭМ!$D$39:$D$782,СВЦЭМ!$A$39:$A$782,$A61,СВЦЭМ!$B$39:$B$782,I$47)+'СЕТ СН'!$G$14+СВЦЭМ!$D$10+'СЕТ СН'!$G$5-'СЕТ СН'!$G$24</f>
        <v>3716.6496222599999</v>
      </c>
      <c r="J61" s="36">
        <f>SUMIFS(СВЦЭМ!$D$39:$D$782,СВЦЭМ!$A$39:$A$782,$A61,СВЦЭМ!$B$39:$B$782,J$47)+'СЕТ СН'!$G$14+СВЦЭМ!$D$10+'СЕТ СН'!$G$5-'СЕТ СН'!$G$24</f>
        <v>3630.7488380899999</v>
      </c>
      <c r="K61" s="36">
        <f>SUMIFS(СВЦЭМ!$D$39:$D$782,СВЦЭМ!$A$39:$A$782,$A61,СВЦЭМ!$B$39:$B$782,K$47)+'СЕТ СН'!$G$14+СВЦЭМ!$D$10+'СЕТ СН'!$G$5-'СЕТ СН'!$G$24</f>
        <v>3615.47154318</v>
      </c>
      <c r="L61" s="36">
        <f>SUMIFS(СВЦЭМ!$D$39:$D$782,СВЦЭМ!$A$39:$A$782,$A61,СВЦЭМ!$B$39:$B$782,L$47)+'СЕТ СН'!$G$14+СВЦЭМ!$D$10+'СЕТ СН'!$G$5-'СЕТ СН'!$G$24</f>
        <v>3606.09007754</v>
      </c>
      <c r="M61" s="36">
        <f>SUMIFS(СВЦЭМ!$D$39:$D$782,СВЦЭМ!$A$39:$A$782,$A61,СВЦЭМ!$B$39:$B$782,M$47)+'СЕТ СН'!$G$14+СВЦЭМ!$D$10+'СЕТ СН'!$G$5-'СЕТ СН'!$G$24</f>
        <v>3645.3188168300003</v>
      </c>
      <c r="N61" s="36">
        <f>SUMIFS(СВЦЭМ!$D$39:$D$782,СВЦЭМ!$A$39:$A$782,$A61,СВЦЭМ!$B$39:$B$782,N$47)+'СЕТ СН'!$G$14+СВЦЭМ!$D$10+'СЕТ СН'!$G$5-'СЕТ СН'!$G$24</f>
        <v>3660.06859424</v>
      </c>
      <c r="O61" s="36">
        <f>SUMIFS(СВЦЭМ!$D$39:$D$782,СВЦЭМ!$A$39:$A$782,$A61,СВЦЭМ!$B$39:$B$782,O$47)+'СЕТ СН'!$G$14+СВЦЭМ!$D$10+'СЕТ СН'!$G$5-'СЕТ СН'!$G$24</f>
        <v>3651.2600836000001</v>
      </c>
      <c r="P61" s="36">
        <f>SUMIFS(СВЦЭМ!$D$39:$D$782,СВЦЭМ!$A$39:$A$782,$A61,СВЦЭМ!$B$39:$B$782,P$47)+'СЕТ СН'!$G$14+СВЦЭМ!$D$10+'СЕТ СН'!$G$5-'СЕТ СН'!$G$24</f>
        <v>3666.9926539099997</v>
      </c>
      <c r="Q61" s="36">
        <f>SUMIFS(СВЦЭМ!$D$39:$D$782,СВЦЭМ!$A$39:$A$782,$A61,СВЦЭМ!$B$39:$B$782,Q$47)+'СЕТ СН'!$G$14+СВЦЭМ!$D$10+'СЕТ СН'!$G$5-'СЕТ СН'!$G$24</f>
        <v>3680.8622750100003</v>
      </c>
      <c r="R61" s="36">
        <f>SUMIFS(СВЦЭМ!$D$39:$D$782,СВЦЭМ!$A$39:$A$782,$A61,СВЦЭМ!$B$39:$B$782,R$47)+'СЕТ СН'!$G$14+СВЦЭМ!$D$10+'СЕТ СН'!$G$5-'СЕТ СН'!$G$24</f>
        <v>3665.54516969</v>
      </c>
      <c r="S61" s="36">
        <f>SUMIFS(СВЦЭМ!$D$39:$D$782,СВЦЭМ!$A$39:$A$782,$A61,СВЦЭМ!$B$39:$B$782,S$47)+'СЕТ СН'!$G$14+СВЦЭМ!$D$10+'СЕТ СН'!$G$5-'СЕТ СН'!$G$24</f>
        <v>3656.61032746</v>
      </c>
      <c r="T61" s="36">
        <f>SUMIFS(СВЦЭМ!$D$39:$D$782,СВЦЭМ!$A$39:$A$782,$A61,СВЦЭМ!$B$39:$B$782,T$47)+'СЕТ СН'!$G$14+СВЦЭМ!$D$10+'СЕТ СН'!$G$5-'СЕТ СН'!$G$24</f>
        <v>3652.6685699999998</v>
      </c>
      <c r="U61" s="36">
        <f>SUMIFS(СВЦЭМ!$D$39:$D$782,СВЦЭМ!$A$39:$A$782,$A61,СВЦЭМ!$B$39:$B$782,U$47)+'СЕТ СН'!$G$14+СВЦЭМ!$D$10+'СЕТ СН'!$G$5-'СЕТ СН'!$G$24</f>
        <v>3651.4809987799999</v>
      </c>
      <c r="V61" s="36">
        <f>SUMIFS(СВЦЭМ!$D$39:$D$782,СВЦЭМ!$A$39:$A$782,$A61,СВЦЭМ!$B$39:$B$782,V$47)+'СЕТ СН'!$G$14+СВЦЭМ!$D$10+'СЕТ СН'!$G$5-'СЕТ СН'!$G$24</f>
        <v>3646.3735269500003</v>
      </c>
      <c r="W61" s="36">
        <f>SUMIFS(СВЦЭМ!$D$39:$D$782,СВЦЭМ!$A$39:$A$782,$A61,СВЦЭМ!$B$39:$B$782,W$47)+'СЕТ СН'!$G$14+СВЦЭМ!$D$10+'СЕТ СН'!$G$5-'СЕТ СН'!$G$24</f>
        <v>3604.4559956200001</v>
      </c>
      <c r="X61" s="36">
        <f>SUMIFS(СВЦЭМ!$D$39:$D$782,СВЦЭМ!$A$39:$A$782,$A61,СВЦЭМ!$B$39:$B$782,X$47)+'СЕТ СН'!$G$14+СВЦЭМ!$D$10+'СЕТ СН'!$G$5-'СЕТ СН'!$G$24</f>
        <v>3619.6913902799997</v>
      </c>
      <c r="Y61" s="36">
        <f>SUMIFS(СВЦЭМ!$D$39:$D$782,СВЦЭМ!$A$39:$A$782,$A61,СВЦЭМ!$B$39:$B$782,Y$47)+'СЕТ СН'!$G$14+СВЦЭМ!$D$10+'СЕТ СН'!$G$5-'СЕТ СН'!$G$24</f>
        <v>3675.17680415</v>
      </c>
    </row>
    <row r="62" spans="1:25" ht="15.75" x14ac:dyDescent="0.2">
      <c r="A62" s="35">
        <f t="shared" si="1"/>
        <v>45092</v>
      </c>
      <c r="B62" s="36">
        <f>SUMIFS(СВЦЭМ!$D$39:$D$782,СВЦЭМ!$A$39:$A$782,$A62,СВЦЭМ!$B$39:$B$782,B$47)+'СЕТ СН'!$G$14+СВЦЭМ!$D$10+'СЕТ СН'!$G$5-'СЕТ СН'!$G$24</f>
        <v>3551.4336708199999</v>
      </c>
      <c r="C62" s="36">
        <f>SUMIFS(СВЦЭМ!$D$39:$D$782,СВЦЭМ!$A$39:$A$782,$A62,СВЦЭМ!$B$39:$B$782,C$47)+'СЕТ СН'!$G$14+СВЦЭМ!$D$10+'СЕТ СН'!$G$5-'СЕТ СН'!$G$24</f>
        <v>3623.12823587</v>
      </c>
      <c r="D62" s="36">
        <f>SUMIFS(СВЦЭМ!$D$39:$D$782,СВЦЭМ!$A$39:$A$782,$A62,СВЦЭМ!$B$39:$B$782,D$47)+'СЕТ СН'!$G$14+СВЦЭМ!$D$10+'СЕТ СН'!$G$5-'СЕТ СН'!$G$24</f>
        <v>3698.6145888800002</v>
      </c>
      <c r="E62" s="36">
        <f>SUMIFS(СВЦЭМ!$D$39:$D$782,СВЦЭМ!$A$39:$A$782,$A62,СВЦЭМ!$B$39:$B$782,E$47)+'СЕТ СН'!$G$14+СВЦЭМ!$D$10+'СЕТ СН'!$G$5-'СЕТ СН'!$G$24</f>
        <v>3705.2053412800001</v>
      </c>
      <c r="F62" s="36">
        <f>SUMIFS(СВЦЭМ!$D$39:$D$782,СВЦЭМ!$A$39:$A$782,$A62,СВЦЭМ!$B$39:$B$782,F$47)+'СЕТ СН'!$G$14+СВЦЭМ!$D$10+'СЕТ СН'!$G$5-'СЕТ СН'!$G$24</f>
        <v>3678.7627727300001</v>
      </c>
      <c r="G62" s="36">
        <f>SUMIFS(СВЦЭМ!$D$39:$D$782,СВЦЭМ!$A$39:$A$782,$A62,СВЦЭМ!$B$39:$B$782,G$47)+'СЕТ СН'!$G$14+СВЦЭМ!$D$10+'СЕТ СН'!$G$5-'СЕТ СН'!$G$24</f>
        <v>3682.2150813799999</v>
      </c>
      <c r="H62" s="36">
        <f>SUMIFS(СВЦЭМ!$D$39:$D$782,СВЦЭМ!$A$39:$A$782,$A62,СВЦЭМ!$B$39:$B$782,H$47)+'СЕТ СН'!$G$14+СВЦЭМ!$D$10+'СЕТ СН'!$G$5-'СЕТ СН'!$G$24</f>
        <v>3554.0279667599998</v>
      </c>
      <c r="I62" s="36">
        <f>SUMIFS(СВЦЭМ!$D$39:$D$782,СВЦЭМ!$A$39:$A$782,$A62,СВЦЭМ!$B$39:$B$782,I$47)+'СЕТ СН'!$G$14+СВЦЭМ!$D$10+'СЕТ СН'!$G$5-'СЕТ СН'!$G$24</f>
        <v>3432.1788377600001</v>
      </c>
      <c r="J62" s="36">
        <f>SUMIFS(СВЦЭМ!$D$39:$D$782,СВЦЭМ!$A$39:$A$782,$A62,СВЦЭМ!$B$39:$B$782,J$47)+'СЕТ СН'!$G$14+СВЦЭМ!$D$10+'СЕТ СН'!$G$5-'СЕТ СН'!$G$24</f>
        <v>3397.0083641900001</v>
      </c>
      <c r="K62" s="36">
        <f>SUMIFS(СВЦЭМ!$D$39:$D$782,СВЦЭМ!$A$39:$A$782,$A62,СВЦЭМ!$B$39:$B$782,K$47)+'СЕТ СН'!$G$14+СВЦЭМ!$D$10+'СЕТ СН'!$G$5-'СЕТ СН'!$G$24</f>
        <v>3385.5577584900002</v>
      </c>
      <c r="L62" s="36">
        <f>SUMIFS(СВЦЭМ!$D$39:$D$782,СВЦЭМ!$A$39:$A$782,$A62,СВЦЭМ!$B$39:$B$782,L$47)+'СЕТ СН'!$G$14+СВЦЭМ!$D$10+'СЕТ СН'!$G$5-'СЕТ СН'!$G$24</f>
        <v>3358.5555084300004</v>
      </c>
      <c r="M62" s="36">
        <f>SUMIFS(СВЦЭМ!$D$39:$D$782,СВЦЭМ!$A$39:$A$782,$A62,СВЦЭМ!$B$39:$B$782,M$47)+'СЕТ СН'!$G$14+СВЦЭМ!$D$10+'СЕТ СН'!$G$5-'СЕТ СН'!$G$24</f>
        <v>3370.6116251900003</v>
      </c>
      <c r="N62" s="36">
        <f>SUMIFS(СВЦЭМ!$D$39:$D$782,СВЦЭМ!$A$39:$A$782,$A62,СВЦЭМ!$B$39:$B$782,N$47)+'СЕТ СН'!$G$14+СВЦЭМ!$D$10+'СЕТ СН'!$G$5-'СЕТ СН'!$G$24</f>
        <v>3400.4584456100001</v>
      </c>
      <c r="O62" s="36">
        <f>SUMIFS(СВЦЭМ!$D$39:$D$782,СВЦЭМ!$A$39:$A$782,$A62,СВЦЭМ!$B$39:$B$782,O$47)+'СЕТ СН'!$G$14+СВЦЭМ!$D$10+'СЕТ СН'!$G$5-'СЕТ СН'!$G$24</f>
        <v>3407.41067587</v>
      </c>
      <c r="P62" s="36">
        <f>SUMIFS(СВЦЭМ!$D$39:$D$782,СВЦЭМ!$A$39:$A$782,$A62,СВЦЭМ!$B$39:$B$782,P$47)+'СЕТ СН'!$G$14+СВЦЭМ!$D$10+'СЕТ СН'!$G$5-'СЕТ СН'!$G$24</f>
        <v>3423.7907614800001</v>
      </c>
      <c r="Q62" s="36">
        <f>SUMIFS(СВЦЭМ!$D$39:$D$782,СВЦЭМ!$A$39:$A$782,$A62,СВЦЭМ!$B$39:$B$782,Q$47)+'СЕТ СН'!$G$14+СВЦЭМ!$D$10+'СЕТ СН'!$G$5-'СЕТ СН'!$G$24</f>
        <v>3425.8231742500002</v>
      </c>
      <c r="R62" s="36">
        <f>SUMIFS(СВЦЭМ!$D$39:$D$782,СВЦЭМ!$A$39:$A$782,$A62,СВЦЭМ!$B$39:$B$782,R$47)+'СЕТ СН'!$G$14+СВЦЭМ!$D$10+'СЕТ СН'!$G$5-'СЕТ СН'!$G$24</f>
        <v>3380.10557741</v>
      </c>
      <c r="S62" s="36">
        <f>SUMIFS(СВЦЭМ!$D$39:$D$782,СВЦЭМ!$A$39:$A$782,$A62,СВЦЭМ!$B$39:$B$782,S$47)+'СЕТ СН'!$G$14+СВЦЭМ!$D$10+'СЕТ СН'!$G$5-'СЕТ СН'!$G$24</f>
        <v>3389.8269709300002</v>
      </c>
      <c r="T62" s="36">
        <f>SUMIFS(СВЦЭМ!$D$39:$D$782,СВЦЭМ!$A$39:$A$782,$A62,СВЦЭМ!$B$39:$B$782,T$47)+'СЕТ СН'!$G$14+СВЦЭМ!$D$10+'СЕТ СН'!$G$5-'СЕТ СН'!$G$24</f>
        <v>3388.8476241099997</v>
      </c>
      <c r="U62" s="36">
        <f>SUMIFS(СВЦЭМ!$D$39:$D$782,СВЦЭМ!$A$39:$A$782,$A62,СВЦЭМ!$B$39:$B$782,U$47)+'СЕТ СН'!$G$14+СВЦЭМ!$D$10+'СЕТ СН'!$G$5-'СЕТ СН'!$G$24</f>
        <v>3388.04833689</v>
      </c>
      <c r="V62" s="36">
        <f>SUMIFS(СВЦЭМ!$D$39:$D$782,СВЦЭМ!$A$39:$A$782,$A62,СВЦЭМ!$B$39:$B$782,V$47)+'СЕТ СН'!$G$14+СВЦЭМ!$D$10+'СЕТ СН'!$G$5-'СЕТ СН'!$G$24</f>
        <v>3412.6826979699999</v>
      </c>
      <c r="W62" s="36">
        <f>SUMIFS(СВЦЭМ!$D$39:$D$782,СВЦЭМ!$A$39:$A$782,$A62,СВЦЭМ!$B$39:$B$782,W$47)+'СЕТ СН'!$G$14+СВЦЭМ!$D$10+'СЕТ СН'!$G$5-'СЕТ СН'!$G$24</f>
        <v>3388.3808485199997</v>
      </c>
      <c r="X62" s="36">
        <f>SUMIFS(СВЦЭМ!$D$39:$D$782,СВЦЭМ!$A$39:$A$782,$A62,СВЦЭМ!$B$39:$B$782,X$47)+'СЕТ СН'!$G$14+СВЦЭМ!$D$10+'СЕТ СН'!$G$5-'СЕТ СН'!$G$24</f>
        <v>3412.5260236100003</v>
      </c>
      <c r="Y62" s="36">
        <f>SUMIFS(СВЦЭМ!$D$39:$D$782,СВЦЭМ!$A$39:$A$782,$A62,СВЦЭМ!$B$39:$B$782,Y$47)+'СЕТ СН'!$G$14+СВЦЭМ!$D$10+'СЕТ СН'!$G$5-'СЕТ СН'!$G$24</f>
        <v>3498.6115232900002</v>
      </c>
    </row>
    <row r="63" spans="1:25" ht="15.75" x14ac:dyDescent="0.2">
      <c r="A63" s="35">
        <f t="shared" si="1"/>
        <v>45093</v>
      </c>
      <c r="B63" s="36">
        <f>SUMIFS(СВЦЭМ!$D$39:$D$782,СВЦЭМ!$A$39:$A$782,$A63,СВЦЭМ!$B$39:$B$782,B$47)+'СЕТ СН'!$G$14+СВЦЭМ!$D$10+'СЕТ СН'!$G$5-'СЕТ СН'!$G$24</f>
        <v>3634.9088513199999</v>
      </c>
      <c r="C63" s="36">
        <f>SUMIFS(СВЦЭМ!$D$39:$D$782,СВЦЭМ!$A$39:$A$782,$A63,СВЦЭМ!$B$39:$B$782,C$47)+'СЕТ СН'!$G$14+СВЦЭМ!$D$10+'СЕТ СН'!$G$5-'СЕТ СН'!$G$24</f>
        <v>3689.4084940800003</v>
      </c>
      <c r="D63" s="36">
        <f>SUMIFS(СВЦЭМ!$D$39:$D$782,СВЦЭМ!$A$39:$A$782,$A63,СВЦЭМ!$B$39:$B$782,D$47)+'СЕТ СН'!$G$14+СВЦЭМ!$D$10+'СЕТ СН'!$G$5-'СЕТ СН'!$G$24</f>
        <v>3783.7793292900001</v>
      </c>
      <c r="E63" s="36">
        <f>SUMIFS(СВЦЭМ!$D$39:$D$782,СВЦЭМ!$A$39:$A$782,$A63,СВЦЭМ!$B$39:$B$782,E$47)+'СЕТ СН'!$G$14+СВЦЭМ!$D$10+'СЕТ СН'!$G$5-'СЕТ СН'!$G$24</f>
        <v>3798.13247899</v>
      </c>
      <c r="F63" s="36">
        <f>SUMIFS(СВЦЭМ!$D$39:$D$782,СВЦЭМ!$A$39:$A$782,$A63,СВЦЭМ!$B$39:$B$782,F$47)+'СЕТ СН'!$G$14+СВЦЭМ!$D$10+'СЕТ СН'!$G$5-'СЕТ СН'!$G$24</f>
        <v>3802.19050212</v>
      </c>
      <c r="G63" s="36">
        <f>SUMIFS(СВЦЭМ!$D$39:$D$782,СВЦЭМ!$A$39:$A$782,$A63,СВЦЭМ!$B$39:$B$782,G$47)+'СЕТ СН'!$G$14+СВЦЭМ!$D$10+'СЕТ СН'!$G$5-'СЕТ СН'!$G$24</f>
        <v>3761.1264150400002</v>
      </c>
      <c r="H63" s="36">
        <f>SUMIFS(СВЦЭМ!$D$39:$D$782,СВЦЭМ!$A$39:$A$782,$A63,СВЦЭМ!$B$39:$B$782,H$47)+'СЕТ СН'!$G$14+СВЦЭМ!$D$10+'СЕТ СН'!$G$5-'СЕТ СН'!$G$24</f>
        <v>3635.5147595500002</v>
      </c>
      <c r="I63" s="36">
        <f>SUMIFS(СВЦЭМ!$D$39:$D$782,СВЦЭМ!$A$39:$A$782,$A63,СВЦЭМ!$B$39:$B$782,I$47)+'СЕТ СН'!$G$14+СВЦЭМ!$D$10+'СЕТ СН'!$G$5-'СЕТ СН'!$G$24</f>
        <v>3576.24352499</v>
      </c>
      <c r="J63" s="36">
        <f>SUMIFS(СВЦЭМ!$D$39:$D$782,СВЦЭМ!$A$39:$A$782,$A63,СВЦЭМ!$B$39:$B$782,J$47)+'СЕТ СН'!$G$14+СВЦЭМ!$D$10+'СЕТ СН'!$G$5-'СЕТ СН'!$G$24</f>
        <v>3488.4527229800001</v>
      </c>
      <c r="K63" s="36">
        <f>SUMIFS(СВЦЭМ!$D$39:$D$782,СВЦЭМ!$A$39:$A$782,$A63,СВЦЭМ!$B$39:$B$782,K$47)+'СЕТ СН'!$G$14+СВЦЭМ!$D$10+'СЕТ СН'!$G$5-'СЕТ СН'!$G$24</f>
        <v>3504.3856664499999</v>
      </c>
      <c r="L63" s="36">
        <f>SUMIFS(СВЦЭМ!$D$39:$D$782,СВЦЭМ!$A$39:$A$782,$A63,СВЦЭМ!$B$39:$B$782,L$47)+'СЕТ СН'!$G$14+СВЦЭМ!$D$10+'СЕТ СН'!$G$5-'СЕТ СН'!$G$24</f>
        <v>3507.1109624800001</v>
      </c>
      <c r="M63" s="36">
        <f>SUMIFS(СВЦЭМ!$D$39:$D$782,СВЦЭМ!$A$39:$A$782,$A63,СВЦЭМ!$B$39:$B$782,M$47)+'СЕТ СН'!$G$14+СВЦЭМ!$D$10+'СЕТ СН'!$G$5-'СЕТ СН'!$G$24</f>
        <v>3536.1581600899999</v>
      </c>
      <c r="N63" s="36">
        <f>SUMIFS(СВЦЭМ!$D$39:$D$782,СВЦЭМ!$A$39:$A$782,$A63,СВЦЭМ!$B$39:$B$782,N$47)+'СЕТ СН'!$G$14+СВЦЭМ!$D$10+'СЕТ СН'!$G$5-'СЕТ СН'!$G$24</f>
        <v>3583.0189877399998</v>
      </c>
      <c r="O63" s="36">
        <f>SUMIFS(СВЦЭМ!$D$39:$D$782,СВЦЭМ!$A$39:$A$782,$A63,СВЦЭМ!$B$39:$B$782,O$47)+'СЕТ СН'!$G$14+СВЦЭМ!$D$10+'СЕТ СН'!$G$5-'СЕТ СН'!$G$24</f>
        <v>3581.8531740899998</v>
      </c>
      <c r="P63" s="36">
        <f>SUMIFS(СВЦЭМ!$D$39:$D$782,СВЦЭМ!$A$39:$A$782,$A63,СВЦЭМ!$B$39:$B$782,P$47)+'СЕТ СН'!$G$14+СВЦЭМ!$D$10+'СЕТ СН'!$G$5-'СЕТ СН'!$G$24</f>
        <v>3588.02857077</v>
      </c>
      <c r="Q63" s="36">
        <f>SUMIFS(СВЦЭМ!$D$39:$D$782,СВЦЭМ!$A$39:$A$782,$A63,СВЦЭМ!$B$39:$B$782,Q$47)+'СЕТ СН'!$G$14+СВЦЭМ!$D$10+'СЕТ СН'!$G$5-'СЕТ СН'!$G$24</f>
        <v>3568.0825448000001</v>
      </c>
      <c r="R63" s="36">
        <f>SUMIFS(СВЦЭМ!$D$39:$D$782,СВЦЭМ!$A$39:$A$782,$A63,СВЦЭМ!$B$39:$B$782,R$47)+'СЕТ СН'!$G$14+СВЦЭМ!$D$10+'СЕТ СН'!$G$5-'СЕТ СН'!$G$24</f>
        <v>3553.4932114499998</v>
      </c>
      <c r="S63" s="36">
        <f>SUMIFS(СВЦЭМ!$D$39:$D$782,СВЦЭМ!$A$39:$A$782,$A63,СВЦЭМ!$B$39:$B$782,S$47)+'СЕТ СН'!$G$14+СВЦЭМ!$D$10+'СЕТ СН'!$G$5-'СЕТ СН'!$G$24</f>
        <v>3530.0416391799999</v>
      </c>
      <c r="T63" s="36">
        <f>SUMIFS(СВЦЭМ!$D$39:$D$782,СВЦЭМ!$A$39:$A$782,$A63,СВЦЭМ!$B$39:$B$782,T$47)+'СЕТ СН'!$G$14+СВЦЭМ!$D$10+'СЕТ СН'!$G$5-'СЕТ СН'!$G$24</f>
        <v>3519.7954402800001</v>
      </c>
      <c r="U63" s="36">
        <f>SUMIFS(СВЦЭМ!$D$39:$D$782,СВЦЭМ!$A$39:$A$782,$A63,СВЦЭМ!$B$39:$B$782,U$47)+'СЕТ СН'!$G$14+СВЦЭМ!$D$10+'СЕТ СН'!$G$5-'СЕТ СН'!$G$24</f>
        <v>3522.3728433599999</v>
      </c>
      <c r="V63" s="36">
        <f>SUMIFS(СВЦЭМ!$D$39:$D$782,СВЦЭМ!$A$39:$A$782,$A63,СВЦЭМ!$B$39:$B$782,V$47)+'СЕТ СН'!$G$14+СВЦЭМ!$D$10+'СЕТ СН'!$G$5-'СЕТ СН'!$G$24</f>
        <v>3511.1729697199999</v>
      </c>
      <c r="W63" s="36">
        <f>SUMIFS(СВЦЭМ!$D$39:$D$782,СВЦЭМ!$A$39:$A$782,$A63,СВЦЭМ!$B$39:$B$782,W$47)+'СЕТ СН'!$G$14+СВЦЭМ!$D$10+'СЕТ СН'!$G$5-'СЕТ СН'!$G$24</f>
        <v>3474.59365897</v>
      </c>
      <c r="X63" s="36">
        <f>SUMIFS(СВЦЭМ!$D$39:$D$782,СВЦЭМ!$A$39:$A$782,$A63,СВЦЭМ!$B$39:$B$782,X$47)+'СЕТ СН'!$G$14+СВЦЭМ!$D$10+'СЕТ СН'!$G$5-'СЕТ СН'!$G$24</f>
        <v>3527.4933262300001</v>
      </c>
      <c r="Y63" s="36">
        <f>SUMIFS(СВЦЭМ!$D$39:$D$782,СВЦЭМ!$A$39:$A$782,$A63,СВЦЭМ!$B$39:$B$782,Y$47)+'СЕТ СН'!$G$14+СВЦЭМ!$D$10+'СЕТ СН'!$G$5-'СЕТ СН'!$G$24</f>
        <v>3675.4048587899997</v>
      </c>
    </row>
    <row r="64" spans="1:25" ht="15.75" x14ac:dyDescent="0.2">
      <c r="A64" s="35">
        <f t="shared" si="1"/>
        <v>45094</v>
      </c>
      <c r="B64" s="36">
        <f>SUMIFS(СВЦЭМ!$D$39:$D$782,СВЦЭМ!$A$39:$A$782,$A64,СВЦЭМ!$B$39:$B$782,B$47)+'СЕТ СН'!$G$14+СВЦЭМ!$D$10+'СЕТ СН'!$G$5-'СЕТ СН'!$G$24</f>
        <v>3529.3697684700001</v>
      </c>
      <c r="C64" s="36">
        <f>SUMIFS(СВЦЭМ!$D$39:$D$782,СВЦЭМ!$A$39:$A$782,$A64,СВЦЭМ!$B$39:$B$782,C$47)+'СЕТ СН'!$G$14+СВЦЭМ!$D$10+'СЕТ СН'!$G$5-'СЕТ СН'!$G$24</f>
        <v>3606.8195023799999</v>
      </c>
      <c r="D64" s="36">
        <f>SUMIFS(СВЦЭМ!$D$39:$D$782,СВЦЭМ!$A$39:$A$782,$A64,СВЦЭМ!$B$39:$B$782,D$47)+'СЕТ СН'!$G$14+СВЦЭМ!$D$10+'СЕТ СН'!$G$5-'СЕТ СН'!$G$24</f>
        <v>3645.8513016300003</v>
      </c>
      <c r="E64" s="36">
        <f>SUMIFS(СВЦЭМ!$D$39:$D$782,СВЦЭМ!$A$39:$A$782,$A64,СВЦЭМ!$B$39:$B$782,E$47)+'СЕТ СН'!$G$14+СВЦЭМ!$D$10+'СЕТ СН'!$G$5-'СЕТ СН'!$G$24</f>
        <v>3643.6887044</v>
      </c>
      <c r="F64" s="36">
        <f>SUMIFS(СВЦЭМ!$D$39:$D$782,СВЦЭМ!$A$39:$A$782,$A64,СВЦЭМ!$B$39:$B$782,F$47)+'СЕТ СН'!$G$14+СВЦЭМ!$D$10+'СЕТ СН'!$G$5-'СЕТ СН'!$G$24</f>
        <v>3636.9471658500001</v>
      </c>
      <c r="G64" s="36">
        <f>SUMIFS(СВЦЭМ!$D$39:$D$782,СВЦЭМ!$A$39:$A$782,$A64,СВЦЭМ!$B$39:$B$782,G$47)+'СЕТ СН'!$G$14+СВЦЭМ!$D$10+'СЕТ СН'!$G$5-'СЕТ СН'!$G$24</f>
        <v>3669.75435935</v>
      </c>
      <c r="H64" s="36">
        <f>SUMIFS(СВЦЭМ!$D$39:$D$782,СВЦЭМ!$A$39:$A$782,$A64,СВЦЭМ!$B$39:$B$782,H$47)+'СЕТ СН'!$G$14+СВЦЭМ!$D$10+'СЕТ СН'!$G$5-'СЕТ СН'!$G$24</f>
        <v>3604.0421134600001</v>
      </c>
      <c r="I64" s="36">
        <f>SUMIFS(СВЦЭМ!$D$39:$D$782,СВЦЭМ!$A$39:$A$782,$A64,СВЦЭМ!$B$39:$B$782,I$47)+'СЕТ СН'!$G$14+СВЦЭМ!$D$10+'СЕТ СН'!$G$5-'СЕТ СН'!$G$24</f>
        <v>3523.1156046000001</v>
      </c>
      <c r="J64" s="36">
        <f>SUMIFS(СВЦЭМ!$D$39:$D$782,СВЦЭМ!$A$39:$A$782,$A64,СВЦЭМ!$B$39:$B$782,J$47)+'СЕТ СН'!$G$14+СВЦЭМ!$D$10+'СЕТ СН'!$G$5-'СЕТ СН'!$G$24</f>
        <v>3410.2774713999997</v>
      </c>
      <c r="K64" s="36">
        <f>SUMIFS(СВЦЭМ!$D$39:$D$782,СВЦЭМ!$A$39:$A$782,$A64,СВЦЭМ!$B$39:$B$782,K$47)+'СЕТ СН'!$G$14+СВЦЭМ!$D$10+'СЕТ СН'!$G$5-'СЕТ СН'!$G$24</f>
        <v>3354.9780711100002</v>
      </c>
      <c r="L64" s="36">
        <f>SUMIFS(СВЦЭМ!$D$39:$D$782,СВЦЭМ!$A$39:$A$782,$A64,СВЦЭМ!$B$39:$B$782,L$47)+'СЕТ СН'!$G$14+СВЦЭМ!$D$10+'СЕТ СН'!$G$5-'СЕТ СН'!$G$24</f>
        <v>3331.53705184</v>
      </c>
      <c r="M64" s="36">
        <f>SUMIFS(СВЦЭМ!$D$39:$D$782,СВЦЭМ!$A$39:$A$782,$A64,СВЦЭМ!$B$39:$B$782,M$47)+'СЕТ СН'!$G$14+СВЦЭМ!$D$10+'СЕТ СН'!$G$5-'СЕТ СН'!$G$24</f>
        <v>3340.1387708900002</v>
      </c>
      <c r="N64" s="36">
        <f>SUMIFS(СВЦЭМ!$D$39:$D$782,СВЦЭМ!$A$39:$A$782,$A64,СВЦЭМ!$B$39:$B$782,N$47)+'СЕТ СН'!$G$14+СВЦЭМ!$D$10+'СЕТ СН'!$G$5-'СЕТ СН'!$G$24</f>
        <v>3376.8679505</v>
      </c>
      <c r="O64" s="36">
        <f>SUMIFS(СВЦЭМ!$D$39:$D$782,СВЦЭМ!$A$39:$A$782,$A64,СВЦЭМ!$B$39:$B$782,O$47)+'СЕТ СН'!$G$14+СВЦЭМ!$D$10+'СЕТ СН'!$G$5-'СЕТ СН'!$G$24</f>
        <v>3375.2355208700001</v>
      </c>
      <c r="P64" s="36">
        <f>SUMIFS(СВЦЭМ!$D$39:$D$782,СВЦЭМ!$A$39:$A$782,$A64,СВЦЭМ!$B$39:$B$782,P$47)+'СЕТ СН'!$G$14+СВЦЭМ!$D$10+'СЕТ СН'!$G$5-'СЕТ СН'!$G$24</f>
        <v>3395.1642942500002</v>
      </c>
      <c r="Q64" s="36">
        <f>SUMIFS(СВЦЭМ!$D$39:$D$782,СВЦЭМ!$A$39:$A$782,$A64,СВЦЭМ!$B$39:$B$782,Q$47)+'СЕТ СН'!$G$14+СВЦЭМ!$D$10+'СЕТ СН'!$G$5-'СЕТ СН'!$G$24</f>
        <v>3413.1878548599998</v>
      </c>
      <c r="R64" s="36">
        <f>SUMIFS(СВЦЭМ!$D$39:$D$782,СВЦЭМ!$A$39:$A$782,$A64,СВЦЭМ!$B$39:$B$782,R$47)+'СЕТ СН'!$G$14+СВЦЭМ!$D$10+'СЕТ СН'!$G$5-'СЕТ СН'!$G$24</f>
        <v>3400.4502259999999</v>
      </c>
      <c r="S64" s="36">
        <f>SUMIFS(СВЦЭМ!$D$39:$D$782,СВЦЭМ!$A$39:$A$782,$A64,СВЦЭМ!$B$39:$B$782,S$47)+'СЕТ СН'!$G$14+СВЦЭМ!$D$10+'СЕТ СН'!$G$5-'СЕТ СН'!$G$24</f>
        <v>3381.3325493399998</v>
      </c>
      <c r="T64" s="36">
        <f>SUMIFS(СВЦЭМ!$D$39:$D$782,СВЦЭМ!$A$39:$A$782,$A64,СВЦЭМ!$B$39:$B$782,T$47)+'СЕТ СН'!$G$14+СВЦЭМ!$D$10+'СЕТ СН'!$G$5-'СЕТ СН'!$G$24</f>
        <v>3364.0672126300001</v>
      </c>
      <c r="U64" s="36">
        <f>SUMIFS(СВЦЭМ!$D$39:$D$782,СВЦЭМ!$A$39:$A$782,$A64,СВЦЭМ!$B$39:$B$782,U$47)+'СЕТ СН'!$G$14+СВЦЭМ!$D$10+'СЕТ СН'!$G$5-'СЕТ СН'!$G$24</f>
        <v>3361.953497</v>
      </c>
      <c r="V64" s="36">
        <f>SUMIFS(СВЦЭМ!$D$39:$D$782,СВЦЭМ!$A$39:$A$782,$A64,СВЦЭМ!$B$39:$B$782,V$47)+'СЕТ СН'!$G$14+СВЦЭМ!$D$10+'СЕТ СН'!$G$5-'СЕТ СН'!$G$24</f>
        <v>3349.12899874</v>
      </c>
      <c r="W64" s="36">
        <f>SUMIFS(СВЦЭМ!$D$39:$D$782,СВЦЭМ!$A$39:$A$782,$A64,СВЦЭМ!$B$39:$B$782,W$47)+'СЕТ СН'!$G$14+СВЦЭМ!$D$10+'СЕТ СН'!$G$5-'СЕТ СН'!$G$24</f>
        <v>3320.25277835</v>
      </c>
      <c r="X64" s="36">
        <f>SUMIFS(СВЦЭМ!$D$39:$D$782,СВЦЭМ!$A$39:$A$782,$A64,СВЦЭМ!$B$39:$B$782,X$47)+'СЕТ СН'!$G$14+СВЦЭМ!$D$10+'СЕТ СН'!$G$5-'СЕТ СН'!$G$24</f>
        <v>3376.6562432299997</v>
      </c>
      <c r="Y64" s="36">
        <f>SUMIFS(СВЦЭМ!$D$39:$D$782,СВЦЭМ!$A$39:$A$782,$A64,СВЦЭМ!$B$39:$B$782,Y$47)+'СЕТ СН'!$G$14+СВЦЭМ!$D$10+'СЕТ СН'!$G$5-'СЕТ СН'!$G$24</f>
        <v>3450.7758697500003</v>
      </c>
    </row>
    <row r="65" spans="1:26" ht="15.75" x14ac:dyDescent="0.2">
      <c r="A65" s="35">
        <f t="shared" si="1"/>
        <v>45095</v>
      </c>
      <c r="B65" s="36">
        <f>SUMIFS(СВЦЭМ!$D$39:$D$782,СВЦЭМ!$A$39:$A$782,$A65,СВЦЭМ!$B$39:$B$782,B$47)+'СЕТ СН'!$G$14+СВЦЭМ!$D$10+'СЕТ СН'!$G$5-'СЕТ СН'!$G$24</f>
        <v>3652.4283525700002</v>
      </c>
      <c r="C65" s="36">
        <f>SUMIFS(СВЦЭМ!$D$39:$D$782,СВЦЭМ!$A$39:$A$782,$A65,СВЦЭМ!$B$39:$B$782,C$47)+'СЕТ СН'!$G$14+СВЦЭМ!$D$10+'СЕТ СН'!$G$5-'СЕТ СН'!$G$24</f>
        <v>3753.5273029300001</v>
      </c>
      <c r="D65" s="36">
        <f>SUMIFS(СВЦЭМ!$D$39:$D$782,СВЦЭМ!$A$39:$A$782,$A65,СВЦЭМ!$B$39:$B$782,D$47)+'СЕТ СН'!$G$14+СВЦЭМ!$D$10+'СЕТ СН'!$G$5-'СЕТ СН'!$G$24</f>
        <v>3786.98652541</v>
      </c>
      <c r="E65" s="36">
        <f>SUMIFS(СВЦЭМ!$D$39:$D$782,СВЦЭМ!$A$39:$A$782,$A65,СВЦЭМ!$B$39:$B$782,E$47)+'СЕТ СН'!$G$14+СВЦЭМ!$D$10+'СЕТ СН'!$G$5-'СЕТ СН'!$G$24</f>
        <v>3813.8179860199998</v>
      </c>
      <c r="F65" s="36">
        <f>SUMIFS(СВЦЭМ!$D$39:$D$782,СВЦЭМ!$A$39:$A$782,$A65,СВЦЭМ!$B$39:$B$782,F$47)+'СЕТ СН'!$G$14+СВЦЭМ!$D$10+'СЕТ СН'!$G$5-'СЕТ СН'!$G$24</f>
        <v>3837.7640007199998</v>
      </c>
      <c r="G65" s="36">
        <f>SUMIFS(СВЦЭМ!$D$39:$D$782,СВЦЭМ!$A$39:$A$782,$A65,СВЦЭМ!$B$39:$B$782,G$47)+'СЕТ СН'!$G$14+СВЦЭМ!$D$10+'СЕТ СН'!$G$5-'СЕТ СН'!$G$24</f>
        <v>3834.8608807600003</v>
      </c>
      <c r="H65" s="36">
        <f>SUMIFS(СВЦЭМ!$D$39:$D$782,СВЦЭМ!$A$39:$A$782,$A65,СВЦЭМ!$B$39:$B$782,H$47)+'СЕТ СН'!$G$14+СВЦЭМ!$D$10+'СЕТ СН'!$G$5-'СЕТ СН'!$G$24</f>
        <v>3792.29272055</v>
      </c>
      <c r="I65" s="36">
        <f>SUMIFS(СВЦЭМ!$D$39:$D$782,СВЦЭМ!$A$39:$A$782,$A65,СВЦЭМ!$B$39:$B$782,I$47)+'СЕТ СН'!$G$14+СВЦЭМ!$D$10+'СЕТ СН'!$G$5-'СЕТ СН'!$G$24</f>
        <v>3758.4868939200001</v>
      </c>
      <c r="J65" s="36">
        <f>SUMIFS(СВЦЭМ!$D$39:$D$782,СВЦЭМ!$A$39:$A$782,$A65,СВЦЭМ!$B$39:$B$782,J$47)+'СЕТ СН'!$G$14+СВЦЭМ!$D$10+'СЕТ СН'!$G$5-'СЕТ СН'!$G$24</f>
        <v>3689.2728775400001</v>
      </c>
      <c r="K65" s="36">
        <f>SUMIFS(СВЦЭМ!$D$39:$D$782,СВЦЭМ!$A$39:$A$782,$A65,СВЦЭМ!$B$39:$B$782,K$47)+'СЕТ СН'!$G$14+СВЦЭМ!$D$10+'СЕТ СН'!$G$5-'СЕТ СН'!$G$24</f>
        <v>3636.35719999</v>
      </c>
      <c r="L65" s="36">
        <f>SUMIFS(СВЦЭМ!$D$39:$D$782,СВЦЭМ!$A$39:$A$782,$A65,СВЦЭМ!$B$39:$B$782,L$47)+'СЕТ СН'!$G$14+СВЦЭМ!$D$10+'СЕТ СН'!$G$5-'СЕТ СН'!$G$24</f>
        <v>3635.3436360699998</v>
      </c>
      <c r="M65" s="36">
        <f>SUMIFS(СВЦЭМ!$D$39:$D$782,СВЦЭМ!$A$39:$A$782,$A65,СВЦЭМ!$B$39:$B$782,M$47)+'СЕТ СН'!$G$14+СВЦЭМ!$D$10+'СЕТ СН'!$G$5-'СЕТ СН'!$G$24</f>
        <v>3666.34352773</v>
      </c>
      <c r="N65" s="36">
        <f>SUMIFS(СВЦЭМ!$D$39:$D$782,СВЦЭМ!$A$39:$A$782,$A65,СВЦЭМ!$B$39:$B$782,N$47)+'СЕТ СН'!$G$14+СВЦЭМ!$D$10+'СЕТ СН'!$G$5-'СЕТ СН'!$G$24</f>
        <v>3679.4954824799997</v>
      </c>
      <c r="O65" s="36">
        <f>SUMIFS(СВЦЭМ!$D$39:$D$782,СВЦЭМ!$A$39:$A$782,$A65,СВЦЭМ!$B$39:$B$782,O$47)+'СЕТ СН'!$G$14+СВЦЭМ!$D$10+'СЕТ СН'!$G$5-'СЕТ СН'!$G$24</f>
        <v>3688.0446750999999</v>
      </c>
      <c r="P65" s="36">
        <f>SUMIFS(СВЦЭМ!$D$39:$D$782,СВЦЭМ!$A$39:$A$782,$A65,СВЦЭМ!$B$39:$B$782,P$47)+'СЕТ СН'!$G$14+СВЦЭМ!$D$10+'СЕТ СН'!$G$5-'СЕТ СН'!$G$24</f>
        <v>3707.2244284999997</v>
      </c>
      <c r="Q65" s="36">
        <f>SUMIFS(СВЦЭМ!$D$39:$D$782,СВЦЭМ!$A$39:$A$782,$A65,СВЦЭМ!$B$39:$B$782,Q$47)+'СЕТ СН'!$G$14+СВЦЭМ!$D$10+'СЕТ СН'!$G$5-'СЕТ СН'!$G$24</f>
        <v>3709.69114846</v>
      </c>
      <c r="R65" s="36">
        <f>SUMIFS(СВЦЭМ!$D$39:$D$782,СВЦЭМ!$A$39:$A$782,$A65,СВЦЭМ!$B$39:$B$782,R$47)+'СЕТ СН'!$G$14+СВЦЭМ!$D$10+'СЕТ СН'!$G$5-'СЕТ СН'!$G$24</f>
        <v>3692.8747673899998</v>
      </c>
      <c r="S65" s="36">
        <f>SUMIFS(СВЦЭМ!$D$39:$D$782,СВЦЭМ!$A$39:$A$782,$A65,СВЦЭМ!$B$39:$B$782,S$47)+'СЕТ СН'!$G$14+СВЦЭМ!$D$10+'СЕТ СН'!$G$5-'СЕТ СН'!$G$24</f>
        <v>3671.6265552599998</v>
      </c>
      <c r="T65" s="36">
        <f>SUMIFS(СВЦЭМ!$D$39:$D$782,СВЦЭМ!$A$39:$A$782,$A65,СВЦЭМ!$B$39:$B$782,T$47)+'СЕТ СН'!$G$14+СВЦЭМ!$D$10+'СЕТ СН'!$G$5-'СЕТ СН'!$G$24</f>
        <v>3636.0125035299998</v>
      </c>
      <c r="U65" s="36">
        <f>SUMIFS(СВЦЭМ!$D$39:$D$782,СВЦЭМ!$A$39:$A$782,$A65,СВЦЭМ!$B$39:$B$782,U$47)+'СЕТ СН'!$G$14+СВЦЭМ!$D$10+'СЕТ СН'!$G$5-'СЕТ СН'!$G$24</f>
        <v>3614.9890494900001</v>
      </c>
      <c r="V65" s="36">
        <f>SUMIFS(СВЦЭМ!$D$39:$D$782,СВЦЭМ!$A$39:$A$782,$A65,СВЦЭМ!$B$39:$B$782,V$47)+'СЕТ СН'!$G$14+СВЦЭМ!$D$10+'СЕТ СН'!$G$5-'СЕТ СН'!$G$24</f>
        <v>3582.7561813000002</v>
      </c>
      <c r="W65" s="36">
        <f>SUMIFS(СВЦЭМ!$D$39:$D$782,СВЦЭМ!$A$39:$A$782,$A65,СВЦЭМ!$B$39:$B$782,W$47)+'СЕТ СН'!$G$14+СВЦЭМ!$D$10+'СЕТ СН'!$G$5-'СЕТ СН'!$G$24</f>
        <v>3593.3579824799999</v>
      </c>
      <c r="X65" s="36">
        <f>SUMIFS(СВЦЭМ!$D$39:$D$782,СВЦЭМ!$A$39:$A$782,$A65,СВЦЭМ!$B$39:$B$782,X$47)+'СЕТ СН'!$G$14+СВЦЭМ!$D$10+'СЕТ СН'!$G$5-'СЕТ СН'!$G$24</f>
        <v>3616.9026593500002</v>
      </c>
      <c r="Y65" s="36">
        <f>SUMIFS(СВЦЭМ!$D$39:$D$782,СВЦЭМ!$A$39:$A$782,$A65,СВЦЭМ!$B$39:$B$782,Y$47)+'СЕТ СН'!$G$14+СВЦЭМ!$D$10+'СЕТ СН'!$G$5-'СЕТ СН'!$G$24</f>
        <v>3700.5424698300003</v>
      </c>
    </row>
    <row r="66" spans="1:26" ht="15.75" x14ac:dyDescent="0.2">
      <c r="A66" s="35">
        <f t="shared" si="1"/>
        <v>45096</v>
      </c>
      <c r="B66" s="36">
        <f>SUMIFS(СВЦЭМ!$D$39:$D$782,СВЦЭМ!$A$39:$A$782,$A66,СВЦЭМ!$B$39:$B$782,B$47)+'СЕТ СН'!$G$14+СВЦЭМ!$D$10+'СЕТ СН'!$G$5-'СЕТ СН'!$G$24</f>
        <v>3593.64990218</v>
      </c>
      <c r="C66" s="36">
        <f>SUMIFS(СВЦЭМ!$D$39:$D$782,СВЦЭМ!$A$39:$A$782,$A66,СВЦЭМ!$B$39:$B$782,C$47)+'СЕТ СН'!$G$14+СВЦЭМ!$D$10+'СЕТ СН'!$G$5-'СЕТ СН'!$G$24</f>
        <v>3680.78352748</v>
      </c>
      <c r="D66" s="36">
        <f>SUMIFS(СВЦЭМ!$D$39:$D$782,СВЦЭМ!$A$39:$A$782,$A66,СВЦЭМ!$B$39:$B$782,D$47)+'СЕТ СН'!$G$14+СВЦЭМ!$D$10+'СЕТ СН'!$G$5-'СЕТ СН'!$G$24</f>
        <v>3769.17263834</v>
      </c>
      <c r="E66" s="36">
        <f>SUMIFS(СВЦЭМ!$D$39:$D$782,СВЦЭМ!$A$39:$A$782,$A66,СВЦЭМ!$B$39:$B$782,E$47)+'СЕТ СН'!$G$14+СВЦЭМ!$D$10+'СЕТ СН'!$G$5-'СЕТ СН'!$G$24</f>
        <v>3737.0035147099998</v>
      </c>
      <c r="F66" s="36">
        <f>SUMIFS(СВЦЭМ!$D$39:$D$782,СВЦЭМ!$A$39:$A$782,$A66,СВЦЭМ!$B$39:$B$782,F$47)+'СЕТ СН'!$G$14+СВЦЭМ!$D$10+'СЕТ СН'!$G$5-'СЕТ СН'!$G$24</f>
        <v>3777.6576700699998</v>
      </c>
      <c r="G66" s="36">
        <f>SUMIFS(СВЦЭМ!$D$39:$D$782,СВЦЭМ!$A$39:$A$782,$A66,СВЦЭМ!$B$39:$B$782,G$47)+'СЕТ СН'!$G$14+СВЦЭМ!$D$10+'СЕТ СН'!$G$5-'СЕТ СН'!$G$24</f>
        <v>3788.2614080499998</v>
      </c>
      <c r="H66" s="36">
        <f>SUMIFS(СВЦЭМ!$D$39:$D$782,СВЦЭМ!$A$39:$A$782,$A66,СВЦЭМ!$B$39:$B$782,H$47)+'СЕТ СН'!$G$14+СВЦЭМ!$D$10+'СЕТ СН'!$G$5-'СЕТ СН'!$G$24</f>
        <v>3761.07345562</v>
      </c>
      <c r="I66" s="36">
        <f>SUMIFS(СВЦЭМ!$D$39:$D$782,СВЦЭМ!$A$39:$A$782,$A66,СВЦЭМ!$B$39:$B$782,I$47)+'СЕТ СН'!$G$14+СВЦЭМ!$D$10+'СЕТ СН'!$G$5-'СЕТ СН'!$G$24</f>
        <v>3591.9987509600001</v>
      </c>
      <c r="J66" s="36">
        <f>SUMIFS(СВЦЭМ!$D$39:$D$782,СВЦЭМ!$A$39:$A$782,$A66,СВЦЭМ!$B$39:$B$782,J$47)+'СЕТ СН'!$G$14+СВЦЭМ!$D$10+'СЕТ СН'!$G$5-'СЕТ СН'!$G$24</f>
        <v>3494.59509617</v>
      </c>
      <c r="K66" s="36">
        <f>SUMIFS(СВЦЭМ!$D$39:$D$782,СВЦЭМ!$A$39:$A$782,$A66,СВЦЭМ!$B$39:$B$782,K$47)+'СЕТ СН'!$G$14+СВЦЭМ!$D$10+'СЕТ СН'!$G$5-'СЕТ СН'!$G$24</f>
        <v>3461.2503659499998</v>
      </c>
      <c r="L66" s="36">
        <f>SUMIFS(СВЦЭМ!$D$39:$D$782,СВЦЭМ!$A$39:$A$782,$A66,СВЦЭМ!$B$39:$B$782,L$47)+'СЕТ СН'!$G$14+СВЦЭМ!$D$10+'СЕТ СН'!$G$5-'СЕТ СН'!$G$24</f>
        <v>3447.6146864800003</v>
      </c>
      <c r="M66" s="36">
        <f>SUMIFS(СВЦЭМ!$D$39:$D$782,СВЦЭМ!$A$39:$A$782,$A66,СВЦЭМ!$B$39:$B$782,M$47)+'СЕТ СН'!$G$14+СВЦЭМ!$D$10+'СЕТ СН'!$G$5-'СЕТ СН'!$G$24</f>
        <v>3457.64060621</v>
      </c>
      <c r="N66" s="36">
        <f>SUMIFS(СВЦЭМ!$D$39:$D$782,СВЦЭМ!$A$39:$A$782,$A66,СВЦЭМ!$B$39:$B$782,N$47)+'СЕТ СН'!$G$14+СВЦЭМ!$D$10+'СЕТ СН'!$G$5-'СЕТ СН'!$G$24</f>
        <v>3475.5659849200001</v>
      </c>
      <c r="O66" s="36">
        <f>SUMIFS(СВЦЭМ!$D$39:$D$782,СВЦЭМ!$A$39:$A$782,$A66,СВЦЭМ!$B$39:$B$782,O$47)+'СЕТ СН'!$G$14+СВЦЭМ!$D$10+'СЕТ СН'!$G$5-'СЕТ СН'!$G$24</f>
        <v>3499.5744695800004</v>
      </c>
      <c r="P66" s="36">
        <f>SUMIFS(СВЦЭМ!$D$39:$D$782,СВЦЭМ!$A$39:$A$782,$A66,СВЦЭМ!$B$39:$B$782,P$47)+'СЕТ СН'!$G$14+СВЦЭМ!$D$10+'СЕТ СН'!$G$5-'СЕТ СН'!$G$24</f>
        <v>3494.4425191</v>
      </c>
      <c r="Q66" s="36">
        <f>SUMIFS(СВЦЭМ!$D$39:$D$782,СВЦЭМ!$A$39:$A$782,$A66,СВЦЭМ!$B$39:$B$782,Q$47)+'СЕТ СН'!$G$14+СВЦЭМ!$D$10+'СЕТ СН'!$G$5-'СЕТ СН'!$G$24</f>
        <v>3496.4325262100001</v>
      </c>
      <c r="R66" s="36">
        <f>SUMIFS(СВЦЭМ!$D$39:$D$782,СВЦЭМ!$A$39:$A$782,$A66,СВЦЭМ!$B$39:$B$782,R$47)+'СЕТ СН'!$G$14+СВЦЭМ!$D$10+'СЕТ СН'!$G$5-'СЕТ СН'!$G$24</f>
        <v>3479.7939546899997</v>
      </c>
      <c r="S66" s="36">
        <f>SUMIFS(СВЦЭМ!$D$39:$D$782,СВЦЭМ!$A$39:$A$782,$A66,СВЦЭМ!$B$39:$B$782,S$47)+'СЕТ СН'!$G$14+СВЦЭМ!$D$10+'СЕТ СН'!$G$5-'СЕТ СН'!$G$24</f>
        <v>3462.0374133800001</v>
      </c>
      <c r="T66" s="36">
        <f>SUMIFS(СВЦЭМ!$D$39:$D$782,СВЦЭМ!$A$39:$A$782,$A66,СВЦЭМ!$B$39:$B$782,T$47)+'СЕТ СН'!$G$14+СВЦЭМ!$D$10+'СЕТ СН'!$G$5-'СЕТ СН'!$G$24</f>
        <v>3449.9080866599998</v>
      </c>
      <c r="U66" s="36">
        <f>SUMIFS(СВЦЭМ!$D$39:$D$782,СВЦЭМ!$A$39:$A$782,$A66,СВЦЭМ!$B$39:$B$782,U$47)+'СЕТ СН'!$G$14+СВЦЭМ!$D$10+'СЕТ СН'!$G$5-'СЕТ СН'!$G$24</f>
        <v>3462.9996808800001</v>
      </c>
      <c r="V66" s="36">
        <f>SUMIFS(СВЦЭМ!$D$39:$D$782,СВЦЭМ!$A$39:$A$782,$A66,СВЦЭМ!$B$39:$B$782,V$47)+'СЕТ СН'!$G$14+СВЦЭМ!$D$10+'СЕТ СН'!$G$5-'СЕТ СН'!$G$24</f>
        <v>3461.1949023100001</v>
      </c>
      <c r="W66" s="36">
        <f>SUMIFS(СВЦЭМ!$D$39:$D$782,СВЦЭМ!$A$39:$A$782,$A66,СВЦЭМ!$B$39:$B$782,W$47)+'СЕТ СН'!$G$14+СВЦЭМ!$D$10+'СЕТ СН'!$G$5-'СЕТ СН'!$G$24</f>
        <v>3419.6829821599999</v>
      </c>
      <c r="X66" s="36">
        <f>SUMIFS(СВЦЭМ!$D$39:$D$782,СВЦЭМ!$A$39:$A$782,$A66,СВЦЭМ!$B$39:$B$782,X$47)+'СЕТ СН'!$G$14+СВЦЭМ!$D$10+'СЕТ СН'!$G$5-'СЕТ СН'!$G$24</f>
        <v>3457.8973754500003</v>
      </c>
      <c r="Y66" s="36">
        <f>SUMIFS(СВЦЭМ!$D$39:$D$782,СВЦЭМ!$A$39:$A$782,$A66,СВЦЭМ!$B$39:$B$782,Y$47)+'СЕТ СН'!$G$14+СВЦЭМ!$D$10+'СЕТ СН'!$G$5-'СЕТ СН'!$G$24</f>
        <v>3522.1420297</v>
      </c>
    </row>
    <row r="67" spans="1:26" ht="15.75" x14ac:dyDescent="0.2">
      <c r="A67" s="35">
        <f t="shared" si="1"/>
        <v>45097</v>
      </c>
      <c r="B67" s="36">
        <f>SUMIFS(СВЦЭМ!$D$39:$D$782,СВЦЭМ!$A$39:$A$782,$A67,СВЦЭМ!$B$39:$B$782,B$47)+'СЕТ СН'!$G$14+СВЦЭМ!$D$10+'СЕТ СН'!$G$5-'СЕТ СН'!$G$24</f>
        <v>3635.7693841600003</v>
      </c>
      <c r="C67" s="36">
        <f>SUMIFS(СВЦЭМ!$D$39:$D$782,СВЦЭМ!$A$39:$A$782,$A67,СВЦЭМ!$B$39:$B$782,C$47)+'СЕТ СН'!$G$14+СВЦЭМ!$D$10+'СЕТ СН'!$G$5-'СЕТ СН'!$G$24</f>
        <v>3673.8354936400001</v>
      </c>
      <c r="D67" s="36">
        <f>SUMIFS(СВЦЭМ!$D$39:$D$782,СВЦЭМ!$A$39:$A$782,$A67,СВЦЭМ!$B$39:$B$782,D$47)+'СЕТ СН'!$G$14+СВЦЭМ!$D$10+'СЕТ СН'!$G$5-'СЕТ СН'!$G$24</f>
        <v>3755.3294599800001</v>
      </c>
      <c r="E67" s="36">
        <f>SUMIFS(СВЦЭМ!$D$39:$D$782,СВЦЭМ!$A$39:$A$782,$A67,СВЦЭМ!$B$39:$B$782,E$47)+'СЕТ СН'!$G$14+СВЦЭМ!$D$10+'СЕТ СН'!$G$5-'СЕТ СН'!$G$24</f>
        <v>3766.6868550500003</v>
      </c>
      <c r="F67" s="36">
        <f>SUMIFS(СВЦЭМ!$D$39:$D$782,СВЦЭМ!$A$39:$A$782,$A67,СВЦЭМ!$B$39:$B$782,F$47)+'СЕТ СН'!$G$14+СВЦЭМ!$D$10+'СЕТ СН'!$G$5-'СЕТ СН'!$G$24</f>
        <v>3771.5567965700002</v>
      </c>
      <c r="G67" s="36">
        <f>SUMIFS(СВЦЭМ!$D$39:$D$782,СВЦЭМ!$A$39:$A$782,$A67,СВЦЭМ!$B$39:$B$782,G$47)+'СЕТ СН'!$G$14+СВЦЭМ!$D$10+'СЕТ СН'!$G$5-'СЕТ СН'!$G$24</f>
        <v>3748.5207177000002</v>
      </c>
      <c r="H67" s="36">
        <f>SUMIFS(СВЦЭМ!$D$39:$D$782,СВЦЭМ!$A$39:$A$782,$A67,СВЦЭМ!$B$39:$B$782,H$47)+'СЕТ СН'!$G$14+СВЦЭМ!$D$10+'СЕТ СН'!$G$5-'СЕТ СН'!$G$24</f>
        <v>3657.4124631499999</v>
      </c>
      <c r="I67" s="36">
        <f>SUMIFS(СВЦЭМ!$D$39:$D$782,СВЦЭМ!$A$39:$A$782,$A67,СВЦЭМ!$B$39:$B$782,I$47)+'СЕТ СН'!$G$14+СВЦЭМ!$D$10+'СЕТ СН'!$G$5-'СЕТ СН'!$G$24</f>
        <v>3620.8851724599999</v>
      </c>
      <c r="J67" s="36">
        <f>SUMIFS(СВЦЭМ!$D$39:$D$782,СВЦЭМ!$A$39:$A$782,$A67,СВЦЭМ!$B$39:$B$782,J$47)+'СЕТ СН'!$G$14+СВЦЭМ!$D$10+'СЕТ СН'!$G$5-'СЕТ СН'!$G$24</f>
        <v>3558.4207068000001</v>
      </c>
      <c r="K67" s="36">
        <f>SUMIFS(СВЦЭМ!$D$39:$D$782,СВЦЭМ!$A$39:$A$782,$A67,СВЦЭМ!$B$39:$B$782,K$47)+'СЕТ СН'!$G$14+СВЦЭМ!$D$10+'СЕТ СН'!$G$5-'СЕТ СН'!$G$24</f>
        <v>3477.0583784800001</v>
      </c>
      <c r="L67" s="36">
        <f>SUMIFS(СВЦЭМ!$D$39:$D$782,СВЦЭМ!$A$39:$A$782,$A67,СВЦЭМ!$B$39:$B$782,L$47)+'СЕТ СН'!$G$14+СВЦЭМ!$D$10+'СЕТ СН'!$G$5-'СЕТ СН'!$G$24</f>
        <v>3459.4002727799998</v>
      </c>
      <c r="M67" s="36">
        <f>SUMIFS(СВЦЭМ!$D$39:$D$782,СВЦЭМ!$A$39:$A$782,$A67,СВЦЭМ!$B$39:$B$782,M$47)+'СЕТ СН'!$G$14+СВЦЭМ!$D$10+'СЕТ СН'!$G$5-'СЕТ СН'!$G$24</f>
        <v>3488.3917247099998</v>
      </c>
      <c r="N67" s="36">
        <f>SUMIFS(СВЦЭМ!$D$39:$D$782,СВЦЭМ!$A$39:$A$782,$A67,СВЦЭМ!$B$39:$B$782,N$47)+'СЕТ СН'!$G$14+СВЦЭМ!$D$10+'СЕТ СН'!$G$5-'СЕТ СН'!$G$24</f>
        <v>3525.19682951</v>
      </c>
      <c r="O67" s="36">
        <f>SUMIFS(СВЦЭМ!$D$39:$D$782,СВЦЭМ!$A$39:$A$782,$A67,СВЦЭМ!$B$39:$B$782,O$47)+'СЕТ СН'!$G$14+СВЦЭМ!$D$10+'СЕТ СН'!$G$5-'СЕТ СН'!$G$24</f>
        <v>3541.96410152</v>
      </c>
      <c r="P67" s="36">
        <f>SUMIFS(СВЦЭМ!$D$39:$D$782,СВЦЭМ!$A$39:$A$782,$A67,СВЦЭМ!$B$39:$B$782,P$47)+'СЕТ СН'!$G$14+СВЦЭМ!$D$10+'СЕТ СН'!$G$5-'СЕТ СН'!$G$24</f>
        <v>3555.9881821399999</v>
      </c>
      <c r="Q67" s="36">
        <f>SUMIFS(СВЦЭМ!$D$39:$D$782,СВЦЭМ!$A$39:$A$782,$A67,СВЦЭМ!$B$39:$B$782,Q$47)+'СЕТ СН'!$G$14+СВЦЭМ!$D$10+'СЕТ СН'!$G$5-'СЕТ СН'!$G$24</f>
        <v>3566.94590105</v>
      </c>
      <c r="R67" s="36">
        <f>SUMIFS(СВЦЭМ!$D$39:$D$782,СВЦЭМ!$A$39:$A$782,$A67,СВЦЭМ!$B$39:$B$782,R$47)+'СЕТ СН'!$G$14+СВЦЭМ!$D$10+'СЕТ СН'!$G$5-'СЕТ СН'!$G$24</f>
        <v>3538.7759787800001</v>
      </c>
      <c r="S67" s="36">
        <f>SUMIFS(СВЦЭМ!$D$39:$D$782,СВЦЭМ!$A$39:$A$782,$A67,СВЦЭМ!$B$39:$B$782,S$47)+'СЕТ СН'!$G$14+СВЦЭМ!$D$10+'СЕТ СН'!$G$5-'СЕТ СН'!$G$24</f>
        <v>3534.5749874499998</v>
      </c>
      <c r="T67" s="36">
        <f>SUMIFS(СВЦЭМ!$D$39:$D$782,СВЦЭМ!$A$39:$A$782,$A67,СВЦЭМ!$B$39:$B$782,T$47)+'СЕТ СН'!$G$14+СВЦЭМ!$D$10+'СЕТ СН'!$G$5-'СЕТ СН'!$G$24</f>
        <v>3526.35419972</v>
      </c>
      <c r="U67" s="36">
        <f>SUMIFS(СВЦЭМ!$D$39:$D$782,СВЦЭМ!$A$39:$A$782,$A67,СВЦЭМ!$B$39:$B$782,U$47)+'СЕТ СН'!$G$14+СВЦЭМ!$D$10+'СЕТ СН'!$G$5-'СЕТ СН'!$G$24</f>
        <v>3524.7914183100002</v>
      </c>
      <c r="V67" s="36">
        <f>SUMIFS(СВЦЭМ!$D$39:$D$782,СВЦЭМ!$A$39:$A$782,$A67,СВЦЭМ!$B$39:$B$782,V$47)+'СЕТ СН'!$G$14+СВЦЭМ!$D$10+'СЕТ СН'!$G$5-'СЕТ СН'!$G$24</f>
        <v>3534.7920815899997</v>
      </c>
      <c r="W67" s="36">
        <f>SUMIFS(СВЦЭМ!$D$39:$D$782,СВЦЭМ!$A$39:$A$782,$A67,СВЦЭМ!$B$39:$B$782,W$47)+'СЕТ СН'!$G$14+СВЦЭМ!$D$10+'СЕТ СН'!$G$5-'СЕТ СН'!$G$24</f>
        <v>3486.6843721599998</v>
      </c>
      <c r="X67" s="36">
        <f>SUMIFS(СВЦЭМ!$D$39:$D$782,СВЦЭМ!$A$39:$A$782,$A67,СВЦЭМ!$B$39:$B$782,X$47)+'СЕТ СН'!$G$14+СВЦЭМ!$D$10+'СЕТ СН'!$G$5-'СЕТ СН'!$G$24</f>
        <v>3536.9213631800003</v>
      </c>
      <c r="Y67" s="36">
        <f>SUMIFS(СВЦЭМ!$D$39:$D$782,СВЦЭМ!$A$39:$A$782,$A67,СВЦЭМ!$B$39:$B$782,Y$47)+'СЕТ СН'!$G$14+СВЦЭМ!$D$10+'СЕТ СН'!$G$5-'СЕТ СН'!$G$24</f>
        <v>3631.9593427500004</v>
      </c>
    </row>
    <row r="68" spans="1:26" ht="15.75" x14ac:dyDescent="0.2">
      <c r="A68" s="35">
        <f t="shared" si="1"/>
        <v>45098</v>
      </c>
      <c r="B68" s="36">
        <f>SUMIFS(СВЦЭМ!$D$39:$D$782,СВЦЭМ!$A$39:$A$782,$A68,СВЦЭМ!$B$39:$B$782,B$47)+'СЕТ СН'!$G$14+СВЦЭМ!$D$10+'СЕТ СН'!$G$5-'СЕТ СН'!$G$24</f>
        <v>3654.3763493500001</v>
      </c>
      <c r="C68" s="36">
        <f>SUMIFS(СВЦЭМ!$D$39:$D$782,СВЦЭМ!$A$39:$A$782,$A68,СВЦЭМ!$B$39:$B$782,C$47)+'СЕТ СН'!$G$14+СВЦЭМ!$D$10+'СЕТ СН'!$G$5-'СЕТ СН'!$G$24</f>
        <v>3770.2760106699998</v>
      </c>
      <c r="D68" s="36">
        <f>SUMIFS(СВЦЭМ!$D$39:$D$782,СВЦЭМ!$A$39:$A$782,$A68,СВЦЭМ!$B$39:$B$782,D$47)+'СЕТ СН'!$G$14+СВЦЭМ!$D$10+'СЕТ СН'!$G$5-'СЕТ СН'!$G$24</f>
        <v>3873.7556698200001</v>
      </c>
      <c r="E68" s="36">
        <f>SUMIFS(СВЦЭМ!$D$39:$D$782,СВЦЭМ!$A$39:$A$782,$A68,СВЦЭМ!$B$39:$B$782,E$47)+'СЕТ СН'!$G$14+СВЦЭМ!$D$10+'СЕТ СН'!$G$5-'СЕТ СН'!$G$24</f>
        <v>3893.8143816000002</v>
      </c>
      <c r="F68" s="36">
        <f>SUMIFS(СВЦЭМ!$D$39:$D$782,СВЦЭМ!$A$39:$A$782,$A68,СВЦЭМ!$B$39:$B$782,F$47)+'СЕТ СН'!$G$14+СВЦЭМ!$D$10+'СЕТ СН'!$G$5-'СЕТ СН'!$G$24</f>
        <v>3881.87232159</v>
      </c>
      <c r="G68" s="36">
        <f>SUMIFS(СВЦЭМ!$D$39:$D$782,СВЦЭМ!$A$39:$A$782,$A68,СВЦЭМ!$B$39:$B$782,G$47)+'СЕТ СН'!$G$14+СВЦЭМ!$D$10+'СЕТ СН'!$G$5-'СЕТ СН'!$G$24</f>
        <v>3840.6901250800001</v>
      </c>
      <c r="H68" s="36">
        <f>SUMIFS(СВЦЭМ!$D$39:$D$782,СВЦЭМ!$A$39:$A$782,$A68,СВЦЭМ!$B$39:$B$782,H$47)+'СЕТ СН'!$G$14+СВЦЭМ!$D$10+'СЕТ СН'!$G$5-'СЕТ СН'!$G$24</f>
        <v>3689.9251431800003</v>
      </c>
      <c r="I68" s="36">
        <f>SUMIFS(СВЦЭМ!$D$39:$D$782,СВЦЭМ!$A$39:$A$782,$A68,СВЦЭМ!$B$39:$B$782,I$47)+'СЕТ СН'!$G$14+СВЦЭМ!$D$10+'СЕТ СН'!$G$5-'СЕТ СН'!$G$24</f>
        <v>3622.8453152800002</v>
      </c>
      <c r="J68" s="36">
        <f>SUMIFS(СВЦЭМ!$D$39:$D$782,СВЦЭМ!$A$39:$A$782,$A68,СВЦЭМ!$B$39:$B$782,J$47)+'СЕТ СН'!$G$14+СВЦЭМ!$D$10+'СЕТ СН'!$G$5-'СЕТ СН'!$G$24</f>
        <v>3532.25769971</v>
      </c>
      <c r="K68" s="36">
        <f>SUMIFS(СВЦЭМ!$D$39:$D$782,СВЦЭМ!$A$39:$A$782,$A68,СВЦЭМ!$B$39:$B$782,K$47)+'СЕТ СН'!$G$14+СВЦЭМ!$D$10+'СЕТ СН'!$G$5-'СЕТ СН'!$G$24</f>
        <v>3523.8084535799999</v>
      </c>
      <c r="L68" s="36">
        <f>SUMIFS(СВЦЭМ!$D$39:$D$782,СВЦЭМ!$A$39:$A$782,$A68,СВЦЭМ!$B$39:$B$782,L$47)+'СЕТ СН'!$G$14+СВЦЭМ!$D$10+'СЕТ СН'!$G$5-'СЕТ СН'!$G$24</f>
        <v>3554.9367938800001</v>
      </c>
      <c r="M68" s="36">
        <f>SUMIFS(СВЦЭМ!$D$39:$D$782,СВЦЭМ!$A$39:$A$782,$A68,СВЦЭМ!$B$39:$B$782,M$47)+'СЕТ СН'!$G$14+СВЦЭМ!$D$10+'СЕТ СН'!$G$5-'СЕТ СН'!$G$24</f>
        <v>3576.7891564299998</v>
      </c>
      <c r="N68" s="36">
        <f>SUMIFS(СВЦЭМ!$D$39:$D$782,СВЦЭМ!$A$39:$A$782,$A68,СВЦЭМ!$B$39:$B$782,N$47)+'СЕТ СН'!$G$14+СВЦЭМ!$D$10+'СЕТ СН'!$G$5-'СЕТ СН'!$G$24</f>
        <v>3632.41098758</v>
      </c>
      <c r="O68" s="36">
        <f>SUMIFS(СВЦЭМ!$D$39:$D$782,СВЦЭМ!$A$39:$A$782,$A68,СВЦЭМ!$B$39:$B$782,O$47)+'СЕТ СН'!$G$14+СВЦЭМ!$D$10+'СЕТ СН'!$G$5-'СЕТ СН'!$G$24</f>
        <v>3592.41101729</v>
      </c>
      <c r="P68" s="36">
        <f>SUMIFS(СВЦЭМ!$D$39:$D$782,СВЦЭМ!$A$39:$A$782,$A68,СВЦЭМ!$B$39:$B$782,P$47)+'СЕТ СН'!$G$14+СВЦЭМ!$D$10+'СЕТ СН'!$G$5-'СЕТ СН'!$G$24</f>
        <v>3610.2992606600001</v>
      </c>
      <c r="Q68" s="36">
        <f>SUMIFS(СВЦЭМ!$D$39:$D$782,СВЦЭМ!$A$39:$A$782,$A68,СВЦЭМ!$B$39:$B$782,Q$47)+'СЕТ СН'!$G$14+СВЦЭМ!$D$10+'СЕТ СН'!$G$5-'СЕТ СН'!$G$24</f>
        <v>3611.7472439399999</v>
      </c>
      <c r="R68" s="36">
        <f>SUMIFS(СВЦЭМ!$D$39:$D$782,СВЦЭМ!$A$39:$A$782,$A68,СВЦЭМ!$B$39:$B$782,R$47)+'СЕТ СН'!$G$14+СВЦЭМ!$D$10+'СЕТ СН'!$G$5-'СЕТ СН'!$G$24</f>
        <v>3600.1460916599999</v>
      </c>
      <c r="S68" s="36">
        <f>SUMIFS(СВЦЭМ!$D$39:$D$782,СВЦЭМ!$A$39:$A$782,$A68,СВЦЭМ!$B$39:$B$782,S$47)+'СЕТ СН'!$G$14+СВЦЭМ!$D$10+'СЕТ СН'!$G$5-'СЕТ СН'!$G$24</f>
        <v>3577.7203256100001</v>
      </c>
      <c r="T68" s="36">
        <f>SUMIFS(СВЦЭМ!$D$39:$D$782,СВЦЭМ!$A$39:$A$782,$A68,СВЦЭМ!$B$39:$B$782,T$47)+'СЕТ СН'!$G$14+СВЦЭМ!$D$10+'СЕТ СН'!$G$5-'СЕТ СН'!$G$24</f>
        <v>3589.5077778</v>
      </c>
      <c r="U68" s="36">
        <f>SUMIFS(СВЦЭМ!$D$39:$D$782,СВЦЭМ!$A$39:$A$782,$A68,СВЦЭМ!$B$39:$B$782,U$47)+'СЕТ СН'!$G$14+СВЦЭМ!$D$10+'СЕТ СН'!$G$5-'СЕТ СН'!$G$24</f>
        <v>3579.9095674800001</v>
      </c>
      <c r="V68" s="36">
        <f>SUMIFS(СВЦЭМ!$D$39:$D$782,СВЦЭМ!$A$39:$A$782,$A68,СВЦЭМ!$B$39:$B$782,V$47)+'СЕТ СН'!$G$14+СВЦЭМ!$D$10+'СЕТ СН'!$G$5-'СЕТ СН'!$G$24</f>
        <v>3560.4700888799998</v>
      </c>
      <c r="W68" s="36">
        <f>SUMIFS(СВЦЭМ!$D$39:$D$782,СВЦЭМ!$A$39:$A$782,$A68,СВЦЭМ!$B$39:$B$782,W$47)+'СЕТ СН'!$G$14+СВЦЭМ!$D$10+'СЕТ СН'!$G$5-'СЕТ СН'!$G$24</f>
        <v>3578.51186947</v>
      </c>
      <c r="X68" s="36">
        <f>SUMIFS(СВЦЭМ!$D$39:$D$782,СВЦЭМ!$A$39:$A$782,$A68,СВЦЭМ!$B$39:$B$782,X$47)+'СЕТ СН'!$G$14+СВЦЭМ!$D$10+'СЕТ СН'!$G$5-'СЕТ СН'!$G$24</f>
        <v>3631.03427801</v>
      </c>
      <c r="Y68" s="36">
        <f>SUMIFS(СВЦЭМ!$D$39:$D$782,СВЦЭМ!$A$39:$A$782,$A68,СВЦЭМ!$B$39:$B$782,Y$47)+'СЕТ СН'!$G$14+СВЦЭМ!$D$10+'СЕТ СН'!$G$5-'СЕТ СН'!$G$24</f>
        <v>3744.3076316300003</v>
      </c>
    </row>
    <row r="69" spans="1:26" ht="15.75" x14ac:dyDescent="0.2">
      <c r="A69" s="35">
        <f t="shared" si="1"/>
        <v>45099</v>
      </c>
      <c r="B69" s="36">
        <f>SUMIFS(СВЦЭМ!$D$39:$D$782,СВЦЭМ!$A$39:$A$782,$A69,СВЦЭМ!$B$39:$B$782,B$47)+'СЕТ СН'!$G$14+СВЦЭМ!$D$10+'СЕТ СН'!$G$5-'СЕТ СН'!$G$24</f>
        <v>3760.9718313800004</v>
      </c>
      <c r="C69" s="36">
        <f>SUMIFS(СВЦЭМ!$D$39:$D$782,СВЦЭМ!$A$39:$A$782,$A69,СВЦЭМ!$B$39:$B$782,C$47)+'СЕТ СН'!$G$14+СВЦЭМ!$D$10+'СЕТ СН'!$G$5-'СЕТ СН'!$G$24</f>
        <v>3836.9450650799999</v>
      </c>
      <c r="D69" s="36">
        <f>SUMIFS(СВЦЭМ!$D$39:$D$782,СВЦЭМ!$A$39:$A$782,$A69,СВЦЭМ!$B$39:$B$782,D$47)+'СЕТ СН'!$G$14+СВЦЭМ!$D$10+'СЕТ СН'!$G$5-'СЕТ СН'!$G$24</f>
        <v>3864.0419265299997</v>
      </c>
      <c r="E69" s="36">
        <f>SUMIFS(СВЦЭМ!$D$39:$D$782,СВЦЭМ!$A$39:$A$782,$A69,СВЦЭМ!$B$39:$B$782,E$47)+'СЕТ СН'!$G$14+СВЦЭМ!$D$10+'СЕТ СН'!$G$5-'СЕТ СН'!$G$24</f>
        <v>3839.4340120500001</v>
      </c>
      <c r="F69" s="36">
        <f>SUMIFS(СВЦЭМ!$D$39:$D$782,СВЦЭМ!$A$39:$A$782,$A69,СВЦЭМ!$B$39:$B$782,F$47)+'СЕТ СН'!$G$14+СВЦЭМ!$D$10+'СЕТ СН'!$G$5-'СЕТ СН'!$G$24</f>
        <v>3839.65923277</v>
      </c>
      <c r="G69" s="36">
        <f>SUMIFS(СВЦЭМ!$D$39:$D$782,СВЦЭМ!$A$39:$A$782,$A69,СВЦЭМ!$B$39:$B$782,G$47)+'СЕТ СН'!$G$14+СВЦЭМ!$D$10+'СЕТ СН'!$G$5-'СЕТ СН'!$G$24</f>
        <v>3847.86224004</v>
      </c>
      <c r="H69" s="36">
        <f>SUMIFS(СВЦЭМ!$D$39:$D$782,СВЦЭМ!$A$39:$A$782,$A69,СВЦЭМ!$B$39:$B$782,H$47)+'СЕТ СН'!$G$14+СВЦЭМ!$D$10+'СЕТ СН'!$G$5-'СЕТ СН'!$G$24</f>
        <v>3665.78122747</v>
      </c>
      <c r="I69" s="36">
        <f>SUMIFS(СВЦЭМ!$D$39:$D$782,СВЦЭМ!$A$39:$A$782,$A69,СВЦЭМ!$B$39:$B$782,I$47)+'СЕТ СН'!$G$14+СВЦЭМ!$D$10+'СЕТ СН'!$G$5-'СЕТ СН'!$G$24</f>
        <v>3636.42654219</v>
      </c>
      <c r="J69" s="36">
        <f>SUMIFS(СВЦЭМ!$D$39:$D$782,СВЦЭМ!$A$39:$A$782,$A69,СВЦЭМ!$B$39:$B$782,J$47)+'СЕТ СН'!$G$14+СВЦЭМ!$D$10+'СЕТ СН'!$G$5-'СЕТ СН'!$G$24</f>
        <v>3553.8134233999999</v>
      </c>
      <c r="K69" s="36">
        <f>SUMIFS(СВЦЭМ!$D$39:$D$782,СВЦЭМ!$A$39:$A$782,$A69,СВЦЭМ!$B$39:$B$782,K$47)+'СЕТ СН'!$G$14+СВЦЭМ!$D$10+'СЕТ СН'!$G$5-'СЕТ СН'!$G$24</f>
        <v>3533.3909179000002</v>
      </c>
      <c r="L69" s="36">
        <f>SUMIFS(СВЦЭМ!$D$39:$D$782,СВЦЭМ!$A$39:$A$782,$A69,СВЦЭМ!$B$39:$B$782,L$47)+'СЕТ СН'!$G$14+СВЦЭМ!$D$10+'СЕТ СН'!$G$5-'СЕТ СН'!$G$24</f>
        <v>3534.0430472200001</v>
      </c>
      <c r="M69" s="36">
        <f>SUMIFS(СВЦЭМ!$D$39:$D$782,СВЦЭМ!$A$39:$A$782,$A69,СВЦЭМ!$B$39:$B$782,M$47)+'СЕТ СН'!$G$14+СВЦЭМ!$D$10+'СЕТ СН'!$G$5-'СЕТ СН'!$G$24</f>
        <v>3572.1951872600002</v>
      </c>
      <c r="N69" s="36">
        <f>SUMIFS(СВЦЭМ!$D$39:$D$782,СВЦЭМ!$A$39:$A$782,$A69,СВЦЭМ!$B$39:$B$782,N$47)+'СЕТ СН'!$G$14+СВЦЭМ!$D$10+'СЕТ СН'!$G$5-'СЕТ СН'!$G$24</f>
        <v>3621.3645316900001</v>
      </c>
      <c r="O69" s="36">
        <f>SUMIFS(СВЦЭМ!$D$39:$D$782,СВЦЭМ!$A$39:$A$782,$A69,СВЦЭМ!$B$39:$B$782,O$47)+'СЕТ СН'!$G$14+СВЦЭМ!$D$10+'СЕТ СН'!$G$5-'СЕТ СН'!$G$24</f>
        <v>3625.7079607300002</v>
      </c>
      <c r="P69" s="36">
        <f>SUMIFS(СВЦЭМ!$D$39:$D$782,СВЦЭМ!$A$39:$A$782,$A69,СВЦЭМ!$B$39:$B$782,P$47)+'СЕТ СН'!$G$14+СВЦЭМ!$D$10+'СЕТ СН'!$G$5-'СЕТ СН'!$G$24</f>
        <v>3622.6834277899998</v>
      </c>
      <c r="Q69" s="36">
        <f>SUMIFS(СВЦЭМ!$D$39:$D$782,СВЦЭМ!$A$39:$A$782,$A69,СВЦЭМ!$B$39:$B$782,Q$47)+'СЕТ СН'!$G$14+СВЦЭМ!$D$10+'СЕТ СН'!$G$5-'СЕТ СН'!$G$24</f>
        <v>3621.5159407000001</v>
      </c>
      <c r="R69" s="36">
        <f>SUMIFS(СВЦЭМ!$D$39:$D$782,СВЦЭМ!$A$39:$A$782,$A69,СВЦЭМ!$B$39:$B$782,R$47)+'СЕТ СН'!$G$14+СВЦЭМ!$D$10+'СЕТ СН'!$G$5-'СЕТ СН'!$G$24</f>
        <v>3605.6759235600002</v>
      </c>
      <c r="S69" s="36">
        <f>SUMIFS(СВЦЭМ!$D$39:$D$782,СВЦЭМ!$A$39:$A$782,$A69,СВЦЭМ!$B$39:$B$782,S$47)+'СЕТ СН'!$G$14+СВЦЭМ!$D$10+'СЕТ СН'!$G$5-'СЕТ СН'!$G$24</f>
        <v>3581.1461266799997</v>
      </c>
      <c r="T69" s="36">
        <f>SUMIFS(СВЦЭМ!$D$39:$D$782,СВЦЭМ!$A$39:$A$782,$A69,СВЦЭМ!$B$39:$B$782,T$47)+'СЕТ СН'!$G$14+СВЦЭМ!$D$10+'СЕТ СН'!$G$5-'СЕТ СН'!$G$24</f>
        <v>3603.2990173200001</v>
      </c>
      <c r="U69" s="36">
        <f>SUMIFS(СВЦЭМ!$D$39:$D$782,СВЦЭМ!$A$39:$A$782,$A69,СВЦЭМ!$B$39:$B$782,U$47)+'СЕТ СН'!$G$14+СВЦЭМ!$D$10+'СЕТ СН'!$G$5-'СЕТ СН'!$G$24</f>
        <v>3575.3864100199999</v>
      </c>
      <c r="V69" s="36">
        <f>SUMIFS(СВЦЭМ!$D$39:$D$782,СВЦЭМ!$A$39:$A$782,$A69,СВЦЭМ!$B$39:$B$782,V$47)+'СЕТ СН'!$G$14+СВЦЭМ!$D$10+'СЕТ СН'!$G$5-'СЕТ СН'!$G$24</f>
        <v>3531.4524372599999</v>
      </c>
      <c r="W69" s="36">
        <f>SUMIFS(СВЦЭМ!$D$39:$D$782,СВЦЭМ!$A$39:$A$782,$A69,СВЦЭМ!$B$39:$B$782,W$47)+'СЕТ СН'!$G$14+СВЦЭМ!$D$10+'СЕТ СН'!$G$5-'СЕТ СН'!$G$24</f>
        <v>3568.0797878200001</v>
      </c>
      <c r="X69" s="36">
        <f>SUMIFS(СВЦЭМ!$D$39:$D$782,СВЦЭМ!$A$39:$A$782,$A69,СВЦЭМ!$B$39:$B$782,X$47)+'СЕТ СН'!$G$14+СВЦЭМ!$D$10+'СЕТ СН'!$G$5-'СЕТ СН'!$G$24</f>
        <v>3631.9562310800002</v>
      </c>
      <c r="Y69" s="36">
        <f>SUMIFS(СВЦЭМ!$D$39:$D$782,СВЦЭМ!$A$39:$A$782,$A69,СВЦЭМ!$B$39:$B$782,Y$47)+'СЕТ СН'!$G$14+СВЦЭМ!$D$10+'СЕТ СН'!$G$5-'СЕТ СН'!$G$24</f>
        <v>3721.91505474</v>
      </c>
    </row>
    <row r="70" spans="1:26" ht="15.75" x14ac:dyDescent="0.2">
      <c r="A70" s="35">
        <f t="shared" si="1"/>
        <v>45100</v>
      </c>
      <c r="B70" s="36">
        <f>SUMIFS(СВЦЭМ!$D$39:$D$782,СВЦЭМ!$A$39:$A$782,$A70,СВЦЭМ!$B$39:$B$782,B$47)+'СЕТ СН'!$G$14+СВЦЭМ!$D$10+'СЕТ СН'!$G$5-'СЕТ СН'!$G$24</f>
        <v>3739.4062101300001</v>
      </c>
      <c r="C70" s="36">
        <f>SUMIFS(СВЦЭМ!$D$39:$D$782,СВЦЭМ!$A$39:$A$782,$A70,СВЦЭМ!$B$39:$B$782,C$47)+'СЕТ СН'!$G$14+СВЦЭМ!$D$10+'СЕТ СН'!$G$5-'СЕТ СН'!$G$24</f>
        <v>3865.2711332200001</v>
      </c>
      <c r="D70" s="36">
        <f>SUMIFS(СВЦЭМ!$D$39:$D$782,СВЦЭМ!$A$39:$A$782,$A70,СВЦЭМ!$B$39:$B$782,D$47)+'СЕТ СН'!$G$14+СВЦЭМ!$D$10+'СЕТ СН'!$G$5-'СЕТ СН'!$G$24</f>
        <v>3933.70408305</v>
      </c>
      <c r="E70" s="36">
        <f>SUMIFS(СВЦЭМ!$D$39:$D$782,СВЦЭМ!$A$39:$A$782,$A70,СВЦЭМ!$B$39:$B$782,E$47)+'СЕТ СН'!$G$14+СВЦЭМ!$D$10+'СЕТ СН'!$G$5-'СЕТ СН'!$G$24</f>
        <v>3908.3247633199999</v>
      </c>
      <c r="F70" s="36">
        <f>SUMIFS(СВЦЭМ!$D$39:$D$782,СВЦЭМ!$A$39:$A$782,$A70,СВЦЭМ!$B$39:$B$782,F$47)+'СЕТ СН'!$G$14+СВЦЭМ!$D$10+'СЕТ СН'!$G$5-'СЕТ СН'!$G$24</f>
        <v>3896.3259073500003</v>
      </c>
      <c r="G70" s="36">
        <f>SUMIFS(СВЦЭМ!$D$39:$D$782,СВЦЭМ!$A$39:$A$782,$A70,СВЦЭМ!$B$39:$B$782,G$47)+'СЕТ СН'!$G$14+СВЦЭМ!$D$10+'СЕТ СН'!$G$5-'СЕТ СН'!$G$24</f>
        <v>3804.10243601</v>
      </c>
      <c r="H70" s="36">
        <f>SUMIFS(СВЦЭМ!$D$39:$D$782,СВЦЭМ!$A$39:$A$782,$A70,СВЦЭМ!$B$39:$B$782,H$47)+'СЕТ СН'!$G$14+СВЦЭМ!$D$10+'СЕТ СН'!$G$5-'СЕТ СН'!$G$24</f>
        <v>3674.8762129400002</v>
      </c>
      <c r="I70" s="36">
        <f>SUMIFS(СВЦЭМ!$D$39:$D$782,СВЦЭМ!$A$39:$A$782,$A70,СВЦЭМ!$B$39:$B$782,I$47)+'СЕТ СН'!$G$14+СВЦЭМ!$D$10+'СЕТ СН'!$G$5-'СЕТ СН'!$G$24</f>
        <v>3542.0794495099999</v>
      </c>
      <c r="J70" s="36">
        <f>SUMIFS(СВЦЭМ!$D$39:$D$782,СВЦЭМ!$A$39:$A$782,$A70,СВЦЭМ!$B$39:$B$782,J$47)+'СЕТ СН'!$G$14+СВЦЭМ!$D$10+'СЕТ СН'!$G$5-'СЕТ СН'!$G$24</f>
        <v>3478.3689887099999</v>
      </c>
      <c r="K70" s="36">
        <f>SUMIFS(СВЦЭМ!$D$39:$D$782,СВЦЭМ!$A$39:$A$782,$A70,СВЦЭМ!$B$39:$B$782,K$47)+'СЕТ СН'!$G$14+СВЦЭМ!$D$10+'СЕТ СН'!$G$5-'СЕТ СН'!$G$24</f>
        <v>3415.4997759299999</v>
      </c>
      <c r="L70" s="36">
        <f>SUMIFS(СВЦЭМ!$D$39:$D$782,СВЦЭМ!$A$39:$A$782,$A70,СВЦЭМ!$B$39:$B$782,L$47)+'СЕТ СН'!$G$14+СВЦЭМ!$D$10+'СЕТ СН'!$G$5-'СЕТ СН'!$G$24</f>
        <v>3366.0227298500004</v>
      </c>
      <c r="M70" s="36">
        <f>SUMIFS(СВЦЭМ!$D$39:$D$782,СВЦЭМ!$A$39:$A$782,$A70,СВЦЭМ!$B$39:$B$782,M$47)+'СЕТ СН'!$G$14+СВЦЭМ!$D$10+'СЕТ СН'!$G$5-'СЕТ СН'!$G$24</f>
        <v>3383.7425219199999</v>
      </c>
      <c r="N70" s="36">
        <f>SUMIFS(СВЦЭМ!$D$39:$D$782,СВЦЭМ!$A$39:$A$782,$A70,СВЦЭМ!$B$39:$B$782,N$47)+'СЕТ СН'!$G$14+СВЦЭМ!$D$10+'СЕТ СН'!$G$5-'СЕТ СН'!$G$24</f>
        <v>3421.06069862</v>
      </c>
      <c r="O70" s="36">
        <f>SUMIFS(СВЦЭМ!$D$39:$D$782,СВЦЭМ!$A$39:$A$782,$A70,СВЦЭМ!$B$39:$B$782,O$47)+'СЕТ СН'!$G$14+СВЦЭМ!$D$10+'СЕТ СН'!$G$5-'СЕТ СН'!$G$24</f>
        <v>3453.44144405</v>
      </c>
      <c r="P70" s="36">
        <f>SUMIFS(СВЦЭМ!$D$39:$D$782,СВЦЭМ!$A$39:$A$782,$A70,СВЦЭМ!$B$39:$B$782,P$47)+'СЕТ СН'!$G$14+СВЦЭМ!$D$10+'СЕТ СН'!$G$5-'СЕТ СН'!$G$24</f>
        <v>3466.94045456</v>
      </c>
      <c r="Q70" s="36">
        <f>SUMIFS(СВЦЭМ!$D$39:$D$782,СВЦЭМ!$A$39:$A$782,$A70,СВЦЭМ!$B$39:$B$782,Q$47)+'СЕТ СН'!$G$14+СВЦЭМ!$D$10+'СЕТ СН'!$G$5-'СЕТ СН'!$G$24</f>
        <v>3477.1093756800001</v>
      </c>
      <c r="R70" s="36">
        <f>SUMIFS(СВЦЭМ!$D$39:$D$782,СВЦЭМ!$A$39:$A$782,$A70,СВЦЭМ!$B$39:$B$782,R$47)+'СЕТ СН'!$G$14+СВЦЭМ!$D$10+'СЕТ СН'!$G$5-'СЕТ СН'!$G$24</f>
        <v>3450.0561564</v>
      </c>
      <c r="S70" s="36">
        <f>SUMIFS(СВЦЭМ!$D$39:$D$782,СВЦЭМ!$A$39:$A$782,$A70,СВЦЭМ!$B$39:$B$782,S$47)+'СЕТ СН'!$G$14+СВЦЭМ!$D$10+'СЕТ СН'!$G$5-'СЕТ СН'!$G$24</f>
        <v>3436.0927693599997</v>
      </c>
      <c r="T70" s="36">
        <f>SUMIFS(СВЦЭМ!$D$39:$D$782,СВЦЭМ!$A$39:$A$782,$A70,СВЦЭМ!$B$39:$B$782,T$47)+'СЕТ СН'!$G$14+СВЦЭМ!$D$10+'СЕТ СН'!$G$5-'СЕТ СН'!$G$24</f>
        <v>3435.0223061500001</v>
      </c>
      <c r="U70" s="36">
        <f>SUMIFS(СВЦЭМ!$D$39:$D$782,СВЦЭМ!$A$39:$A$782,$A70,СВЦЭМ!$B$39:$B$782,U$47)+'СЕТ СН'!$G$14+СВЦЭМ!$D$10+'СЕТ СН'!$G$5-'СЕТ СН'!$G$24</f>
        <v>3445.8723463900001</v>
      </c>
      <c r="V70" s="36">
        <f>SUMIFS(СВЦЭМ!$D$39:$D$782,СВЦЭМ!$A$39:$A$782,$A70,СВЦЭМ!$B$39:$B$782,V$47)+'СЕТ СН'!$G$14+СВЦЭМ!$D$10+'СЕТ СН'!$G$5-'СЕТ СН'!$G$24</f>
        <v>3448.9658155500001</v>
      </c>
      <c r="W70" s="36">
        <f>SUMIFS(СВЦЭМ!$D$39:$D$782,СВЦЭМ!$A$39:$A$782,$A70,СВЦЭМ!$B$39:$B$782,W$47)+'СЕТ СН'!$G$14+СВЦЭМ!$D$10+'СЕТ СН'!$G$5-'СЕТ СН'!$G$24</f>
        <v>3428.8915355300001</v>
      </c>
      <c r="X70" s="36">
        <f>SUMIFS(СВЦЭМ!$D$39:$D$782,СВЦЭМ!$A$39:$A$782,$A70,СВЦЭМ!$B$39:$B$782,X$47)+'СЕТ СН'!$G$14+СВЦЭМ!$D$10+'СЕТ СН'!$G$5-'СЕТ СН'!$G$24</f>
        <v>3459.72295992</v>
      </c>
      <c r="Y70" s="36">
        <f>SUMIFS(СВЦЭМ!$D$39:$D$782,СВЦЭМ!$A$39:$A$782,$A70,СВЦЭМ!$B$39:$B$782,Y$47)+'СЕТ СН'!$G$14+СВЦЭМ!$D$10+'СЕТ СН'!$G$5-'СЕТ СН'!$G$24</f>
        <v>3616.6377043800003</v>
      </c>
    </row>
    <row r="71" spans="1:26" ht="15.75" x14ac:dyDescent="0.2">
      <c r="A71" s="35">
        <f t="shared" si="1"/>
        <v>45101</v>
      </c>
      <c r="B71" s="36">
        <f>SUMIFS(СВЦЭМ!$D$39:$D$782,СВЦЭМ!$A$39:$A$782,$A71,СВЦЭМ!$B$39:$B$782,B$47)+'СЕТ СН'!$G$14+СВЦЭМ!$D$10+'СЕТ СН'!$G$5-'СЕТ СН'!$G$24</f>
        <v>3591.7498706900001</v>
      </c>
      <c r="C71" s="36">
        <f>SUMIFS(СВЦЭМ!$D$39:$D$782,СВЦЭМ!$A$39:$A$782,$A71,СВЦЭМ!$B$39:$B$782,C$47)+'СЕТ СН'!$G$14+СВЦЭМ!$D$10+'СЕТ СН'!$G$5-'СЕТ СН'!$G$24</f>
        <v>3679.0298865899999</v>
      </c>
      <c r="D71" s="36">
        <f>SUMIFS(СВЦЭМ!$D$39:$D$782,СВЦЭМ!$A$39:$A$782,$A71,СВЦЭМ!$B$39:$B$782,D$47)+'СЕТ СН'!$G$14+СВЦЭМ!$D$10+'СЕТ СН'!$G$5-'СЕТ СН'!$G$24</f>
        <v>3765.6583327200001</v>
      </c>
      <c r="E71" s="36">
        <f>SUMIFS(СВЦЭМ!$D$39:$D$782,СВЦЭМ!$A$39:$A$782,$A71,СВЦЭМ!$B$39:$B$782,E$47)+'СЕТ СН'!$G$14+СВЦЭМ!$D$10+'СЕТ СН'!$G$5-'СЕТ СН'!$G$24</f>
        <v>3762.7896391700001</v>
      </c>
      <c r="F71" s="36">
        <f>SUMIFS(СВЦЭМ!$D$39:$D$782,СВЦЭМ!$A$39:$A$782,$A71,СВЦЭМ!$B$39:$B$782,F$47)+'СЕТ СН'!$G$14+СВЦЭМ!$D$10+'СЕТ СН'!$G$5-'СЕТ СН'!$G$24</f>
        <v>3760.32586102</v>
      </c>
      <c r="G71" s="36">
        <f>SUMIFS(СВЦЭМ!$D$39:$D$782,СВЦЭМ!$A$39:$A$782,$A71,СВЦЭМ!$B$39:$B$782,G$47)+'СЕТ СН'!$G$14+СВЦЭМ!$D$10+'СЕТ СН'!$G$5-'СЕТ СН'!$G$24</f>
        <v>3762.8204016700001</v>
      </c>
      <c r="H71" s="36">
        <f>SUMIFS(СВЦЭМ!$D$39:$D$782,СВЦЭМ!$A$39:$A$782,$A71,СВЦЭМ!$B$39:$B$782,H$47)+'СЕТ СН'!$G$14+СВЦЭМ!$D$10+'СЕТ СН'!$G$5-'СЕТ СН'!$G$24</f>
        <v>3716.9019331700001</v>
      </c>
      <c r="I71" s="36">
        <f>SUMIFS(СВЦЭМ!$D$39:$D$782,СВЦЭМ!$A$39:$A$782,$A71,СВЦЭМ!$B$39:$B$782,I$47)+'СЕТ СН'!$G$14+СВЦЭМ!$D$10+'СЕТ СН'!$G$5-'СЕТ СН'!$G$24</f>
        <v>3661.9586717000002</v>
      </c>
      <c r="J71" s="36">
        <f>SUMIFS(СВЦЭМ!$D$39:$D$782,СВЦЭМ!$A$39:$A$782,$A71,СВЦЭМ!$B$39:$B$782,J$47)+'СЕТ СН'!$G$14+СВЦЭМ!$D$10+'СЕТ СН'!$G$5-'СЕТ СН'!$G$24</f>
        <v>3554.4939460400001</v>
      </c>
      <c r="K71" s="36">
        <f>SUMIFS(СВЦЭМ!$D$39:$D$782,СВЦЭМ!$A$39:$A$782,$A71,СВЦЭМ!$B$39:$B$782,K$47)+'СЕТ СН'!$G$14+СВЦЭМ!$D$10+'СЕТ СН'!$G$5-'СЕТ СН'!$G$24</f>
        <v>3473.48932685</v>
      </c>
      <c r="L71" s="36">
        <f>SUMIFS(СВЦЭМ!$D$39:$D$782,СВЦЭМ!$A$39:$A$782,$A71,СВЦЭМ!$B$39:$B$782,L$47)+'СЕТ СН'!$G$14+СВЦЭМ!$D$10+'СЕТ СН'!$G$5-'СЕТ СН'!$G$24</f>
        <v>3462.2021992600003</v>
      </c>
      <c r="M71" s="36">
        <f>SUMIFS(СВЦЭМ!$D$39:$D$782,СВЦЭМ!$A$39:$A$782,$A71,СВЦЭМ!$B$39:$B$782,M$47)+'СЕТ СН'!$G$14+СВЦЭМ!$D$10+'СЕТ СН'!$G$5-'СЕТ СН'!$G$24</f>
        <v>3488.57737542</v>
      </c>
      <c r="N71" s="36">
        <f>SUMIFS(СВЦЭМ!$D$39:$D$782,СВЦЭМ!$A$39:$A$782,$A71,СВЦЭМ!$B$39:$B$782,N$47)+'СЕТ СН'!$G$14+СВЦЭМ!$D$10+'СЕТ СН'!$G$5-'СЕТ СН'!$G$24</f>
        <v>3553.8966422900003</v>
      </c>
      <c r="O71" s="36">
        <f>SUMIFS(СВЦЭМ!$D$39:$D$782,СВЦЭМ!$A$39:$A$782,$A71,СВЦЭМ!$B$39:$B$782,O$47)+'СЕТ СН'!$G$14+СВЦЭМ!$D$10+'СЕТ СН'!$G$5-'СЕТ СН'!$G$24</f>
        <v>3596.0336080799998</v>
      </c>
      <c r="P71" s="36">
        <f>SUMIFS(СВЦЭМ!$D$39:$D$782,СВЦЭМ!$A$39:$A$782,$A71,СВЦЭМ!$B$39:$B$782,P$47)+'СЕТ СН'!$G$14+СВЦЭМ!$D$10+'СЕТ СН'!$G$5-'СЕТ СН'!$G$24</f>
        <v>3601.5202522600002</v>
      </c>
      <c r="Q71" s="36">
        <f>SUMIFS(СВЦЭМ!$D$39:$D$782,СВЦЭМ!$A$39:$A$782,$A71,СВЦЭМ!$B$39:$B$782,Q$47)+'СЕТ СН'!$G$14+СВЦЭМ!$D$10+'СЕТ СН'!$G$5-'СЕТ СН'!$G$24</f>
        <v>3614.6485238200003</v>
      </c>
      <c r="R71" s="36">
        <f>SUMIFS(СВЦЭМ!$D$39:$D$782,СВЦЭМ!$A$39:$A$782,$A71,СВЦЭМ!$B$39:$B$782,R$47)+'СЕТ СН'!$G$14+СВЦЭМ!$D$10+'СЕТ СН'!$G$5-'СЕТ СН'!$G$24</f>
        <v>3588.68453365</v>
      </c>
      <c r="S71" s="36">
        <f>SUMIFS(СВЦЭМ!$D$39:$D$782,СВЦЭМ!$A$39:$A$782,$A71,СВЦЭМ!$B$39:$B$782,S$47)+'СЕТ СН'!$G$14+СВЦЭМ!$D$10+'СЕТ СН'!$G$5-'СЕТ СН'!$G$24</f>
        <v>3571.8294843799999</v>
      </c>
      <c r="T71" s="36">
        <f>SUMIFS(СВЦЭМ!$D$39:$D$782,СВЦЭМ!$A$39:$A$782,$A71,СВЦЭМ!$B$39:$B$782,T$47)+'СЕТ СН'!$G$14+СВЦЭМ!$D$10+'СЕТ СН'!$G$5-'СЕТ СН'!$G$24</f>
        <v>3595.9151593400002</v>
      </c>
      <c r="U71" s="36">
        <f>SUMIFS(СВЦЭМ!$D$39:$D$782,СВЦЭМ!$A$39:$A$782,$A71,СВЦЭМ!$B$39:$B$782,U$47)+'СЕТ СН'!$G$14+СВЦЭМ!$D$10+'СЕТ СН'!$G$5-'СЕТ СН'!$G$24</f>
        <v>3612.7605646100001</v>
      </c>
      <c r="V71" s="36">
        <f>SUMIFS(СВЦЭМ!$D$39:$D$782,СВЦЭМ!$A$39:$A$782,$A71,СВЦЭМ!$B$39:$B$782,V$47)+'СЕТ СН'!$G$14+СВЦЭМ!$D$10+'СЕТ СН'!$G$5-'СЕТ СН'!$G$24</f>
        <v>3612.1163527999997</v>
      </c>
      <c r="W71" s="36">
        <f>SUMIFS(СВЦЭМ!$D$39:$D$782,СВЦЭМ!$A$39:$A$782,$A71,СВЦЭМ!$B$39:$B$782,W$47)+'СЕТ СН'!$G$14+СВЦЭМ!$D$10+'СЕТ СН'!$G$5-'СЕТ СН'!$G$24</f>
        <v>3576.9799755900003</v>
      </c>
      <c r="X71" s="36">
        <f>SUMIFS(СВЦЭМ!$D$39:$D$782,СВЦЭМ!$A$39:$A$782,$A71,СВЦЭМ!$B$39:$B$782,X$47)+'СЕТ СН'!$G$14+СВЦЭМ!$D$10+'СЕТ СН'!$G$5-'СЕТ СН'!$G$24</f>
        <v>3610.1604297100002</v>
      </c>
      <c r="Y71" s="36">
        <f>SUMIFS(СВЦЭМ!$D$39:$D$782,СВЦЭМ!$A$39:$A$782,$A71,СВЦЭМ!$B$39:$B$782,Y$47)+'СЕТ СН'!$G$14+СВЦЭМ!$D$10+'СЕТ СН'!$G$5-'СЕТ СН'!$G$24</f>
        <v>3693.8875894900002</v>
      </c>
    </row>
    <row r="72" spans="1:26" ht="15.75" x14ac:dyDescent="0.2">
      <c r="A72" s="35">
        <f t="shared" si="1"/>
        <v>45102</v>
      </c>
      <c r="B72" s="36">
        <f>SUMIFS(СВЦЭМ!$D$39:$D$782,СВЦЭМ!$A$39:$A$782,$A72,СВЦЭМ!$B$39:$B$782,B$47)+'СЕТ СН'!$G$14+СВЦЭМ!$D$10+'СЕТ СН'!$G$5-'СЕТ СН'!$G$24</f>
        <v>3695.0542803999997</v>
      </c>
      <c r="C72" s="36">
        <f>SUMIFS(СВЦЭМ!$D$39:$D$782,СВЦЭМ!$A$39:$A$782,$A72,СВЦЭМ!$B$39:$B$782,C$47)+'СЕТ СН'!$G$14+СВЦЭМ!$D$10+'СЕТ СН'!$G$5-'СЕТ СН'!$G$24</f>
        <v>3769.6441493699999</v>
      </c>
      <c r="D72" s="36">
        <f>SUMIFS(СВЦЭМ!$D$39:$D$782,СВЦЭМ!$A$39:$A$782,$A72,СВЦЭМ!$B$39:$B$782,D$47)+'СЕТ СН'!$G$14+СВЦЭМ!$D$10+'СЕТ СН'!$G$5-'СЕТ СН'!$G$24</f>
        <v>3812.68577233</v>
      </c>
      <c r="E72" s="36">
        <f>SUMIFS(СВЦЭМ!$D$39:$D$782,СВЦЭМ!$A$39:$A$782,$A72,СВЦЭМ!$B$39:$B$782,E$47)+'СЕТ СН'!$G$14+СВЦЭМ!$D$10+'СЕТ СН'!$G$5-'СЕТ СН'!$G$24</f>
        <v>3887.8804504500004</v>
      </c>
      <c r="F72" s="36">
        <f>SUMIFS(СВЦЭМ!$D$39:$D$782,СВЦЭМ!$A$39:$A$782,$A72,СВЦЭМ!$B$39:$B$782,F$47)+'СЕТ СН'!$G$14+СВЦЭМ!$D$10+'СЕТ СН'!$G$5-'СЕТ СН'!$G$24</f>
        <v>3890.2388373100002</v>
      </c>
      <c r="G72" s="36">
        <f>SUMIFS(СВЦЭМ!$D$39:$D$782,СВЦЭМ!$A$39:$A$782,$A72,СВЦЭМ!$B$39:$B$782,G$47)+'СЕТ СН'!$G$14+СВЦЭМ!$D$10+'СЕТ СН'!$G$5-'СЕТ СН'!$G$24</f>
        <v>3778.7252980100002</v>
      </c>
      <c r="H72" s="36">
        <f>SUMIFS(СВЦЭМ!$D$39:$D$782,СВЦЭМ!$A$39:$A$782,$A72,СВЦЭМ!$B$39:$B$782,H$47)+'СЕТ СН'!$G$14+СВЦЭМ!$D$10+'СЕТ СН'!$G$5-'СЕТ СН'!$G$24</f>
        <v>3714.83848962</v>
      </c>
      <c r="I72" s="36">
        <f>SUMIFS(СВЦЭМ!$D$39:$D$782,СВЦЭМ!$A$39:$A$782,$A72,СВЦЭМ!$B$39:$B$782,I$47)+'СЕТ СН'!$G$14+СВЦЭМ!$D$10+'СЕТ СН'!$G$5-'СЕТ СН'!$G$24</f>
        <v>3686.064895</v>
      </c>
      <c r="J72" s="36">
        <f>SUMIFS(СВЦЭМ!$D$39:$D$782,СВЦЭМ!$A$39:$A$782,$A72,СВЦЭМ!$B$39:$B$782,J$47)+'СЕТ СН'!$G$14+СВЦЭМ!$D$10+'СЕТ СН'!$G$5-'СЕТ СН'!$G$24</f>
        <v>3656.1532778000001</v>
      </c>
      <c r="K72" s="36">
        <f>SUMIFS(СВЦЭМ!$D$39:$D$782,СВЦЭМ!$A$39:$A$782,$A72,СВЦЭМ!$B$39:$B$782,K$47)+'СЕТ СН'!$G$14+СВЦЭМ!$D$10+'СЕТ СН'!$G$5-'СЕТ СН'!$G$24</f>
        <v>3567.9859173699997</v>
      </c>
      <c r="L72" s="36">
        <f>SUMIFS(СВЦЭМ!$D$39:$D$782,СВЦЭМ!$A$39:$A$782,$A72,СВЦЭМ!$B$39:$B$782,L$47)+'СЕТ СН'!$G$14+СВЦЭМ!$D$10+'СЕТ СН'!$G$5-'СЕТ СН'!$G$24</f>
        <v>3478.0707887500002</v>
      </c>
      <c r="M72" s="36">
        <f>SUMIFS(СВЦЭМ!$D$39:$D$782,СВЦЭМ!$A$39:$A$782,$A72,СВЦЭМ!$B$39:$B$782,M$47)+'СЕТ СН'!$G$14+СВЦЭМ!$D$10+'СЕТ СН'!$G$5-'СЕТ СН'!$G$24</f>
        <v>3503.0965539600002</v>
      </c>
      <c r="N72" s="36">
        <f>SUMIFS(СВЦЭМ!$D$39:$D$782,СВЦЭМ!$A$39:$A$782,$A72,СВЦЭМ!$B$39:$B$782,N$47)+'СЕТ СН'!$G$14+СВЦЭМ!$D$10+'СЕТ СН'!$G$5-'СЕТ СН'!$G$24</f>
        <v>3510.9766101100004</v>
      </c>
      <c r="O72" s="36">
        <f>SUMIFS(СВЦЭМ!$D$39:$D$782,СВЦЭМ!$A$39:$A$782,$A72,СВЦЭМ!$B$39:$B$782,O$47)+'СЕТ СН'!$G$14+СВЦЭМ!$D$10+'СЕТ СН'!$G$5-'СЕТ СН'!$G$24</f>
        <v>3524.4078207399998</v>
      </c>
      <c r="P72" s="36">
        <f>SUMIFS(СВЦЭМ!$D$39:$D$782,СВЦЭМ!$A$39:$A$782,$A72,СВЦЭМ!$B$39:$B$782,P$47)+'СЕТ СН'!$G$14+СВЦЭМ!$D$10+'СЕТ СН'!$G$5-'СЕТ СН'!$G$24</f>
        <v>3533.7532435800003</v>
      </c>
      <c r="Q72" s="36">
        <f>SUMIFS(СВЦЭМ!$D$39:$D$782,СВЦЭМ!$A$39:$A$782,$A72,СВЦЭМ!$B$39:$B$782,Q$47)+'СЕТ СН'!$G$14+СВЦЭМ!$D$10+'СЕТ СН'!$G$5-'СЕТ СН'!$G$24</f>
        <v>3542.5765415800001</v>
      </c>
      <c r="R72" s="36">
        <f>SUMIFS(СВЦЭМ!$D$39:$D$782,СВЦЭМ!$A$39:$A$782,$A72,СВЦЭМ!$B$39:$B$782,R$47)+'СЕТ СН'!$G$14+СВЦЭМ!$D$10+'СЕТ СН'!$G$5-'СЕТ СН'!$G$24</f>
        <v>3525.2762688100001</v>
      </c>
      <c r="S72" s="36">
        <f>SUMIFS(СВЦЭМ!$D$39:$D$782,СВЦЭМ!$A$39:$A$782,$A72,СВЦЭМ!$B$39:$B$782,S$47)+'СЕТ СН'!$G$14+СВЦЭМ!$D$10+'СЕТ СН'!$G$5-'СЕТ СН'!$G$24</f>
        <v>3519.3046573199999</v>
      </c>
      <c r="T72" s="36">
        <f>SUMIFS(СВЦЭМ!$D$39:$D$782,СВЦЭМ!$A$39:$A$782,$A72,СВЦЭМ!$B$39:$B$782,T$47)+'СЕТ СН'!$G$14+СВЦЭМ!$D$10+'СЕТ СН'!$G$5-'СЕТ СН'!$G$24</f>
        <v>3512.4098797699999</v>
      </c>
      <c r="U72" s="36">
        <f>SUMIFS(СВЦЭМ!$D$39:$D$782,СВЦЭМ!$A$39:$A$782,$A72,СВЦЭМ!$B$39:$B$782,U$47)+'СЕТ СН'!$G$14+СВЦЭМ!$D$10+'СЕТ СН'!$G$5-'СЕТ СН'!$G$24</f>
        <v>3517.6765757000003</v>
      </c>
      <c r="V72" s="36">
        <f>SUMIFS(СВЦЭМ!$D$39:$D$782,СВЦЭМ!$A$39:$A$782,$A72,СВЦЭМ!$B$39:$B$782,V$47)+'СЕТ СН'!$G$14+СВЦЭМ!$D$10+'СЕТ СН'!$G$5-'СЕТ СН'!$G$24</f>
        <v>3531.7070694000004</v>
      </c>
      <c r="W72" s="36">
        <f>SUMIFS(СВЦЭМ!$D$39:$D$782,СВЦЭМ!$A$39:$A$782,$A72,СВЦЭМ!$B$39:$B$782,W$47)+'СЕТ СН'!$G$14+СВЦЭМ!$D$10+'СЕТ СН'!$G$5-'СЕТ СН'!$G$24</f>
        <v>3496.8371521399999</v>
      </c>
      <c r="X72" s="36">
        <f>SUMIFS(СВЦЭМ!$D$39:$D$782,СВЦЭМ!$A$39:$A$782,$A72,СВЦЭМ!$B$39:$B$782,X$47)+'СЕТ СН'!$G$14+СВЦЭМ!$D$10+'СЕТ СН'!$G$5-'СЕТ СН'!$G$24</f>
        <v>3527.0372702300001</v>
      </c>
      <c r="Y72" s="36">
        <f>SUMIFS(СВЦЭМ!$D$39:$D$782,СВЦЭМ!$A$39:$A$782,$A72,СВЦЭМ!$B$39:$B$782,Y$47)+'СЕТ СН'!$G$14+СВЦЭМ!$D$10+'СЕТ СН'!$G$5-'СЕТ СН'!$G$24</f>
        <v>3683.8546091799999</v>
      </c>
    </row>
    <row r="73" spans="1:26" ht="15.75" x14ac:dyDescent="0.2">
      <c r="A73" s="35">
        <f t="shared" si="1"/>
        <v>45103</v>
      </c>
      <c r="B73" s="36">
        <f>SUMIFS(СВЦЭМ!$D$39:$D$782,СВЦЭМ!$A$39:$A$782,$A73,СВЦЭМ!$B$39:$B$782,B$47)+'СЕТ СН'!$G$14+СВЦЭМ!$D$10+'СЕТ СН'!$G$5-'СЕТ СН'!$G$24</f>
        <v>3805.17253613</v>
      </c>
      <c r="C73" s="36">
        <f>SUMIFS(СВЦЭМ!$D$39:$D$782,СВЦЭМ!$A$39:$A$782,$A73,СВЦЭМ!$B$39:$B$782,C$47)+'СЕТ СН'!$G$14+СВЦЭМ!$D$10+'СЕТ СН'!$G$5-'СЕТ СН'!$G$24</f>
        <v>3884.4643501600003</v>
      </c>
      <c r="D73" s="36">
        <f>SUMIFS(СВЦЭМ!$D$39:$D$782,СВЦЭМ!$A$39:$A$782,$A73,СВЦЭМ!$B$39:$B$782,D$47)+'СЕТ СН'!$G$14+СВЦЭМ!$D$10+'СЕТ СН'!$G$5-'СЕТ СН'!$G$24</f>
        <v>3924.79703182</v>
      </c>
      <c r="E73" s="36">
        <f>SUMIFS(СВЦЭМ!$D$39:$D$782,СВЦЭМ!$A$39:$A$782,$A73,СВЦЭМ!$B$39:$B$782,E$47)+'СЕТ СН'!$G$14+СВЦЭМ!$D$10+'СЕТ СН'!$G$5-'СЕТ СН'!$G$24</f>
        <v>3904.1340695899999</v>
      </c>
      <c r="F73" s="36">
        <f>SUMIFS(СВЦЭМ!$D$39:$D$782,СВЦЭМ!$A$39:$A$782,$A73,СВЦЭМ!$B$39:$B$782,F$47)+'СЕТ СН'!$G$14+СВЦЭМ!$D$10+'СЕТ СН'!$G$5-'СЕТ СН'!$G$24</f>
        <v>3898.28898445</v>
      </c>
      <c r="G73" s="36">
        <f>SUMIFS(СВЦЭМ!$D$39:$D$782,СВЦЭМ!$A$39:$A$782,$A73,СВЦЭМ!$B$39:$B$782,G$47)+'СЕТ СН'!$G$14+СВЦЭМ!$D$10+'СЕТ СН'!$G$5-'СЕТ СН'!$G$24</f>
        <v>3903.1573450599999</v>
      </c>
      <c r="H73" s="36">
        <f>SUMIFS(СВЦЭМ!$D$39:$D$782,СВЦЭМ!$A$39:$A$782,$A73,СВЦЭМ!$B$39:$B$782,H$47)+'СЕТ СН'!$G$14+СВЦЭМ!$D$10+'СЕТ СН'!$G$5-'СЕТ СН'!$G$24</f>
        <v>3776.5555751299999</v>
      </c>
      <c r="I73" s="36">
        <f>SUMIFS(СВЦЭМ!$D$39:$D$782,СВЦЭМ!$A$39:$A$782,$A73,СВЦЭМ!$B$39:$B$782,I$47)+'СЕТ СН'!$G$14+СВЦЭМ!$D$10+'СЕТ СН'!$G$5-'СЕТ СН'!$G$24</f>
        <v>3569.4357139799999</v>
      </c>
      <c r="J73" s="36">
        <f>SUMIFS(СВЦЭМ!$D$39:$D$782,СВЦЭМ!$A$39:$A$782,$A73,СВЦЭМ!$B$39:$B$782,J$47)+'СЕТ СН'!$G$14+СВЦЭМ!$D$10+'СЕТ СН'!$G$5-'СЕТ СН'!$G$24</f>
        <v>3475.4576338500001</v>
      </c>
      <c r="K73" s="36">
        <f>SUMIFS(СВЦЭМ!$D$39:$D$782,СВЦЭМ!$A$39:$A$782,$A73,СВЦЭМ!$B$39:$B$782,K$47)+'СЕТ СН'!$G$14+СВЦЭМ!$D$10+'СЕТ СН'!$G$5-'СЕТ СН'!$G$24</f>
        <v>3430.7209256799997</v>
      </c>
      <c r="L73" s="36">
        <f>SUMIFS(СВЦЭМ!$D$39:$D$782,СВЦЭМ!$A$39:$A$782,$A73,СВЦЭМ!$B$39:$B$782,L$47)+'СЕТ СН'!$G$14+СВЦЭМ!$D$10+'СЕТ СН'!$G$5-'СЕТ СН'!$G$24</f>
        <v>3406.1529810299999</v>
      </c>
      <c r="M73" s="36">
        <f>SUMIFS(СВЦЭМ!$D$39:$D$782,СВЦЭМ!$A$39:$A$782,$A73,СВЦЭМ!$B$39:$B$782,M$47)+'СЕТ СН'!$G$14+СВЦЭМ!$D$10+'СЕТ СН'!$G$5-'СЕТ СН'!$G$24</f>
        <v>3424.0048059199999</v>
      </c>
      <c r="N73" s="36">
        <f>SUMIFS(СВЦЭМ!$D$39:$D$782,СВЦЭМ!$A$39:$A$782,$A73,СВЦЭМ!$B$39:$B$782,N$47)+'СЕТ СН'!$G$14+СВЦЭМ!$D$10+'СЕТ СН'!$G$5-'СЕТ СН'!$G$24</f>
        <v>3455.3881299700001</v>
      </c>
      <c r="O73" s="36">
        <f>SUMIFS(СВЦЭМ!$D$39:$D$782,СВЦЭМ!$A$39:$A$782,$A73,СВЦЭМ!$B$39:$B$782,O$47)+'СЕТ СН'!$G$14+СВЦЭМ!$D$10+'СЕТ СН'!$G$5-'СЕТ СН'!$G$24</f>
        <v>3451.23023134</v>
      </c>
      <c r="P73" s="36">
        <f>SUMIFS(СВЦЭМ!$D$39:$D$782,СВЦЭМ!$A$39:$A$782,$A73,СВЦЭМ!$B$39:$B$782,P$47)+'СЕТ СН'!$G$14+СВЦЭМ!$D$10+'СЕТ СН'!$G$5-'СЕТ СН'!$G$24</f>
        <v>3460.4135117699998</v>
      </c>
      <c r="Q73" s="36">
        <f>SUMIFS(СВЦЭМ!$D$39:$D$782,СВЦЭМ!$A$39:$A$782,$A73,СВЦЭМ!$B$39:$B$782,Q$47)+'СЕТ СН'!$G$14+СВЦЭМ!$D$10+'СЕТ СН'!$G$5-'СЕТ СН'!$G$24</f>
        <v>3472.1831943899997</v>
      </c>
      <c r="R73" s="36">
        <f>SUMIFS(СВЦЭМ!$D$39:$D$782,СВЦЭМ!$A$39:$A$782,$A73,СВЦЭМ!$B$39:$B$782,R$47)+'СЕТ СН'!$G$14+СВЦЭМ!$D$10+'СЕТ СН'!$G$5-'СЕТ СН'!$G$24</f>
        <v>3453.45689219</v>
      </c>
      <c r="S73" s="36">
        <f>SUMIFS(СВЦЭМ!$D$39:$D$782,СВЦЭМ!$A$39:$A$782,$A73,СВЦЭМ!$B$39:$B$782,S$47)+'СЕТ СН'!$G$14+СВЦЭМ!$D$10+'СЕТ СН'!$G$5-'СЕТ СН'!$G$24</f>
        <v>3445.3104357700004</v>
      </c>
      <c r="T73" s="36">
        <f>SUMIFS(СВЦЭМ!$D$39:$D$782,СВЦЭМ!$A$39:$A$782,$A73,СВЦЭМ!$B$39:$B$782,T$47)+'СЕТ СН'!$G$14+СВЦЭМ!$D$10+'СЕТ СН'!$G$5-'СЕТ СН'!$G$24</f>
        <v>3442.32599037</v>
      </c>
      <c r="U73" s="36">
        <f>SUMIFS(СВЦЭМ!$D$39:$D$782,СВЦЭМ!$A$39:$A$782,$A73,СВЦЭМ!$B$39:$B$782,U$47)+'СЕТ СН'!$G$14+СВЦЭМ!$D$10+'СЕТ СН'!$G$5-'СЕТ СН'!$G$24</f>
        <v>3421.8563940599997</v>
      </c>
      <c r="V73" s="36">
        <f>SUMIFS(СВЦЭМ!$D$39:$D$782,СВЦЭМ!$A$39:$A$782,$A73,СВЦЭМ!$B$39:$B$782,V$47)+'СЕТ СН'!$G$14+СВЦЭМ!$D$10+'СЕТ СН'!$G$5-'СЕТ СН'!$G$24</f>
        <v>3436.0766504499998</v>
      </c>
      <c r="W73" s="36">
        <f>SUMIFS(СВЦЭМ!$D$39:$D$782,СВЦЭМ!$A$39:$A$782,$A73,СВЦЭМ!$B$39:$B$782,W$47)+'СЕТ СН'!$G$14+СВЦЭМ!$D$10+'СЕТ СН'!$G$5-'СЕТ СН'!$G$24</f>
        <v>3404.64960922</v>
      </c>
      <c r="X73" s="36">
        <f>SUMIFS(СВЦЭМ!$D$39:$D$782,СВЦЭМ!$A$39:$A$782,$A73,СВЦЭМ!$B$39:$B$782,X$47)+'СЕТ СН'!$G$14+СВЦЭМ!$D$10+'СЕТ СН'!$G$5-'СЕТ СН'!$G$24</f>
        <v>3460.24257429</v>
      </c>
      <c r="Y73" s="36">
        <f>SUMIFS(СВЦЭМ!$D$39:$D$782,СВЦЭМ!$A$39:$A$782,$A73,СВЦЭМ!$B$39:$B$782,Y$47)+'СЕТ СН'!$G$14+СВЦЭМ!$D$10+'СЕТ СН'!$G$5-'СЕТ СН'!$G$24</f>
        <v>3542.3495559399998</v>
      </c>
    </row>
    <row r="74" spans="1:26" ht="15.75" x14ac:dyDescent="0.2">
      <c r="A74" s="35">
        <f t="shared" si="1"/>
        <v>45104</v>
      </c>
      <c r="B74" s="36">
        <f>SUMIFS(СВЦЭМ!$D$39:$D$782,СВЦЭМ!$A$39:$A$782,$A74,СВЦЭМ!$B$39:$B$782,B$47)+'СЕТ СН'!$G$14+СВЦЭМ!$D$10+'СЕТ СН'!$G$5-'СЕТ СН'!$G$24</f>
        <v>3608.9061816399999</v>
      </c>
      <c r="C74" s="36">
        <f>SUMIFS(СВЦЭМ!$D$39:$D$782,СВЦЭМ!$A$39:$A$782,$A74,СВЦЭМ!$B$39:$B$782,C$47)+'СЕТ СН'!$G$14+СВЦЭМ!$D$10+'СЕТ СН'!$G$5-'СЕТ СН'!$G$24</f>
        <v>3661.48469682</v>
      </c>
      <c r="D74" s="36">
        <f>SUMIFS(СВЦЭМ!$D$39:$D$782,СВЦЭМ!$A$39:$A$782,$A74,СВЦЭМ!$B$39:$B$782,D$47)+'СЕТ СН'!$G$14+СВЦЭМ!$D$10+'СЕТ СН'!$G$5-'СЕТ СН'!$G$24</f>
        <v>3749.4140404600003</v>
      </c>
      <c r="E74" s="36">
        <f>SUMIFS(СВЦЭМ!$D$39:$D$782,СВЦЭМ!$A$39:$A$782,$A74,СВЦЭМ!$B$39:$B$782,E$47)+'СЕТ СН'!$G$14+СВЦЭМ!$D$10+'СЕТ СН'!$G$5-'СЕТ СН'!$G$24</f>
        <v>3724.0867595</v>
      </c>
      <c r="F74" s="36">
        <f>SUMIFS(СВЦЭМ!$D$39:$D$782,СВЦЭМ!$A$39:$A$782,$A74,СВЦЭМ!$B$39:$B$782,F$47)+'СЕТ СН'!$G$14+СВЦЭМ!$D$10+'СЕТ СН'!$G$5-'СЕТ СН'!$G$24</f>
        <v>3724.8258912599999</v>
      </c>
      <c r="G74" s="36">
        <f>SUMIFS(СВЦЭМ!$D$39:$D$782,СВЦЭМ!$A$39:$A$782,$A74,СВЦЭМ!$B$39:$B$782,G$47)+'СЕТ СН'!$G$14+СВЦЭМ!$D$10+'СЕТ СН'!$G$5-'СЕТ СН'!$G$24</f>
        <v>3721.5972052799998</v>
      </c>
      <c r="H74" s="36">
        <f>SUMIFS(СВЦЭМ!$D$39:$D$782,СВЦЭМ!$A$39:$A$782,$A74,СВЦЭМ!$B$39:$B$782,H$47)+'СЕТ СН'!$G$14+СВЦЭМ!$D$10+'СЕТ СН'!$G$5-'СЕТ СН'!$G$24</f>
        <v>3641.3989582900003</v>
      </c>
      <c r="I74" s="36">
        <f>SUMIFS(СВЦЭМ!$D$39:$D$782,СВЦЭМ!$A$39:$A$782,$A74,СВЦЭМ!$B$39:$B$782,I$47)+'СЕТ СН'!$G$14+СВЦЭМ!$D$10+'СЕТ СН'!$G$5-'СЕТ СН'!$G$24</f>
        <v>3510.6398438900001</v>
      </c>
      <c r="J74" s="36">
        <f>SUMIFS(СВЦЭМ!$D$39:$D$782,СВЦЭМ!$A$39:$A$782,$A74,СВЦЭМ!$B$39:$B$782,J$47)+'СЕТ СН'!$G$14+СВЦЭМ!$D$10+'СЕТ СН'!$G$5-'СЕТ СН'!$G$24</f>
        <v>3424.2514540399998</v>
      </c>
      <c r="K74" s="36">
        <f>SUMIFS(СВЦЭМ!$D$39:$D$782,СВЦЭМ!$A$39:$A$782,$A74,СВЦЭМ!$B$39:$B$782,K$47)+'СЕТ СН'!$G$14+СВЦЭМ!$D$10+'СЕТ СН'!$G$5-'СЕТ СН'!$G$24</f>
        <v>3363.8278075099997</v>
      </c>
      <c r="L74" s="36">
        <f>SUMIFS(СВЦЭМ!$D$39:$D$782,СВЦЭМ!$A$39:$A$782,$A74,СВЦЭМ!$B$39:$B$782,L$47)+'СЕТ СН'!$G$14+СВЦЭМ!$D$10+'СЕТ СН'!$G$5-'СЕТ СН'!$G$24</f>
        <v>3342.2819765900003</v>
      </c>
      <c r="M74" s="36">
        <f>SUMIFS(СВЦЭМ!$D$39:$D$782,СВЦЭМ!$A$39:$A$782,$A74,СВЦЭМ!$B$39:$B$782,M$47)+'СЕТ СН'!$G$14+СВЦЭМ!$D$10+'СЕТ СН'!$G$5-'СЕТ СН'!$G$24</f>
        <v>3338.9961723599999</v>
      </c>
      <c r="N74" s="36">
        <f>SUMIFS(СВЦЭМ!$D$39:$D$782,СВЦЭМ!$A$39:$A$782,$A74,СВЦЭМ!$B$39:$B$782,N$47)+'СЕТ СН'!$G$14+СВЦЭМ!$D$10+'СЕТ СН'!$G$5-'СЕТ СН'!$G$24</f>
        <v>3360.9503079599999</v>
      </c>
      <c r="O74" s="36">
        <f>SUMIFS(СВЦЭМ!$D$39:$D$782,СВЦЭМ!$A$39:$A$782,$A74,СВЦЭМ!$B$39:$B$782,O$47)+'СЕТ СН'!$G$14+СВЦЭМ!$D$10+'СЕТ СН'!$G$5-'СЕТ СН'!$G$24</f>
        <v>3356.3165586100004</v>
      </c>
      <c r="P74" s="36">
        <f>SUMIFS(СВЦЭМ!$D$39:$D$782,СВЦЭМ!$A$39:$A$782,$A74,СВЦЭМ!$B$39:$B$782,P$47)+'СЕТ СН'!$G$14+СВЦЭМ!$D$10+'СЕТ СН'!$G$5-'СЕТ СН'!$G$24</f>
        <v>3357.3320585399997</v>
      </c>
      <c r="Q74" s="36">
        <f>SUMIFS(СВЦЭМ!$D$39:$D$782,СВЦЭМ!$A$39:$A$782,$A74,СВЦЭМ!$B$39:$B$782,Q$47)+'СЕТ СН'!$G$14+СВЦЭМ!$D$10+'СЕТ СН'!$G$5-'СЕТ СН'!$G$24</f>
        <v>3354.2960321299997</v>
      </c>
      <c r="R74" s="36">
        <f>SUMIFS(СВЦЭМ!$D$39:$D$782,СВЦЭМ!$A$39:$A$782,$A74,СВЦЭМ!$B$39:$B$782,R$47)+'СЕТ СН'!$G$14+СВЦЭМ!$D$10+'СЕТ СН'!$G$5-'СЕТ СН'!$G$24</f>
        <v>3340.0693850400003</v>
      </c>
      <c r="S74" s="36">
        <f>SUMIFS(СВЦЭМ!$D$39:$D$782,СВЦЭМ!$A$39:$A$782,$A74,СВЦЭМ!$B$39:$B$782,S$47)+'СЕТ СН'!$G$14+СВЦЭМ!$D$10+'СЕТ СН'!$G$5-'СЕТ СН'!$G$24</f>
        <v>3335.4951747499999</v>
      </c>
      <c r="T74" s="36">
        <f>SUMIFS(СВЦЭМ!$D$39:$D$782,СВЦЭМ!$A$39:$A$782,$A74,СВЦЭМ!$B$39:$B$782,T$47)+'СЕТ СН'!$G$14+СВЦЭМ!$D$10+'СЕТ СН'!$G$5-'СЕТ СН'!$G$24</f>
        <v>3331.8888356799998</v>
      </c>
      <c r="U74" s="36">
        <f>SUMIFS(СВЦЭМ!$D$39:$D$782,СВЦЭМ!$A$39:$A$782,$A74,СВЦЭМ!$B$39:$B$782,U$47)+'СЕТ СН'!$G$14+СВЦЭМ!$D$10+'СЕТ СН'!$G$5-'СЕТ СН'!$G$24</f>
        <v>3335.2524410699998</v>
      </c>
      <c r="V74" s="36">
        <f>SUMIFS(СВЦЭМ!$D$39:$D$782,СВЦЭМ!$A$39:$A$782,$A74,СВЦЭМ!$B$39:$B$782,V$47)+'СЕТ СН'!$G$14+СВЦЭМ!$D$10+'СЕТ СН'!$G$5-'СЕТ СН'!$G$24</f>
        <v>3343.9364944600002</v>
      </c>
      <c r="W74" s="36">
        <f>SUMIFS(СВЦЭМ!$D$39:$D$782,СВЦЭМ!$A$39:$A$782,$A74,СВЦЭМ!$B$39:$B$782,W$47)+'СЕТ СН'!$G$14+СВЦЭМ!$D$10+'СЕТ СН'!$G$5-'СЕТ СН'!$G$24</f>
        <v>3300.04098406</v>
      </c>
      <c r="X74" s="36">
        <f>SUMIFS(СВЦЭМ!$D$39:$D$782,СВЦЭМ!$A$39:$A$782,$A74,СВЦЭМ!$B$39:$B$782,X$47)+'СЕТ СН'!$G$14+СВЦЭМ!$D$10+'СЕТ СН'!$G$5-'СЕТ СН'!$G$24</f>
        <v>3340.7593240300002</v>
      </c>
      <c r="Y74" s="36">
        <f>SUMIFS(СВЦЭМ!$D$39:$D$782,СВЦЭМ!$A$39:$A$782,$A74,СВЦЭМ!$B$39:$B$782,Y$47)+'СЕТ СН'!$G$14+СВЦЭМ!$D$10+'СЕТ СН'!$G$5-'СЕТ СН'!$G$24</f>
        <v>3437.4836789800001</v>
      </c>
    </row>
    <row r="75" spans="1:26" ht="15.75" x14ac:dyDescent="0.2">
      <c r="A75" s="35">
        <f t="shared" si="1"/>
        <v>45105</v>
      </c>
      <c r="B75" s="36">
        <f>SUMIFS(СВЦЭМ!$D$39:$D$782,СВЦЭМ!$A$39:$A$782,$A75,СВЦЭМ!$B$39:$B$782,B$47)+'СЕТ СН'!$G$14+СВЦЭМ!$D$10+'СЕТ СН'!$G$5-'СЕТ СН'!$G$24</f>
        <v>3527.1823924199998</v>
      </c>
      <c r="C75" s="36">
        <f>SUMIFS(СВЦЭМ!$D$39:$D$782,СВЦЭМ!$A$39:$A$782,$A75,СВЦЭМ!$B$39:$B$782,C$47)+'СЕТ СН'!$G$14+СВЦЭМ!$D$10+'СЕТ СН'!$G$5-'СЕТ СН'!$G$24</f>
        <v>3614.5110425900002</v>
      </c>
      <c r="D75" s="36">
        <f>SUMIFS(СВЦЭМ!$D$39:$D$782,СВЦЭМ!$A$39:$A$782,$A75,СВЦЭМ!$B$39:$B$782,D$47)+'СЕТ СН'!$G$14+СВЦЭМ!$D$10+'СЕТ СН'!$G$5-'СЕТ СН'!$G$24</f>
        <v>3700.51230455</v>
      </c>
      <c r="E75" s="36">
        <f>SUMIFS(СВЦЭМ!$D$39:$D$782,СВЦЭМ!$A$39:$A$782,$A75,СВЦЭМ!$B$39:$B$782,E$47)+'СЕТ СН'!$G$14+СВЦЭМ!$D$10+'СЕТ СН'!$G$5-'СЕТ СН'!$G$24</f>
        <v>3721.2172631399999</v>
      </c>
      <c r="F75" s="36">
        <f>SUMIFS(СВЦЭМ!$D$39:$D$782,СВЦЭМ!$A$39:$A$782,$A75,СВЦЭМ!$B$39:$B$782,F$47)+'СЕТ СН'!$G$14+СВЦЭМ!$D$10+'СЕТ СН'!$G$5-'СЕТ СН'!$G$24</f>
        <v>3721.47564242</v>
      </c>
      <c r="G75" s="36">
        <f>SUMIFS(СВЦЭМ!$D$39:$D$782,СВЦЭМ!$A$39:$A$782,$A75,СВЦЭМ!$B$39:$B$782,G$47)+'СЕТ СН'!$G$14+СВЦЭМ!$D$10+'СЕТ СН'!$G$5-'СЕТ СН'!$G$24</f>
        <v>3693.9220256600001</v>
      </c>
      <c r="H75" s="36">
        <f>SUMIFS(СВЦЭМ!$D$39:$D$782,СВЦЭМ!$A$39:$A$782,$A75,СВЦЭМ!$B$39:$B$782,H$47)+'СЕТ СН'!$G$14+СВЦЭМ!$D$10+'СЕТ СН'!$G$5-'СЕТ СН'!$G$24</f>
        <v>3581.7234910899997</v>
      </c>
      <c r="I75" s="36">
        <f>SUMIFS(СВЦЭМ!$D$39:$D$782,СВЦЭМ!$A$39:$A$782,$A75,СВЦЭМ!$B$39:$B$782,I$47)+'СЕТ СН'!$G$14+СВЦЭМ!$D$10+'СЕТ СН'!$G$5-'СЕТ СН'!$G$24</f>
        <v>3440.96057926</v>
      </c>
      <c r="J75" s="36">
        <f>SUMIFS(СВЦЭМ!$D$39:$D$782,СВЦЭМ!$A$39:$A$782,$A75,СВЦЭМ!$B$39:$B$782,J$47)+'СЕТ СН'!$G$14+СВЦЭМ!$D$10+'СЕТ СН'!$G$5-'СЕТ СН'!$G$24</f>
        <v>3366.84251296</v>
      </c>
      <c r="K75" s="36">
        <f>SUMIFS(СВЦЭМ!$D$39:$D$782,СВЦЭМ!$A$39:$A$782,$A75,СВЦЭМ!$B$39:$B$782,K$47)+'СЕТ СН'!$G$14+СВЦЭМ!$D$10+'СЕТ СН'!$G$5-'СЕТ СН'!$G$24</f>
        <v>3306.7341851299998</v>
      </c>
      <c r="L75" s="36">
        <f>SUMIFS(СВЦЭМ!$D$39:$D$782,СВЦЭМ!$A$39:$A$782,$A75,СВЦЭМ!$B$39:$B$782,L$47)+'СЕТ СН'!$G$14+СВЦЭМ!$D$10+'СЕТ СН'!$G$5-'СЕТ СН'!$G$24</f>
        <v>3313.63398749</v>
      </c>
      <c r="M75" s="36">
        <f>SUMIFS(СВЦЭМ!$D$39:$D$782,СВЦЭМ!$A$39:$A$782,$A75,СВЦЭМ!$B$39:$B$782,M$47)+'СЕТ СН'!$G$14+СВЦЭМ!$D$10+'СЕТ СН'!$G$5-'СЕТ СН'!$G$24</f>
        <v>3335.5874840300003</v>
      </c>
      <c r="N75" s="36">
        <f>SUMIFS(СВЦЭМ!$D$39:$D$782,СВЦЭМ!$A$39:$A$782,$A75,СВЦЭМ!$B$39:$B$782,N$47)+'СЕТ СН'!$G$14+СВЦЭМ!$D$10+'СЕТ СН'!$G$5-'СЕТ СН'!$G$24</f>
        <v>3384.6091845000001</v>
      </c>
      <c r="O75" s="36">
        <f>SUMIFS(СВЦЭМ!$D$39:$D$782,СВЦЭМ!$A$39:$A$782,$A75,СВЦЭМ!$B$39:$B$782,O$47)+'СЕТ СН'!$G$14+СВЦЭМ!$D$10+'СЕТ СН'!$G$5-'СЕТ СН'!$G$24</f>
        <v>3381.3527450700003</v>
      </c>
      <c r="P75" s="36">
        <f>SUMIFS(СВЦЭМ!$D$39:$D$782,СВЦЭМ!$A$39:$A$782,$A75,СВЦЭМ!$B$39:$B$782,P$47)+'СЕТ СН'!$G$14+СВЦЭМ!$D$10+'СЕТ СН'!$G$5-'СЕТ СН'!$G$24</f>
        <v>3362.8413030000002</v>
      </c>
      <c r="Q75" s="36">
        <f>SUMIFS(СВЦЭМ!$D$39:$D$782,СВЦЭМ!$A$39:$A$782,$A75,СВЦЭМ!$B$39:$B$782,Q$47)+'СЕТ СН'!$G$14+СВЦЭМ!$D$10+'СЕТ СН'!$G$5-'СЕТ СН'!$G$24</f>
        <v>3369.4229974600003</v>
      </c>
      <c r="R75" s="36">
        <f>SUMIFS(СВЦЭМ!$D$39:$D$782,СВЦЭМ!$A$39:$A$782,$A75,СВЦЭМ!$B$39:$B$782,R$47)+'СЕТ СН'!$G$14+СВЦЭМ!$D$10+'СЕТ СН'!$G$5-'СЕТ СН'!$G$24</f>
        <v>3337.0461156199999</v>
      </c>
      <c r="S75" s="36">
        <f>SUMIFS(СВЦЭМ!$D$39:$D$782,СВЦЭМ!$A$39:$A$782,$A75,СВЦЭМ!$B$39:$B$782,S$47)+'СЕТ СН'!$G$14+СВЦЭМ!$D$10+'СЕТ СН'!$G$5-'СЕТ СН'!$G$24</f>
        <v>3331.47894249</v>
      </c>
      <c r="T75" s="36">
        <f>SUMIFS(СВЦЭМ!$D$39:$D$782,СВЦЭМ!$A$39:$A$782,$A75,СВЦЭМ!$B$39:$B$782,T$47)+'СЕТ СН'!$G$14+СВЦЭМ!$D$10+'СЕТ СН'!$G$5-'СЕТ СН'!$G$24</f>
        <v>3333.66270394</v>
      </c>
      <c r="U75" s="36">
        <f>SUMIFS(СВЦЭМ!$D$39:$D$782,СВЦЭМ!$A$39:$A$782,$A75,СВЦЭМ!$B$39:$B$782,U$47)+'СЕТ СН'!$G$14+СВЦЭМ!$D$10+'СЕТ СН'!$G$5-'СЕТ СН'!$G$24</f>
        <v>3370.4002794200001</v>
      </c>
      <c r="V75" s="36">
        <f>SUMIFS(СВЦЭМ!$D$39:$D$782,СВЦЭМ!$A$39:$A$782,$A75,СВЦЭМ!$B$39:$B$782,V$47)+'СЕТ СН'!$G$14+СВЦЭМ!$D$10+'СЕТ СН'!$G$5-'СЕТ СН'!$G$24</f>
        <v>3368.3641005500003</v>
      </c>
      <c r="W75" s="36">
        <f>SUMIFS(СВЦЭМ!$D$39:$D$782,СВЦЭМ!$A$39:$A$782,$A75,СВЦЭМ!$B$39:$B$782,W$47)+'СЕТ СН'!$G$14+СВЦЭМ!$D$10+'СЕТ СН'!$G$5-'СЕТ СН'!$G$24</f>
        <v>3348.86739296</v>
      </c>
      <c r="X75" s="36">
        <f>SUMIFS(СВЦЭМ!$D$39:$D$782,СВЦЭМ!$A$39:$A$782,$A75,СВЦЭМ!$B$39:$B$782,X$47)+'СЕТ СН'!$G$14+СВЦЭМ!$D$10+'СЕТ СН'!$G$5-'СЕТ СН'!$G$24</f>
        <v>3373.4405221300003</v>
      </c>
      <c r="Y75" s="36">
        <f>SUMIFS(СВЦЭМ!$D$39:$D$782,СВЦЭМ!$A$39:$A$782,$A75,СВЦЭМ!$B$39:$B$782,Y$47)+'СЕТ СН'!$G$14+СВЦЭМ!$D$10+'СЕТ СН'!$G$5-'СЕТ СН'!$G$24</f>
        <v>3489.0064160000002</v>
      </c>
    </row>
    <row r="76" spans="1:26" ht="15.75" x14ac:dyDescent="0.2">
      <c r="A76" s="35">
        <f t="shared" si="1"/>
        <v>45106</v>
      </c>
      <c r="B76" s="36">
        <f>SUMIFS(СВЦЭМ!$D$39:$D$782,СВЦЭМ!$A$39:$A$782,$A76,СВЦЭМ!$B$39:$B$782,B$47)+'СЕТ СН'!$G$14+СВЦЭМ!$D$10+'СЕТ СН'!$G$5-'СЕТ СН'!$G$24</f>
        <v>3623.9092131400002</v>
      </c>
      <c r="C76" s="36">
        <f>SUMIFS(СВЦЭМ!$D$39:$D$782,СВЦЭМ!$A$39:$A$782,$A76,СВЦЭМ!$B$39:$B$782,C$47)+'СЕТ СН'!$G$14+СВЦЭМ!$D$10+'СЕТ СН'!$G$5-'СЕТ СН'!$G$24</f>
        <v>3682.4438011500001</v>
      </c>
      <c r="D76" s="36">
        <f>SUMIFS(СВЦЭМ!$D$39:$D$782,СВЦЭМ!$A$39:$A$782,$A76,СВЦЭМ!$B$39:$B$782,D$47)+'СЕТ СН'!$G$14+СВЦЭМ!$D$10+'СЕТ СН'!$G$5-'СЕТ СН'!$G$24</f>
        <v>3734.8454360200003</v>
      </c>
      <c r="E76" s="36">
        <f>SUMIFS(СВЦЭМ!$D$39:$D$782,СВЦЭМ!$A$39:$A$782,$A76,СВЦЭМ!$B$39:$B$782,E$47)+'СЕТ СН'!$G$14+СВЦЭМ!$D$10+'СЕТ СН'!$G$5-'СЕТ СН'!$G$24</f>
        <v>3741.0501481199999</v>
      </c>
      <c r="F76" s="36">
        <f>SUMIFS(СВЦЭМ!$D$39:$D$782,СВЦЭМ!$A$39:$A$782,$A76,СВЦЭМ!$B$39:$B$782,F$47)+'СЕТ СН'!$G$14+СВЦЭМ!$D$10+'СЕТ СН'!$G$5-'СЕТ СН'!$G$24</f>
        <v>3725.2416141799999</v>
      </c>
      <c r="G76" s="36">
        <f>SUMIFS(СВЦЭМ!$D$39:$D$782,СВЦЭМ!$A$39:$A$782,$A76,СВЦЭМ!$B$39:$B$782,G$47)+'СЕТ СН'!$G$14+СВЦЭМ!$D$10+'СЕТ СН'!$G$5-'СЕТ СН'!$G$24</f>
        <v>3728.4890881399997</v>
      </c>
      <c r="H76" s="36">
        <f>SUMIFS(СВЦЭМ!$D$39:$D$782,СВЦЭМ!$A$39:$A$782,$A76,СВЦЭМ!$B$39:$B$782,H$47)+'СЕТ СН'!$G$14+СВЦЭМ!$D$10+'СЕТ СН'!$G$5-'СЕТ СН'!$G$24</f>
        <v>3671.8209711899999</v>
      </c>
      <c r="I76" s="36">
        <f>SUMIFS(СВЦЭМ!$D$39:$D$782,СВЦЭМ!$A$39:$A$782,$A76,СВЦЭМ!$B$39:$B$782,I$47)+'СЕТ СН'!$G$14+СВЦЭМ!$D$10+'СЕТ СН'!$G$5-'СЕТ СН'!$G$24</f>
        <v>3568.7871475900001</v>
      </c>
      <c r="J76" s="36">
        <f>SUMIFS(СВЦЭМ!$D$39:$D$782,СВЦЭМ!$A$39:$A$782,$A76,СВЦЭМ!$B$39:$B$782,J$47)+'СЕТ СН'!$G$14+СВЦЭМ!$D$10+'СЕТ СН'!$G$5-'СЕТ СН'!$G$24</f>
        <v>3467.6818079300001</v>
      </c>
      <c r="K76" s="36">
        <f>SUMIFS(СВЦЭМ!$D$39:$D$782,СВЦЭМ!$A$39:$A$782,$A76,СВЦЭМ!$B$39:$B$782,K$47)+'СЕТ СН'!$G$14+СВЦЭМ!$D$10+'СЕТ СН'!$G$5-'СЕТ СН'!$G$24</f>
        <v>3413.3271639900004</v>
      </c>
      <c r="L76" s="36">
        <f>SUMIFS(СВЦЭМ!$D$39:$D$782,СВЦЭМ!$A$39:$A$782,$A76,СВЦЭМ!$B$39:$B$782,L$47)+'СЕТ СН'!$G$14+СВЦЭМ!$D$10+'СЕТ СН'!$G$5-'СЕТ СН'!$G$24</f>
        <v>3398.7139643099999</v>
      </c>
      <c r="M76" s="36">
        <f>SUMIFS(СВЦЭМ!$D$39:$D$782,СВЦЭМ!$A$39:$A$782,$A76,СВЦЭМ!$B$39:$B$782,M$47)+'СЕТ СН'!$G$14+СВЦЭМ!$D$10+'СЕТ СН'!$G$5-'СЕТ СН'!$G$24</f>
        <v>3388.34266604</v>
      </c>
      <c r="N76" s="36">
        <f>SUMIFS(СВЦЭМ!$D$39:$D$782,СВЦЭМ!$A$39:$A$782,$A76,СВЦЭМ!$B$39:$B$782,N$47)+'СЕТ СН'!$G$14+СВЦЭМ!$D$10+'СЕТ СН'!$G$5-'СЕТ СН'!$G$24</f>
        <v>3411.0851451500002</v>
      </c>
      <c r="O76" s="36">
        <f>SUMIFS(СВЦЭМ!$D$39:$D$782,СВЦЭМ!$A$39:$A$782,$A76,СВЦЭМ!$B$39:$B$782,O$47)+'СЕТ СН'!$G$14+СВЦЭМ!$D$10+'СЕТ СН'!$G$5-'СЕТ СН'!$G$24</f>
        <v>3412.03386056</v>
      </c>
      <c r="P76" s="36">
        <f>SUMIFS(СВЦЭМ!$D$39:$D$782,СВЦЭМ!$A$39:$A$782,$A76,СВЦЭМ!$B$39:$B$782,P$47)+'СЕТ СН'!$G$14+СВЦЭМ!$D$10+'СЕТ СН'!$G$5-'СЕТ СН'!$G$24</f>
        <v>3419.6360152500001</v>
      </c>
      <c r="Q76" s="36">
        <f>SUMIFS(СВЦЭМ!$D$39:$D$782,СВЦЭМ!$A$39:$A$782,$A76,СВЦЭМ!$B$39:$B$782,Q$47)+'СЕТ СН'!$G$14+СВЦЭМ!$D$10+'СЕТ СН'!$G$5-'СЕТ СН'!$G$24</f>
        <v>3420.01661569</v>
      </c>
      <c r="R76" s="36">
        <f>SUMIFS(СВЦЭМ!$D$39:$D$782,СВЦЭМ!$A$39:$A$782,$A76,СВЦЭМ!$B$39:$B$782,R$47)+'СЕТ СН'!$G$14+СВЦЭМ!$D$10+'СЕТ СН'!$G$5-'СЕТ СН'!$G$24</f>
        <v>3406.2043523299999</v>
      </c>
      <c r="S76" s="36">
        <f>SUMIFS(СВЦЭМ!$D$39:$D$782,СВЦЭМ!$A$39:$A$782,$A76,СВЦЭМ!$B$39:$B$782,S$47)+'СЕТ СН'!$G$14+СВЦЭМ!$D$10+'СЕТ СН'!$G$5-'СЕТ СН'!$G$24</f>
        <v>3392.23538555</v>
      </c>
      <c r="T76" s="36">
        <f>SUMIFS(СВЦЭМ!$D$39:$D$782,СВЦЭМ!$A$39:$A$782,$A76,СВЦЭМ!$B$39:$B$782,T$47)+'СЕТ СН'!$G$14+СВЦЭМ!$D$10+'СЕТ СН'!$G$5-'СЕТ СН'!$G$24</f>
        <v>3402.4735709300003</v>
      </c>
      <c r="U76" s="36">
        <f>SUMIFS(СВЦЭМ!$D$39:$D$782,СВЦЭМ!$A$39:$A$782,$A76,СВЦЭМ!$B$39:$B$782,U$47)+'СЕТ СН'!$G$14+СВЦЭМ!$D$10+'СЕТ СН'!$G$5-'СЕТ СН'!$G$24</f>
        <v>3411.8215591500002</v>
      </c>
      <c r="V76" s="36">
        <f>SUMIFS(СВЦЭМ!$D$39:$D$782,СВЦЭМ!$A$39:$A$782,$A76,СВЦЭМ!$B$39:$B$782,V$47)+'СЕТ СН'!$G$14+СВЦЭМ!$D$10+'СЕТ СН'!$G$5-'СЕТ СН'!$G$24</f>
        <v>3424.0100510000002</v>
      </c>
      <c r="W76" s="36">
        <f>SUMIFS(СВЦЭМ!$D$39:$D$782,СВЦЭМ!$A$39:$A$782,$A76,СВЦЭМ!$B$39:$B$782,W$47)+'СЕТ СН'!$G$14+СВЦЭМ!$D$10+'СЕТ СН'!$G$5-'СЕТ СН'!$G$24</f>
        <v>3415.10994536</v>
      </c>
      <c r="X76" s="36">
        <f>SUMIFS(СВЦЭМ!$D$39:$D$782,СВЦЭМ!$A$39:$A$782,$A76,СВЦЭМ!$B$39:$B$782,X$47)+'СЕТ СН'!$G$14+СВЦЭМ!$D$10+'СЕТ СН'!$G$5-'СЕТ СН'!$G$24</f>
        <v>3435.43237572</v>
      </c>
      <c r="Y76" s="36">
        <f>SUMIFS(СВЦЭМ!$D$39:$D$782,СВЦЭМ!$A$39:$A$782,$A76,СВЦЭМ!$B$39:$B$782,Y$47)+'СЕТ СН'!$G$14+СВЦЭМ!$D$10+'СЕТ СН'!$G$5-'СЕТ СН'!$G$24</f>
        <v>3566.5140518500002</v>
      </c>
    </row>
    <row r="77" spans="1:26" ht="15.75" x14ac:dyDescent="0.2">
      <c r="A77" s="35">
        <f t="shared" si="1"/>
        <v>45107</v>
      </c>
      <c r="B77" s="36">
        <f>SUMIFS(СВЦЭМ!$D$39:$D$782,СВЦЭМ!$A$39:$A$782,$A77,СВЦЭМ!$B$39:$B$782,B$47)+'СЕТ СН'!$G$14+СВЦЭМ!$D$10+'СЕТ СН'!$G$5-'СЕТ СН'!$G$24</f>
        <v>3613.5426902700001</v>
      </c>
      <c r="C77" s="36">
        <f>SUMIFS(СВЦЭМ!$D$39:$D$782,СВЦЭМ!$A$39:$A$782,$A77,СВЦЭМ!$B$39:$B$782,C$47)+'СЕТ СН'!$G$14+СВЦЭМ!$D$10+'СЕТ СН'!$G$5-'СЕТ СН'!$G$24</f>
        <v>3665.0358130499999</v>
      </c>
      <c r="D77" s="36">
        <f>SUMIFS(СВЦЭМ!$D$39:$D$782,СВЦЭМ!$A$39:$A$782,$A77,СВЦЭМ!$B$39:$B$782,D$47)+'СЕТ СН'!$G$14+СВЦЭМ!$D$10+'СЕТ СН'!$G$5-'СЕТ СН'!$G$24</f>
        <v>3753.1908586500003</v>
      </c>
      <c r="E77" s="36">
        <f>SUMIFS(СВЦЭМ!$D$39:$D$782,СВЦЭМ!$A$39:$A$782,$A77,СВЦЭМ!$B$39:$B$782,E$47)+'СЕТ СН'!$G$14+СВЦЭМ!$D$10+'СЕТ СН'!$G$5-'СЕТ СН'!$G$24</f>
        <v>3779.4522448500002</v>
      </c>
      <c r="F77" s="36">
        <f>SUMIFS(СВЦЭМ!$D$39:$D$782,СВЦЭМ!$A$39:$A$782,$A77,СВЦЭМ!$B$39:$B$782,F$47)+'СЕТ СН'!$G$14+СВЦЭМ!$D$10+'СЕТ СН'!$G$5-'СЕТ СН'!$G$24</f>
        <v>3818.5156716000001</v>
      </c>
      <c r="G77" s="36">
        <f>SUMIFS(СВЦЭМ!$D$39:$D$782,СВЦЭМ!$A$39:$A$782,$A77,СВЦЭМ!$B$39:$B$782,G$47)+'СЕТ СН'!$G$14+СВЦЭМ!$D$10+'СЕТ СН'!$G$5-'СЕТ СН'!$G$24</f>
        <v>3849.5888882199997</v>
      </c>
      <c r="H77" s="36">
        <f>SUMIFS(СВЦЭМ!$D$39:$D$782,СВЦЭМ!$A$39:$A$782,$A77,СВЦЭМ!$B$39:$B$782,H$47)+'СЕТ СН'!$G$14+СВЦЭМ!$D$10+'СЕТ СН'!$G$5-'СЕТ СН'!$G$24</f>
        <v>3747.5680315500003</v>
      </c>
      <c r="I77" s="36">
        <f>SUMIFS(СВЦЭМ!$D$39:$D$782,СВЦЭМ!$A$39:$A$782,$A77,СВЦЭМ!$B$39:$B$782,I$47)+'СЕТ СН'!$G$14+СВЦЭМ!$D$10+'СЕТ СН'!$G$5-'СЕТ СН'!$G$24</f>
        <v>3631.6233217899999</v>
      </c>
      <c r="J77" s="36">
        <f>SUMIFS(СВЦЭМ!$D$39:$D$782,СВЦЭМ!$A$39:$A$782,$A77,СВЦЭМ!$B$39:$B$782,J$47)+'СЕТ СН'!$G$14+СВЦЭМ!$D$10+'СЕТ СН'!$G$5-'СЕТ СН'!$G$24</f>
        <v>3547.05835045</v>
      </c>
      <c r="K77" s="36">
        <f>SUMIFS(СВЦЭМ!$D$39:$D$782,СВЦЭМ!$A$39:$A$782,$A77,СВЦЭМ!$B$39:$B$782,K$47)+'СЕТ СН'!$G$14+СВЦЭМ!$D$10+'СЕТ СН'!$G$5-'СЕТ СН'!$G$24</f>
        <v>3472.4057550300004</v>
      </c>
      <c r="L77" s="36">
        <f>SUMIFS(СВЦЭМ!$D$39:$D$782,СВЦЭМ!$A$39:$A$782,$A77,СВЦЭМ!$B$39:$B$782,L$47)+'СЕТ СН'!$G$14+СВЦЭМ!$D$10+'СЕТ СН'!$G$5-'СЕТ СН'!$G$24</f>
        <v>3437.6800421200001</v>
      </c>
      <c r="M77" s="36">
        <f>SUMIFS(СВЦЭМ!$D$39:$D$782,СВЦЭМ!$A$39:$A$782,$A77,СВЦЭМ!$B$39:$B$782,M$47)+'СЕТ СН'!$G$14+СВЦЭМ!$D$10+'СЕТ СН'!$G$5-'СЕТ СН'!$G$24</f>
        <v>3404.8334277399999</v>
      </c>
      <c r="N77" s="36">
        <f>SUMIFS(СВЦЭМ!$D$39:$D$782,СВЦЭМ!$A$39:$A$782,$A77,СВЦЭМ!$B$39:$B$782,N$47)+'СЕТ СН'!$G$14+СВЦЭМ!$D$10+'СЕТ СН'!$G$5-'СЕТ СН'!$G$24</f>
        <v>3450.9024110099999</v>
      </c>
      <c r="O77" s="36">
        <f>SUMIFS(СВЦЭМ!$D$39:$D$782,СВЦЭМ!$A$39:$A$782,$A77,СВЦЭМ!$B$39:$B$782,O$47)+'СЕТ СН'!$G$14+СВЦЭМ!$D$10+'СЕТ СН'!$G$5-'СЕТ СН'!$G$24</f>
        <v>3436.2782460600001</v>
      </c>
      <c r="P77" s="36">
        <f>SUMIFS(СВЦЭМ!$D$39:$D$782,СВЦЭМ!$A$39:$A$782,$A77,СВЦЭМ!$B$39:$B$782,P$47)+'СЕТ СН'!$G$14+СВЦЭМ!$D$10+'СЕТ СН'!$G$5-'СЕТ СН'!$G$24</f>
        <v>3443.6328262300003</v>
      </c>
      <c r="Q77" s="36">
        <f>SUMIFS(СВЦЭМ!$D$39:$D$782,СВЦЭМ!$A$39:$A$782,$A77,СВЦЭМ!$B$39:$B$782,Q$47)+'СЕТ СН'!$G$14+СВЦЭМ!$D$10+'СЕТ СН'!$G$5-'СЕТ СН'!$G$24</f>
        <v>3449.9363404200003</v>
      </c>
      <c r="R77" s="36">
        <f>SUMIFS(СВЦЭМ!$D$39:$D$782,СВЦЭМ!$A$39:$A$782,$A77,СВЦЭМ!$B$39:$B$782,R$47)+'СЕТ СН'!$G$14+СВЦЭМ!$D$10+'СЕТ СН'!$G$5-'СЕТ СН'!$G$24</f>
        <v>3438.0631438099999</v>
      </c>
      <c r="S77" s="36">
        <f>SUMIFS(СВЦЭМ!$D$39:$D$782,СВЦЭМ!$A$39:$A$782,$A77,СВЦЭМ!$B$39:$B$782,S$47)+'СЕТ СН'!$G$14+СВЦЭМ!$D$10+'СЕТ СН'!$G$5-'СЕТ СН'!$G$24</f>
        <v>3424.1001301200004</v>
      </c>
      <c r="T77" s="36">
        <f>SUMIFS(СВЦЭМ!$D$39:$D$782,СВЦЭМ!$A$39:$A$782,$A77,СВЦЭМ!$B$39:$B$782,T$47)+'СЕТ СН'!$G$14+СВЦЭМ!$D$10+'СЕТ СН'!$G$5-'СЕТ СН'!$G$24</f>
        <v>3422.9805831599997</v>
      </c>
      <c r="U77" s="36">
        <f>SUMIFS(СВЦЭМ!$D$39:$D$782,СВЦЭМ!$A$39:$A$782,$A77,СВЦЭМ!$B$39:$B$782,U$47)+'СЕТ СН'!$G$14+СВЦЭМ!$D$10+'СЕТ СН'!$G$5-'СЕТ СН'!$G$24</f>
        <v>3431.6749361500001</v>
      </c>
      <c r="V77" s="36">
        <f>SUMIFS(СВЦЭМ!$D$39:$D$782,СВЦЭМ!$A$39:$A$782,$A77,СВЦЭМ!$B$39:$B$782,V$47)+'СЕТ СН'!$G$14+СВЦЭМ!$D$10+'СЕТ СН'!$G$5-'СЕТ СН'!$G$24</f>
        <v>3457.2660523</v>
      </c>
      <c r="W77" s="36">
        <f>SUMIFS(СВЦЭМ!$D$39:$D$782,СВЦЭМ!$A$39:$A$782,$A77,СВЦЭМ!$B$39:$B$782,W$47)+'СЕТ СН'!$G$14+СВЦЭМ!$D$10+'СЕТ СН'!$G$5-'СЕТ СН'!$G$24</f>
        <v>3423.9753269399998</v>
      </c>
      <c r="X77" s="36">
        <f>SUMIFS(СВЦЭМ!$D$39:$D$782,СВЦЭМ!$A$39:$A$782,$A77,СВЦЭМ!$B$39:$B$782,X$47)+'СЕТ СН'!$G$14+СВЦЭМ!$D$10+'СЕТ СН'!$G$5-'СЕТ СН'!$G$24</f>
        <v>3467.4271267700001</v>
      </c>
      <c r="Y77" s="36">
        <f>SUMIFS(СВЦЭМ!$D$39:$D$782,СВЦЭМ!$A$39:$A$782,$A77,СВЦЭМ!$B$39:$B$782,Y$47)+'СЕТ СН'!$G$14+СВЦЭМ!$D$10+'СЕТ СН'!$G$5-'СЕТ СН'!$G$24</f>
        <v>3556.7645713299999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01.06.2023</v>
      </c>
      <c r="B84" s="36">
        <f>SUMIFS(СВЦЭМ!$D$39:$D$782,СВЦЭМ!$A$39:$A$782,$A84,СВЦЭМ!$B$39:$B$782,B$83)+'СЕТ СН'!$H$14+СВЦЭМ!$D$10+'СЕТ СН'!$H$5-'СЕТ СН'!$H$24</f>
        <v>3888.3417803500001</v>
      </c>
      <c r="C84" s="36">
        <f>SUMIFS(СВЦЭМ!$D$39:$D$782,СВЦЭМ!$A$39:$A$782,$A84,СВЦЭМ!$B$39:$B$782,C$83)+'СЕТ СН'!$H$14+СВЦЭМ!$D$10+'СЕТ СН'!$H$5-'СЕТ СН'!$H$24</f>
        <v>3970.1160860999998</v>
      </c>
      <c r="D84" s="36">
        <f>SUMIFS(СВЦЭМ!$D$39:$D$782,СВЦЭМ!$A$39:$A$782,$A84,СВЦЭМ!$B$39:$B$782,D$83)+'СЕТ СН'!$H$14+СВЦЭМ!$D$10+'СЕТ СН'!$H$5-'СЕТ СН'!$H$24</f>
        <v>4018.3861923300001</v>
      </c>
      <c r="E84" s="36">
        <f>SUMIFS(СВЦЭМ!$D$39:$D$782,СВЦЭМ!$A$39:$A$782,$A84,СВЦЭМ!$B$39:$B$782,E$83)+'СЕТ СН'!$H$14+СВЦЭМ!$D$10+'СЕТ СН'!$H$5-'СЕТ СН'!$H$24</f>
        <v>4054.0590151599999</v>
      </c>
      <c r="F84" s="36">
        <f>SUMIFS(СВЦЭМ!$D$39:$D$782,СВЦЭМ!$A$39:$A$782,$A84,СВЦЭМ!$B$39:$B$782,F$83)+'СЕТ СН'!$H$14+СВЦЭМ!$D$10+'СЕТ СН'!$H$5-'СЕТ СН'!$H$24</f>
        <v>4054.3057964</v>
      </c>
      <c r="G84" s="36">
        <f>SUMIFS(СВЦЭМ!$D$39:$D$782,СВЦЭМ!$A$39:$A$782,$A84,СВЦЭМ!$B$39:$B$782,G$83)+'СЕТ СН'!$H$14+СВЦЭМ!$D$10+'СЕТ СН'!$H$5-'СЕТ СН'!$H$24</f>
        <v>4040.8658654300002</v>
      </c>
      <c r="H84" s="36">
        <f>SUMIFS(СВЦЭМ!$D$39:$D$782,СВЦЭМ!$A$39:$A$782,$A84,СВЦЭМ!$B$39:$B$782,H$83)+'СЕТ СН'!$H$14+СВЦЭМ!$D$10+'СЕТ СН'!$H$5-'СЕТ СН'!$H$24</f>
        <v>3904.1117654300001</v>
      </c>
      <c r="I84" s="36">
        <f>SUMIFS(СВЦЭМ!$D$39:$D$782,СВЦЭМ!$A$39:$A$782,$A84,СВЦЭМ!$B$39:$B$782,I$83)+'СЕТ СН'!$H$14+СВЦЭМ!$D$10+'СЕТ СН'!$H$5-'СЕТ СН'!$H$24</f>
        <v>3823.3681053800001</v>
      </c>
      <c r="J84" s="36">
        <f>SUMIFS(СВЦЭМ!$D$39:$D$782,СВЦЭМ!$A$39:$A$782,$A84,СВЦЭМ!$B$39:$B$782,J$83)+'СЕТ СН'!$H$14+СВЦЭМ!$D$10+'СЕТ СН'!$H$5-'СЕТ СН'!$H$24</f>
        <v>3767.7507177100001</v>
      </c>
      <c r="K84" s="36">
        <f>SUMIFS(СВЦЭМ!$D$39:$D$782,СВЦЭМ!$A$39:$A$782,$A84,СВЦЭМ!$B$39:$B$782,K$83)+'СЕТ СН'!$H$14+СВЦЭМ!$D$10+'СЕТ СН'!$H$5-'СЕТ СН'!$H$24</f>
        <v>3774.6399885400001</v>
      </c>
      <c r="L84" s="36">
        <f>SUMIFS(СВЦЭМ!$D$39:$D$782,СВЦЭМ!$A$39:$A$782,$A84,СВЦЭМ!$B$39:$B$782,L$83)+'СЕТ СН'!$H$14+СВЦЭМ!$D$10+'СЕТ СН'!$H$5-'СЕТ СН'!$H$24</f>
        <v>3771.5838980300005</v>
      </c>
      <c r="M84" s="36">
        <f>SUMIFS(СВЦЭМ!$D$39:$D$782,СВЦЭМ!$A$39:$A$782,$A84,СВЦЭМ!$B$39:$B$782,M$83)+'СЕТ СН'!$H$14+СВЦЭМ!$D$10+'СЕТ СН'!$H$5-'СЕТ СН'!$H$24</f>
        <v>3795.51169699</v>
      </c>
      <c r="N84" s="36">
        <f>SUMIFS(СВЦЭМ!$D$39:$D$782,СВЦЭМ!$A$39:$A$782,$A84,СВЦЭМ!$B$39:$B$782,N$83)+'СЕТ СН'!$H$14+СВЦЭМ!$D$10+'СЕТ СН'!$H$5-'СЕТ СН'!$H$24</f>
        <v>3817.0617944100004</v>
      </c>
      <c r="O84" s="36">
        <f>SUMIFS(СВЦЭМ!$D$39:$D$782,СВЦЭМ!$A$39:$A$782,$A84,СВЦЭМ!$B$39:$B$782,O$83)+'СЕТ СН'!$H$14+СВЦЭМ!$D$10+'СЕТ СН'!$H$5-'СЕТ СН'!$H$24</f>
        <v>3814.5692764000005</v>
      </c>
      <c r="P84" s="36">
        <f>SUMIFS(СВЦЭМ!$D$39:$D$782,СВЦЭМ!$A$39:$A$782,$A84,СВЦЭМ!$B$39:$B$782,P$83)+'СЕТ СН'!$H$14+СВЦЭМ!$D$10+'СЕТ СН'!$H$5-'СЕТ СН'!$H$24</f>
        <v>3832.3994458500001</v>
      </c>
      <c r="Q84" s="36">
        <f>SUMIFS(СВЦЭМ!$D$39:$D$782,СВЦЭМ!$A$39:$A$782,$A84,СВЦЭМ!$B$39:$B$782,Q$83)+'СЕТ СН'!$H$14+СВЦЭМ!$D$10+'СЕТ СН'!$H$5-'СЕТ СН'!$H$24</f>
        <v>3842.1058395700002</v>
      </c>
      <c r="R84" s="36">
        <f>SUMIFS(СВЦЭМ!$D$39:$D$782,СВЦЭМ!$A$39:$A$782,$A84,СВЦЭМ!$B$39:$B$782,R$83)+'СЕТ СН'!$H$14+СВЦЭМ!$D$10+'СЕТ СН'!$H$5-'СЕТ СН'!$H$24</f>
        <v>3827.5327950700002</v>
      </c>
      <c r="S84" s="36">
        <f>SUMIFS(СВЦЭМ!$D$39:$D$782,СВЦЭМ!$A$39:$A$782,$A84,СВЦЭМ!$B$39:$B$782,S$83)+'СЕТ СН'!$H$14+СВЦЭМ!$D$10+'СЕТ СН'!$H$5-'СЕТ СН'!$H$24</f>
        <v>3805.4907918899999</v>
      </c>
      <c r="T84" s="36">
        <f>SUMIFS(СВЦЭМ!$D$39:$D$782,СВЦЭМ!$A$39:$A$782,$A84,СВЦЭМ!$B$39:$B$782,T$83)+'СЕТ СН'!$H$14+СВЦЭМ!$D$10+'СЕТ СН'!$H$5-'СЕТ СН'!$H$24</f>
        <v>3788.4098228700004</v>
      </c>
      <c r="U84" s="36">
        <f>SUMIFS(СВЦЭМ!$D$39:$D$782,СВЦЭМ!$A$39:$A$782,$A84,СВЦЭМ!$B$39:$B$782,U$83)+'СЕТ СН'!$H$14+СВЦЭМ!$D$10+'СЕТ СН'!$H$5-'СЕТ СН'!$H$24</f>
        <v>3776.6026008200001</v>
      </c>
      <c r="V84" s="36">
        <f>SUMIFS(СВЦЭМ!$D$39:$D$782,СВЦЭМ!$A$39:$A$782,$A84,СВЦЭМ!$B$39:$B$782,V$83)+'СЕТ СН'!$H$14+СВЦЭМ!$D$10+'СЕТ СН'!$H$5-'СЕТ СН'!$H$24</f>
        <v>3788.2931560800002</v>
      </c>
      <c r="W84" s="36">
        <f>SUMIFS(СВЦЭМ!$D$39:$D$782,СВЦЭМ!$A$39:$A$782,$A84,СВЦЭМ!$B$39:$B$782,W$83)+'СЕТ СН'!$H$14+СВЦЭМ!$D$10+'СЕТ СН'!$H$5-'СЕТ СН'!$H$24</f>
        <v>3732.5202840800002</v>
      </c>
      <c r="X84" s="36">
        <f>SUMIFS(СВЦЭМ!$D$39:$D$782,СВЦЭМ!$A$39:$A$782,$A84,СВЦЭМ!$B$39:$B$782,X$83)+'СЕТ СН'!$H$14+СВЦЭМ!$D$10+'СЕТ СН'!$H$5-'СЕТ СН'!$H$24</f>
        <v>3783.4116332900003</v>
      </c>
      <c r="Y84" s="36">
        <f>SUMIFS(СВЦЭМ!$D$39:$D$782,СВЦЭМ!$A$39:$A$782,$A84,СВЦЭМ!$B$39:$B$782,Y$83)+'СЕТ СН'!$H$14+СВЦЭМ!$D$10+'СЕТ СН'!$H$5-'СЕТ СН'!$H$24</f>
        <v>3822.5552592700001</v>
      </c>
      <c r="AA84" s="45"/>
    </row>
    <row r="85" spans="1:27" ht="15.75" x14ac:dyDescent="0.2">
      <c r="A85" s="35">
        <f>A84+1</f>
        <v>45079</v>
      </c>
      <c r="B85" s="36">
        <f>SUMIFS(СВЦЭМ!$D$39:$D$782,СВЦЭМ!$A$39:$A$782,$A85,СВЦЭМ!$B$39:$B$782,B$83)+'СЕТ СН'!$H$14+СВЦЭМ!$D$10+'СЕТ СН'!$H$5-'СЕТ СН'!$H$24</f>
        <v>3918.1037246900005</v>
      </c>
      <c r="C85" s="36">
        <f>SUMIFS(СВЦЭМ!$D$39:$D$782,СВЦЭМ!$A$39:$A$782,$A85,СВЦЭМ!$B$39:$B$782,C$83)+'СЕТ СН'!$H$14+СВЦЭМ!$D$10+'СЕТ СН'!$H$5-'СЕТ СН'!$H$24</f>
        <v>3947.3419477799998</v>
      </c>
      <c r="D85" s="36">
        <f>SUMIFS(СВЦЭМ!$D$39:$D$782,СВЦЭМ!$A$39:$A$782,$A85,СВЦЭМ!$B$39:$B$782,D$83)+'СЕТ СН'!$H$14+СВЦЭМ!$D$10+'СЕТ СН'!$H$5-'СЕТ СН'!$H$24</f>
        <v>3994.5374918100001</v>
      </c>
      <c r="E85" s="36">
        <f>SUMIFS(СВЦЭМ!$D$39:$D$782,СВЦЭМ!$A$39:$A$782,$A85,СВЦЭМ!$B$39:$B$782,E$83)+'СЕТ СН'!$H$14+СВЦЭМ!$D$10+'СЕТ СН'!$H$5-'СЕТ СН'!$H$24</f>
        <v>4000.6640984200003</v>
      </c>
      <c r="F85" s="36">
        <f>SUMIFS(СВЦЭМ!$D$39:$D$782,СВЦЭМ!$A$39:$A$782,$A85,СВЦЭМ!$B$39:$B$782,F$83)+'СЕТ СН'!$H$14+СВЦЭМ!$D$10+'СЕТ СН'!$H$5-'СЕТ СН'!$H$24</f>
        <v>3983.3100558700003</v>
      </c>
      <c r="G85" s="36">
        <f>SUMIFS(СВЦЭМ!$D$39:$D$782,СВЦЭМ!$A$39:$A$782,$A85,СВЦЭМ!$B$39:$B$782,G$83)+'СЕТ СН'!$H$14+СВЦЭМ!$D$10+'СЕТ СН'!$H$5-'СЕТ СН'!$H$24</f>
        <v>3958.2271877900002</v>
      </c>
      <c r="H85" s="36">
        <f>SUMIFS(СВЦЭМ!$D$39:$D$782,СВЦЭМ!$A$39:$A$782,$A85,СВЦЭМ!$B$39:$B$782,H$83)+'СЕТ СН'!$H$14+СВЦЭМ!$D$10+'СЕТ СН'!$H$5-'СЕТ СН'!$H$24</f>
        <v>3793.0749744900004</v>
      </c>
      <c r="I85" s="36">
        <f>SUMIFS(СВЦЭМ!$D$39:$D$782,СВЦЭМ!$A$39:$A$782,$A85,СВЦЭМ!$B$39:$B$782,I$83)+'СЕТ СН'!$H$14+СВЦЭМ!$D$10+'СЕТ СН'!$H$5-'СЕТ СН'!$H$24</f>
        <v>3833.3440709000001</v>
      </c>
      <c r="J85" s="36">
        <f>SUMIFS(СВЦЭМ!$D$39:$D$782,СВЦЭМ!$A$39:$A$782,$A85,СВЦЭМ!$B$39:$B$782,J$83)+'СЕТ СН'!$H$14+СВЦЭМ!$D$10+'СЕТ СН'!$H$5-'СЕТ СН'!$H$24</f>
        <v>3809.8765904000002</v>
      </c>
      <c r="K85" s="36">
        <f>SUMIFS(СВЦЭМ!$D$39:$D$782,СВЦЭМ!$A$39:$A$782,$A85,СВЦЭМ!$B$39:$B$782,K$83)+'СЕТ СН'!$H$14+СВЦЭМ!$D$10+'СЕТ СН'!$H$5-'СЕТ СН'!$H$24</f>
        <v>3774.8544878700004</v>
      </c>
      <c r="L85" s="36">
        <f>SUMIFS(СВЦЭМ!$D$39:$D$782,СВЦЭМ!$A$39:$A$782,$A85,СВЦЭМ!$B$39:$B$782,L$83)+'СЕТ СН'!$H$14+СВЦЭМ!$D$10+'СЕТ СН'!$H$5-'СЕТ СН'!$H$24</f>
        <v>3764.2806274000004</v>
      </c>
      <c r="M85" s="36">
        <f>SUMIFS(СВЦЭМ!$D$39:$D$782,СВЦЭМ!$A$39:$A$782,$A85,СВЦЭМ!$B$39:$B$782,M$83)+'СЕТ СН'!$H$14+СВЦЭМ!$D$10+'СЕТ СН'!$H$5-'СЕТ СН'!$H$24</f>
        <v>3786.0941106400001</v>
      </c>
      <c r="N85" s="36">
        <f>SUMIFS(СВЦЭМ!$D$39:$D$782,СВЦЭМ!$A$39:$A$782,$A85,СВЦЭМ!$B$39:$B$782,N$83)+'СЕТ СН'!$H$14+СВЦЭМ!$D$10+'СЕТ СН'!$H$5-'СЕТ СН'!$H$24</f>
        <v>3826.1116665500003</v>
      </c>
      <c r="O85" s="36">
        <f>SUMIFS(СВЦЭМ!$D$39:$D$782,СВЦЭМ!$A$39:$A$782,$A85,СВЦЭМ!$B$39:$B$782,O$83)+'СЕТ СН'!$H$14+СВЦЭМ!$D$10+'СЕТ СН'!$H$5-'СЕТ СН'!$H$24</f>
        <v>3822.6567008000002</v>
      </c>
      <c r="P85" s="36">
        <f>SUMIFS(СВЦЭМ!$D$39:$D$782,СВЦЭМ!$A$39:$A$782,$A85,СВЦЭМ!$B$39:$B$782,P$83)+'СЕТ СН'!$H$14+СВЦЭМ!$D$10+'СЕТ СН'!$H$5-'СЕТ СН'!$H$24</f>
        <v>3825.9730727200003</v>
      </c>
      <c r="Q85" s="36">
        <f>SUMIFS(СВЦЭМ!$D$39:$D$782,СВЦЭМ!$A$39:$A$782,$A85,СВЦЭМ!$B$39:$B$782,Q$83)+'СЕТ СН'!$H$14+СВЦЭМ!$D$10+'СЕТ СН'!$H$5-'СЕТ СН'!$H$24</f>
        <v>3840.5791387899999</v>
      </c>
      <c r="R85" s="36">
        <f>SUMIFS(СВЦЭМ!$D$39:$D$782,СВЦЭМ!$A$39:$A$782,$A85,СВЦЭМ!$B$39:$B$782,R$83)+'СЕТ СН'!$H$14+СВЦЭМ!$D$10+'СЕТ СН'!$H$5-'СЕТ СН'!$H$24</f>
        <v>3824.1639132099999</v>
      </c>
      <c r="S85" s="36">
        <f>SUMIFS(СВЦЭМ!$D$39:$D$782,СВЦЭМ!$A$39:$A$782,$A85,СВЦЭМ!$B$39:$B$782,S$83)+'СЕТ СН'!$H$14+СВЦЭМ!$D$10+'СЕТ СН'!$H$5-'СЕТ СН'!$H$24</f>
        <v>3811.5465609299999</v>
      </c>
      <c r="T85" s="36">
        <f>SUMIFS(СВЦЭМ!$D$39:$D$782,СВЦЭМ!$A$39:$A$782,$A85,СВЦЭМ!$B$39:$B$782,T$83)+'СЕТ СН'!$H$14+СВЦЭМ!$D$10+'СЕТ СН'!$H$5-'СЕТ СН'!$H$24</f>
        <v>3795.3798475200001</v>
      </c>
      <c r="U85" s="36">
        <f>SUMIFS(СВЦЭМ!$D$39:$D$782,СВЦЭМ!$A$39:$A$782,$A85,СВЦЭМ!$B$39:$B$782,U$83)+'СЕТ СН'!$H$14+СВЦЭМ!$D$10+'СЕТ СН'!$H$5-'СЕТ СН'!$H$24</f>
        <v>3740.8845131799999</v>
      </c>
      <c r="V85" s="36">
        <f>SUMIFS(СВЦЭМ!$D$39:$D$782,СВЦЭМ!$A$39:$A$782,$A85,СВЦЭМ!$B$39:$B$782,V$83)+'СЕТ СН'!$H$14+СВЦЭМ!$D$10+'СЕТ СН'!$H$5-'СЕТ СН'!$H$24</f>
        <v>3710.7253417700003</v>
      </c>
      <c r="W85" s="36">
        <f>SUMIFS(СВЦЭМ!$D$39:$D$782,СВЦЭМ!$A$39:$A$782,$A85,СВЦЭМ!$B$39:$B$782,W$83)+'СЕТ СН'!$H$14+СВЦЭМ!$D$10+'СЕТ СН'!$H$5-'СЕТ СН'!$H$24</f>
        <v>3720.7969955899998</v>
      </c>
      <c r="X85" s="36">
        <f>SUMIFS(СВЦЭМ!$D$39:$D$782,СВЦЭМ!$A$39:$A$782,$A85,СВЦЭМ!$B$39:$B$782,X$83)+'СЕТ СН'!$H$14+СВЦЭМ!$D$10+'СЕТ СН'!$H$5-'СЕТ СН'!$H$24</f>
        <v>3763.3738216199999</v>
      </c>
      <c r="Y85" s="36">
        <f>SUMIFS(СВЦЭМ!$D$39:$D$782,СВЦЭМ!$A$39:$A$782,$A85,СВЦЭМ!$B$39:$B$782,Y$83)+'СЕТ СН'!$H$14+СВЦЭМ!$D$10+'СЕТ СН'!$H$5-'СЕТ СН'!$H$24</f>
        <v>3807.7168145900005</v>
      </c>
    </row>
    <row r="86" spans="1:27" ht="15.75" x14ac:dyDescent="0.2">
      <c r="A86" s="35">
        <f t="shared" ref="A86:A113" si="2">A85+1</f>
        <v>45080</v>
      </c>
      <c r="B86" s="36">
        <f>SUMIFS(СВЦЭМ!$D$39:$D$782,СВЦЭМ!$A$39:$A$782,$A86,СВЦЭМ!$B$39:$B$782,B$83)+'СЕТ СН'!$H$14+СВЦЭМ!$D$10+'СЕТ СН'!$H$5-'СЕТ СН'!$H$24</f>
        <v>3844.4921242500004</v>
      </c>
      <c r="C86" s="36">
        <f>SUMIFS(СВЦЭМ!$D$39:$D$782,СВЦЭМ!$A$39:$A$782,$A86,СВЦЭМ!$B$39:$B$782,C$83)+'СЕТ СН'!$H$14+СВЦЭМ!$D$10+'СЕТ СН'!$H$5-'СЕТ СН'!$H$24</f>
        <v>3890.4173313500005</v>
      </c>
      <c r="D86" s="36">
        <f>SUMIFS(СВЦЭМ!$D$39:$D$782,СВЦЭМ!$A$39:$A$782,$A86,СВЦЭМ!$B$39:$B$782,D$83)+'СЕТ СН'!$H$14+СВЦЭМ!$D$10+'СЕТ СН'!$H$5-'СЕТ СН'!$H$24</f>
        <v>3996.54256128</v>
      </c>
      <c r="E86" s="36">
        <f>SUMIFS(СВЦЭМ!$D$39:$D$782,СВЦЭМ!$A$39:$A$782,$A86,СВЦЭМ!$B$39:$B$782,E$83)+'СЕТ СН'!$H$14+СВЦЭМ!$D$10+'СЕТ СН'!$H$5-'СЕТ СН'!$H$24</f>
        <v>4067.0239803499999</v>
      </c>
      <c r="F86" s="36">
        <f>SUMIFS(СВЦЭМ!$D$39:$D$782,СВЦЭМ!$A$39:$A$782,$A86,СВЦЭМ!$B$39:$B$782,F$83)+'СЕТ СН'!$H$14+СВЦЭМ!$D$10+'СЕТ СН'!$H$5-'СЕТ СН'!$H$24</f>
        <v>4019.7680982600004</v>
      </c>
      <c r="G86" s="36">
        <f>SUMIFS(СВЦЭМ!$D$39:$D$782,СВЦЭМ!$A$39:$A$782,$A86,СВЦЭМ!$B$39:$B$782,G$83)+'СЕТ СН'!$H$14+СВЦЭМ!$D$10+'СЕТ СН'!$H$5-'СЕТ СН'!$H$24</f>
        <v>4028.0176580100001</v>
      </c>
      <c r="H86" s="36">
        <f>SUMIFS(СВЦЭМ!$D$39:$D$782,СВЦЭМ!$A$39:$A$782,$A86,СВЦЭМ!$B$39:$B$782,H$83)+'СЕТ СН'!$H$14+СВЦЭМ!$D$10+'СЕТ СН'!$H$5-'СЕТ СН'!$H$24</f>
        <v>3937.2427960900004</v>
      </c>
      <c r="I86" s="36">
        <f>SUMIFS(СВЦЭМ!$D$39:$D$782,СВЦЭМ!$A$39:$A$782,$A86,СВЦЭМ!$B$39:$B$782,I$83)+'СЕТ СН'!$H$14+СВЦЭМ!$D$10+'СЕТ СН'!$H$5-'СЕТ СН'!$H$24</f>
        <v>3826.9000888199998</v>
      </c>
      <c r="J86" s="36">
        <f>SUMIFS(СВЦЭМ!$D$39:$D$782,СВЦЭМ!$A$39:$A$782,$A86,СВЦЭМ!$B$39:$B$782,J$83)+'СЕТ СН'!$H$14+СВЦЭМ!$D$10+'СЕТ СН'!$H$5-'СЕТ СН'!$H$24</f>
        <v>3722.8056055800002</v>
      </c>
      <c r="K86" s="36">
        <f>SUMIFS(СВЦЭМ!$D$39:$D$782,СВЦЭМ!$A$39:$A$782,$A86,СВЦЭМ!$B$39:$B$782,K$83)+'СЕТ СН'!$H$14+СВЦЭМ!$D$10+'СЕТ СН'!$H$5-'СЕТ СН'!$H$24</f>
        <v>3665.2384234000001</v>
      </c>
      <c r="L86" s="36">
        <f>SUMIFS(СВЦЭМ!$D$39:$D$782,СВЦЭМ!$A$39:$A$782,$A86,СВЦЭМ!$B$39:$B$782,L$83)+'СЕТ СН'!$H$14+СВЦЭМ!$D$10+'СЕТ СН'!$H$5-'СЕТ СН'!$H$24</f>
        <v>3654.4580190400002</v>
      </c>
      <c r="M86" s="36">
        <f>SUMIFS(СВЦЭМ!$D$39:$D$782,СВЦЭМ!$A$39:$A$782,$A86,СВЦЭМ!$B$39:$B$782,M$83)+'СЕТ СН'!$H$14+СВЦЭМ!$D$10+'СЕТ СН'!$H$5-'СЕТ СН'!$H$24</f>
        <v>3666.2612321100005</v>
      </c>
      <c r="N86" s="36">
        <f>SUMIFS(СВЦЭМ!$D$39:$D$782,СВЦЭМ!$A$39:$A$782,$A86,СВЦЭМ!$B$39:$B$782,N$83)+'СЕТ СН'!$H$14+СВЦЭМ!$D$10+'СЕТ СН'!$H$5-'СЕТ СН'!$H$24</f>
        <v>3686.95471653</v>
      </c>
      <c r="O86" s="36">
        <f>SUMIFS(СВЦЭМ!$D$39:$D$782,СВЦЭМ!$A$39:$A$782,$A86,СВЦЭМ!$B$39:$B$782,O$83)+'СЕТ СН'!$H$14+СВЦЭМ!$D$10+'СЕТ СН'!$H$5-'СЕТ СН'!$H$24</f>
        <v>3690.8790271799999</v>
      </c>
      <c r="P86" s="36">
        <f>SUMIFS(СВЦЭМ!$D$39:$D$782,СВЦЭМ!$A$39:$A$782,$A86,СВЦЭМ!$B$39:$B$782,P$83)+'СЕТ СН'!$H$14+СВЦЭМ!$D$10+'СЕТ СН'!$H$5-'СЕТ СН'!$H$24</f>
        <v>3705.7137149500004</v>
      </c>
      <c r="Q86" s="36">
        <f>SUMIFS(СВЦЭМ!$D$39:$D$782,СВЦЭМ!$A$39:$A$782,$A86,СВЦЭМ!$B$39:$B$782,Q$83)+'СЕТ СН'!$H$14+СВЦЭМ!$D$10+'СЕТ СН'!$H$5-'СЕТ СН'!$H$24</f>
        <v>3734.8997535500002</v>
      </c>
      <c r="R86" s="36">
        <f>SUMIFS(СВЦЭМ!$D$39:$D$782,СВЦЭМ!$A$39:$A$782,$A86,СВЦЭМ!$B$39:$B$782,R$83)+'СЕТ СН'!$H$14+СВЦЭМ!$D$10+'СЕТ СН'!$H$5-'СЕТ СН'!$H$24</f>
        <v>3725.5918531100001</v>
      </c>
      <c r="S86" s="36">
        <f>SUMIFS(СВЦЭМ!$D$39:$D$782,СВЦЭМ!$A$39:$A$782,$A86,СВЦЭМ!$B$39:$B$782,S$83)+'СЕТ СН'!$H$14+СВЦЭМ!$D$10+'СЕТ СН'!$H$5-'СЕТ СН'!$H$24</f>
        <v>3707.8612100200003</v>
      </c>
      <c r="T86" s="36">
        <f>SUMIFS(СВЦЭМ!$D$39:$D$782,СВЦЭМ!$A$39:$A$782,$A86,СВЦЭМ!$B$39:$B$782,T$83)+'СЕТ СН'!$H$14+СВЦЭМ!$D$10+'СЕТ СН'!$H$5-'СЕТ СН'!$H$24</f>
        <v>3696.0163235700002</v>
      </c>
      <c r="U86" s="36">
        <f>SUMIFS(СВЦЭМ!$D$39:$D$782,СВЦЭМ!$A$39:$A$782,$A86,СВЦЭМ!$B$39:$B$782,U$83)+'СЕТ СН'!$H$14+СВЦЭМ!$D$10+'СЕТ СН'!$H$5-'СЕТ СН'!$H$24</f>
        <v>3685.0623420500001</v>
      </c>
      <c r="V86" s="36">
        <f>SUMIFS(СВЦЭМ!$D$39:$D$782,СВЦЭМ!$A$39:$A$782,$A86,СВЦЭМ!$B$39:$B$782,V$83)+'СЕТ СН'!$H$14+СВЦЭМ!$D$10+'СЕТ СН'!$H$5-'СЕТ СН'!$H$24</f>
        <v>3669.6730307400003</v>
      </c>
      <c r="W86" s="36">
        <f>SUMIFS(СВЦЭМ!$D$39:$D$782,СВЦЭМ!$A$39:$A$782,$A86,СВЦЭМ!$B$39:$B$782,W$83)+'СЕТ СН'!$H$14+СВЦЭМ!$D$10+'СЕТ СН'!$H$5-'СЕТ СН'!$H$24</f>
        <v>3640.9452973799998</v>
      </c>
      <c r="X86" s="36">
        <f>SUMIFS(СВЦЭМ!$D$39:$D$782,СВЦЭМ!$A$39:$A$782,$A86,СВЦЭМ!$B$39:$B$782,X$83)+'СЕТ СН'!$H$14+СВЦЭМ!$D$10+'СЕТ СН'!$H$5-'СЕТ СН'!$H$24</f>
        <v>3676.3234733200002</v>
      </c>
      <c r="Y86" s="36">
        <f>SUMIFS(СВЦЭМ!$D$39:$D$782,СВЦЭМ!$A$39:$A$782,$A86,СВЦЭМ!$B$39:$B$782,Y$83)+'СЕТ СН'!$H$14+СВЦЭМ!$D$10+'СЕТ СН'!$H$5-'СЕТ СН'!$H$24</f>
        <v>3761.6821858000003</v>
      </c>
    </row>
    <row r="87" spans="1:27" ht="15.75" x14ac:dyDescent="0.2">
      <c r="A87" s="35">
        <f t="shared" si="2"/>
        <v>45081</v>
      </c>
      <c r="B87" s="36">
        <f>SUMIFS(СВЦЭМ!$D$39:$D$782,СВЦЭМ!$A$39:$A$782,$A87,СВЦЭМ!$B$39:$B$782,B$83)+'СЕТ СН'!$H$14+СВЦЭМ!$D$10+'СЕТ СН'!$H$5-'СЕТ СН'!$H$24</f>
        <v>3868.5626979100002</v>
      </c>
      <c r="C87" s="36">
        <f>SUMIFS(СВЦЭМ!$D$39:$D$782,СВЦЭМ!$A$39:$A$782,$A87,СВЦЭМ!$B$39:$B$782,C$83)+'СЕТ СН'!$H$14+СВЦЭМ!$D$10+'СЕТ СН'!$H$5-'СЕТ СН'!$H$24</f>
        <v>3947.7135868400001</v>
      </c>
      <c r="D87" s="36">
        <f>SUMIFS(СВЦЭМ!$D$39:$D$782,СВЦЭМ!$A$39:$A$782,$A87,СВЦЭМ!$B$39:$B$782,D$83)+'СЕТ СН'!$H$14+СВЦЭМ!$D$10+'СЕТ СН'!$H$5-'СЕТ СН'!$H$24</f>
        <v>4040.2582483100005</v>
      </c>
      <c r="E87" s="36">
        <f>SUMIFS(СВЦЭМ!$D$39:$D$782,СВЦЭМ!$A$39:$A$782,$A87,СВЦЭМ!$B$39:$B$782,E$83)+'СЕТ СН'!$H$14+СВЦЭМ!$D$10+'СЕТ СН'!$H$5-'СЕТ СН'!$H$24</f>
        <v>4063.8922668800001</v>
      </c>
      <c r="F87" s="36">
        <f>SUMIFS(СВЦЭМ!$D$39:$D$782,СВЦЭМ!$A$39:$A$782,$A87,СВЦЭМ!$B$39:$B$782,F$83)+'СЕТ СН'!$H$14+СВЦЭМ!$D$10+'СЕТ СН'!$H$5-'СЕТ СН'!$H$24</f>
        <v>4078.9861618499999</v>
      </c>
      <c r="G87" s="36">
        <f>SUMIFS(СВЦЭМ!$D$39:$D$782,СВЦЭМ!$A$39:$A$782,$A87,СВЦЭМ!$B$39:$B$782,G$83)+'СЕТ СН'!$H$14+СВЦЭМ!$D$10+'СЕТ СН'!$H$5-'СЕТ СН'!$H$24</f>
        <v>4055.5394601799999</v>
      </c>
      <c r="H87" s="36">
        <f>SUMIFS(СВЦЭМ!$D$39:$D$782,СВЦЭМ!$A$39:$A$782,$A87,СВЦЭМ!$B$39:$B$782,H$83)+'СЕТ СН'!$H$14+СВЦЭМ!$D$10+'СЕТ СН'!$H$5-'СЕТ СН'!$H$24</f>
        <v>3938.5183513000002</v>
      </c>
      <c r="I87" s="36">
        <f>SUMIFS(СВЦЭМ!$D$39:$D$782,СВЦЭМ!$A$39:$A$782,$A87,СВЦЭМ!$B$39:$B$782,I$83)+'СЕТ СН'!$H$14+СВЦЭМ!$D$10+'СЕТ СН'!$H$5-'СЕТ СН'!$H$24</f>
        <v>3842.5286130100003</v>
      </c>
      <c r="J87" s="36">
        <f>SUMIFS(СВЦЭМ!$D$39:$D$782,СВЦЭМ!$A$39:$A$782,$A87,СВЦЭМ!$B$39:$B$782,J$83)+'СЕТ СН'!$H$14+СВЦЭМ!$D$10+'СЕТ СН'!$H$5-'СЕТ СН'!$H$24</f>
        <v>3733.48367745</v>
      </c>
      <c r="K87" s="36">
        <f>SUMIFS(СВЦЭМ!$D$39:$D$782,СВЦЭМ!$A$39:$A$782,$A87,СВЦЭМ!$B$39:$B$782,K$83)+'СЕТ СН'!$H$14+СВЦЭМ!$D$10+'СЕТ СН'!$H$5-'СЕТ СН'!$H$24</f>
        <v>3694.8582451000002</v>
      </c>
      <c r="L87" s="36">
        <f>SUMIFS(СВЦЭМ!$D$39:$D$782,СВЦЭМ!$A$39:$A$782,$A87,СВЦЭМ!$B$39:$B$782,L$83)+'СЕТ СН'!$H$14+СВЦЭМ!$D$10+'СЕТ СН'!$H$5-'СЕТ СН'!$H$24</f>
        <v>3675.3236701300002</v>
      </c>
      <c r="M87" s="36">
        <f>SUMIFS(СВЦЭМ!$D$39:$D$782,СВЦЭМ!$A$39:$A$782,$A87,СВЦЭМ!$B$39:$B$782,M$83)+'СЕТ СН'!$H$14+СВЦЭМ!$D$10+'СЕТ СН'!$H$5-'СЕТ СН'!$H$24</f>
        <v>3687.3904602500002</v>
      </c>
      <c r="N87" s="36">
        <f>SUMIFS(СВЦЭМ!$D$39:$D$782,СВЦЭМ!$A$39:$A$782,$A87,СВЦЭМ!$B$39:$B$782,N$83)+'СЕТ СН'!$H$14+СВЦЭМ!$D$10+'СЕТ СН'!$H$5-'СЕТ СН'!$H$24</f>
        <v>3733.9455560200004</v>
      </c>
      <c r="O87" s="36">
        <f>SUMIFS(СВЦЭМ!$D$39:$D$782,СВЦЭМ!$A$39:$A$782,$A87,СВЦЭМ!$B$39:$B$782,O$83)+'СЕТ СН'!$H$14+СВЦЭМ!$D$10+'СЕТ СН'!$H$5-'СЕТ СН'!$H$24</f>
        <v>3742.5565075000004</v>
      </c>
      <c r="P87" s="36">
        <f>SUMIFS(СВЦЭМ!$D$39:$D$782,СВЦЭМ!$A$39:$A$782,$A87,СВЦЭМ!$B$39:$B$782,P$83)+'СЕТ СН'!$H$14+СВЦЭМ!$D$10+'СЕТ СН'!$H$5-'СЕТ СН'!$H$24</f>
        <v>3742.8604197900004</v>
      </c>
      <c r="Q87" s="36">
        <f>SUMIFS(СВЦЭМ!$D$39:$D$782,СВЦЭМ!$A$39:$A$782,$A87,СВЦЭМ!$B$39:$B$782,Q$83)+'СЕТ СН'!$H$14+СВЦЭМ!$D$10+'СЕТ СН'!$H$5-'СЕТ СН'!$H$24</f>
        <v>3764.23939685</v>
      </c>
      <c r="R87" s="36">
        <f>SUMIFS(СВЦЭМ!$D$39:$D$782,СВЦЭМ!$A$39:$A$782,$A87,СВЦЭМ!$B$39:$B$782,R$83)+'СЕТ СН'!$H$14+СВЦЭМ!$D$10+'СЕТ СН'!$H$5-'СЕТ СН'!$H$24</f>
        <v>3754.8218904300002</v>
      </c>
      <c r="S87" s="36">
        <f>SUMIFS(СВЦЭМ!$D$39:$D$782,СВЦЭМ!$A$39:$A$782,$A87,СВЦЭМ!$B$39:$B$782,S$83)+'СЕТ СН'!$H$14+СВЦЭМ!$D$10+'СЕТ СН'!$H$5-'СЕТ СН'!$H$24</f>
        <v>3733.9045158500003</v>
      </c>
      <c r="T87" s="36">
        <f>SUMIFS(СВЦЭМ!$D$39:$D$782,СВЦЭМ!$A$39:$A$782,$A87,СВЦЭМ!$B$39:$B$782,T$83)+'СЕТ СН'!$H$14+СВЦЭМ!$D$10+'СЕТ СН'!$H$5-'СЕТ СН'!$H$24</f>
        <v>3726.9426365099998</v>
      </c>
      <c r="U87" s="36">
        <f>SUMIFS(СВЦЭМ!$D$39:$D$782,СВЦЭМ!$A$39:$A$782,$A87,СВЦЭМ!$B$39:$B$782,U$83)+'СЕТ СН'!$H$14+СВЦЭМ!$D$10+'СЕТ СН'!$H$5-'СЕТ СН'!$H$24</f>
        <v>3659.9145568000004</v>
      </c>
      <c r="V87" s="36">
        <f>SUMIFS(СВЦЭМ!$D$39:$D$782,СВЦЭМ!$A$39:$A$782,$A87,СВЦЭМ!$B$39:$B$782,V$83)+'СЕТ СН'!$H$14+СВЦЭМ!$D$10+'СЕТ СН'!$H$5-'СЕТ СН'!$H$24</f>
        <v>3618.9389795300003</v>
      </c>
      <c r="W87" s="36">
        <f>SUMIFS(СВЦЭМ!$D$39:$D$782,СВЦЭМ!$A$39:$A$782,$A87,СВЦЭМ!$B$39:$B$782,W$83)+'СЕТ СН'!$H$14+СВЦЭМ!$D$10+'СЕТ СН'!$H$5-'СЕТ СН'!$H$24</f>
        <v>3632.0731333200001</v>
      </c>
      <c r="X87" s="36">
        <f>SUMIFS(СВЦЭМ!$D$39:$D$782,СВЦЭМ!$A$39:$A$782,$A87,СВЦЭМ!$B$39:$B$782,X$83)+'СЕТ СН'!$H$14+СВЦЭМ!$D$10+'СЕТ СН'!$H$5-'СЕТ СН'!$H$24</f>
        <v>3704.9379875200002</v>
      </c>
      <c r="Y87" s="36">
        <f>SUMIFS(СВЦЭМ!$D$39:$D$782,СВЦЭМ!$A$39:$A$782,$A87,СВЦЭМ!$B$39:$B$782,Y$83)+'СЕТ СН'!$H$14+СВЦЭМ!$D$10+'СЕТ СН'!$H$5-'СЕТ СН'!$H$24</f>
        <v>3781.5816105399999</v>
      </c>
    </row>
    <row r="88" spans="1:27" ht="15.75" x14ac:dyDescent="0.2">
      <c r="A88" s="35">
        <f t="shared" si="2"/>
        <v>45082</v>
      </c>
      <c r="B88" s="36">
        <f>SUMIFS(СВЦЭМ!$D$39:$D$782,СВЦЭМ!$A$39:$A$782,$A88,СВЦЭМ!$B$39:$B$782,B$83)+'СЕТ СН'!$H$14+СВЦЭМ!$D$10+'СЕТ СН'!$H$5-'СЕТ СН'!$H$24</f>
        <v>3839.6296015900002</v>
      </c>
      <c r="C88" s="36">
        <f>SUMIFS(СВЦЭМ!$D$39:$D$782,СВЦЭМ!$A$39:$A$782,$A88,СВЦЭМ!$B$39:$B$782,C$83)+'СЕТ СН'!$H$14+СВЦЭМ!$D$10+'СЕТ СН'!$H$5-'СЕТ СН'!$H$24</f>
        <v>3878.6030419200001</v>
      </c>
      <c r="D88" s="36">
        <f>SUMIFS(СВЦЭМ!$D$39:$D$782,СВЦЭМ!$A$39:$A$782,$A88,СВЦЭМ!$B$39:$B$782,D$83)+'СЕТ СН'!$H$14+СВЦЭМ!$D$10+'СЕТ СН'!$H$5-'СЕТ СН'!$H$24</f>
        <v>3930.7776811600002</v>
      </c>
      <c r="E88" s="36">
        <f>SUMIFS(СВЦЭМ!$D$39:$D$782,СВЦЭМ!$A$39:$A$782,$A88,СВЦЭМ!$B$39:$B$782,E$83)+'СЕТ СН'!$H$14+СВЦЭМ!$D$10+'СЕТ СН'!$H$5-'СЕТ СН'!$H$24</f>
        <v>3912.4183615600004</v>
      </c>
      <c r="F88" s="36">
        <f>SUMIFS(СВЦЭМ!$D$39:$D$782,СВЦЭМ!$A$39:$A$782,$A88,СВЦЭМ!$B$39:$B$782,F$83)+'СЕТ СН'!$H$14+СВЦЭМ!$D$10+'СЕТ СН'!$H$5-'СЕТ СН'!$H$24</f>
        <v>3903.9428153100002</v>
      </c>
      <c r="G88" s="36">
        <f>SUMIFS(СВЦЭМ!$D$39:$D$782,СВЦЭМ!$A$39:$A$782,$A88,СВЦЭМ!$B$39:$B$782,G$83)+'СЕТ СН'!$H$14+СВЦЭМ!$D$10+'СЕТ СН'!$H$5-'СЕТ СН'!$H$24</f>
        <v>3895.3136315500001</v>
      </c>
      <c r="H88" s="36">
        <f>SUMIFS(СВЦЭМ!$D$39:$D$782,СВЦЭМ!$A$39:$A$782,$A88,СВЦЭМ!$B$39:$B$782,H$83)+'СЕТ СН'!$H$14+СВЦЭМ!$D$10+'СЕТ СН'!$H$5-'СЕТ СН'!$H$24</f>
        <v>3859.7832669200002</v>
      </c>
      <c r="I88" s="36">
        <f>SUMIFS(СВЦЭМ!$D$39:$D$782,СВЦЭМ!$A$39:$A$782,$A88,СВЦЭМ!$B$39:$B$782,I$83)+'СЕТ СН'!$H$14+СВЦЭМ!$D$10+'СЕТ СН'!$H$5-'СЕТ СН'!$H$24</f>
        <v>3797.5057778099999</v>
      </c>
      <c r="J88" s="36">
        <f>SUMIFS(СВЦЭМ!$D$39:$D$782,СВЦЭМ!$A$39:$A$782,$A88,СВЦЭМ!$B$39:$B$782,J$83)+'СЕТ СН'!$H$14+СВЦЭМ!$D$10+'СЕТ СН'!$H$5-'СЕТ СН'!$H$24</f>
        <v>3831.1246605100005</v>
      </c>
      <c r="K88" s="36">
        <f>SUMIFS(СВЦЭМ!$D$39:$D$782,СВЦЭМ!$A$39:$A$782,$A88,СВЦЭМ!$B$39:$B$782,K$83)+'СЕТ СН'!$H$14+СВЦЭМ!$D$10+'СЕТ СН'!$H$5-'СЕТ СН'!$H$24</f>
        <v>3720.7627731800003</v>
      </c>
      <c r="L88" s="36">
        <f>SUMIFS(СВЦЭМ!$D$39:$D$782,СВЦЭМ!$A$39:$A$782,$A88,СВЦЭМ!$B$39:$B$782,L$83)+'СЕТ СН'!$H$14+СВЦЭМ!$D$10+'СЕТ СН'!$H$5-'СЕТ СН'!$H$24</f>
        <v>3703.9856779199999</v>
      </c>
      <c r="M88" s="36">
        <f>SUMIFS(СВЦЭМ!$D$39:$D$782,СВЦЭМ!$A$39:$A$782,$A88,СВЦЭМ!$B$39:$B$782,M$83)+'СЕТ СН'!$H$14+СВЦЭМ!$D$10+'СЕТ СН'!$H$5-'СЕТ СН'!$H$24</f>
        <v>3718.10355127</v>
      </c>
      <c r="N88" s="36">
        <f>SUMIFS(СВЦЭМ!$D$39:$D$782,СВЦЭМ!$A$39:$A$782,$A88,СВЦЭМ!$B$39:$B$782,N$83)+'СЕТ СН'!$H$14+СВЦЭМ!$D$10+'СЕТ СН'!$H$5-'СЕТ СН'!$H$24</f>
        <v>3765.7207080400003</v>
      </c>
      <c r="O88" s="36">
        <f>SUMIFS(СВЦЭМ!$D$39:$D$782,СВЦЭМ!$A$39:$A$782,$A88,СВЦЭМ!$B$39:$B$782,O$83)+'СЕТ СН'!$H$14+СВЦЭМ!$D$10+'СЕТ СН'!$H$5-'СЕТ СН'!$H$24</f>
        <v>3772.5231198600004</v>
      </c>
      <c r="P88" s="36">
        <f>SUMIFS(СВЦЭМ!$D$39:$D$782,СВЦЭМ!$A$39:$A$782,$A88,СВЦЭМ!$B$39:$B$782,P$83)+'СЕТ СН'!$H$14+СВЦЭМ!$D$10+'СЕТ СН'!$H$5-'СЕТ СН'!$H$24</f>
        <v>3789.0012298600004</v>
      </c>
      <c r="Q88" s="36">
        <f>SUMIFS(СВЦЭМ!$D$39:$D$782,СВЦЭМ!$A$39:$A$782,$A88,СВЦЭМ!$B$39:$B$782,Q$83)+'СЕТ СН'!$H$14+СВЦЭМ!$D$10+'СЕТ СН'!$H$5-'СЕТ СН'!$H$24</f>
        <v>3803.4675718799999</v>
      </c>
      <c r="R88" s="36">
        <f>SUMIFS(СВЦЭМ!$D$39:$D$782,СВЦЭМ!$A$39:$A$782,$A88,СВЦЭМ!$B$39:$B$782,R$83)+'СЕТ СН'!$H$14+СВЦЭМ!$D$10+'СЕТ СН'!$H$5-'СЕТ СН'!$H$24</f>
        <v>3825.3599543300002</v>
      </c>
      <c r="S88" s="36">
        <f>SUMIFS(СВЦЭМ!$D$39:$D$782,СВЦЭМ!$A$39:$A$782,$A88,СВЦЭМ!$B$39:$B$782,S$83)+'СЕТ СН'!$H$14+СВЦЭМ!$D$10+'СЕТ СН'!$H$5-'СЕТ СН'!$H$24</f>
        <v>3820.7288760800002</v>
      </c>
      <c r="T88" s="36">
        <f>SUMIFS(СВЦЭМ!$D$39:$D$782,СВЦЭМ!$A$39:$A$782,$A88,СВЦЭМ!$B$39:$B$782,T$83)+'СЕТ СН'!$H$14+СВЦЭМ!$D$10+'СЕТ СН'!$H$5-'СЕТ СН'!$H$24</f>
        <v>3793.3166239800003</v>
      </c>
      <c r="U88" s="36">
        <f>SUMIFS(СВЦЭМ!$D$39:$D$782,СВЦЭМ!$A$39:$A$782,$A88,СВЦЭМ!$B$39:$B$782,U$83)+'СЕТ СН'!$H$14+СВЦЭМ!$D$10+'СЕТ СН'!$H$5-'СЕТ СН'!$H$24</f>
        <v>3757.4901494900005</v>
      </c>
      <c r="V88" s="36">
        <f>SUMIFS(СВЦЭМ!$D$39:$D$782,СВЦЭМ!$A$39:$A$782,$A88,СВЦЭМ!$B$39:$B$782,V$83)+'СЕТ СН'!$H$14+СВЦЭМ!$D$10+'СЕТ СН'!$H$5-'СЕТ СН'!$H$24</f>
        <v>3686.2557341500001</v>
      </c>
      <c r="W88" s="36">
        <f>SUMIFS(СВЦЭМ!$D$39:$D$782,СВЦЭМ!$A$39:$A$782,$A88,СВЦЭМ!$B$39:$B$782,W$83)+'СЕТ СН'!$H$14+СВЦЭМ!$D$10+'СЕТ СН'!$H$5-'СЕТ СН'!$H$24</f>
        <v>3766.1025270700002</v>
      </c>
      <c r="X88" s="36">
        <f>SUMIFS(СВЦЭМ!$D$39:$D$782,СВЦЭМ!$A$39:$A$782,$A88,СВЦЭМ!$B$39:$B$782,X$83)+'СЕТ СН'!$H$14+СВЦЭМ!$D$10+'СЕТ СН'!$H$5-'СЕТ СН'!$H$24</f>
        <v>3820.7763579299999</v>
      </c>
      <c r="Y88" s="36">
        <f>SUMIFS(СВЦЭМ!$D$39:$D$782,СВЦЭМ!$A$39:$A$782,$A88,СВЦЭМ!$B$39:$B$782,Y$83)+'СЕТ СН'!$H$14+СВЦЭМ!$D$10+'СЕТ СН'!$H$5-'СЕТ СН'!$H$24</f>
        <v>3902.2494915500001</v>
      </c>
    </row>
    <row r="89" spans="1:27" ht="15.75" x14ac:dyDescent="0.2">
      <c r="A89" s="35">
        <f t="shared" si="2"/>
        <v>45083</v>
      </c>
      <c r="B89" s="36">
        <f>SUMIFS(СВЦЭМ!$D$39:$D$782,СВЦЭМ!$A$39:$A$782,$A89,СВЦЭМ!$B$39:$B$782,B$83)+'СЕТ СН'!$H$14+СВЦЭМ!$D$10+'СЕТ СН'!$H$5-'СЕТ СН'!$H$24</f>
        <v>3884.0032302099999</v>
      </c>
      <c r="C89" s="36">
        <f>SUMIFS(СВЦЭМ!$D$39:$D$782,СВЦЭМ!$A$39:$A$782,$A89,СВЦЭМ!$B$39:$B$782,C$83)+'СЕТ СН'!$H$14+СВЦЭМ!$D$10+'СЕТ СН'!$H$5-'СЕТ СН'!$H$24</f>
        <v>3981.0919527100004</v>
      </c>
      <c r="D89" s="36">
        <f>SUMIFS(СВЦЭМ!$D$39:$D$782,СВЦЭМ!$A$39:$A$782,$A89,СВЦЭМ!$B$39:$B$782,D$83)+'СЕТ СН'!$H$14+СВЦЭМ!$D$10+'СЕТ СН'!$H$5-'СЕТ СН'!$H$24</f>
        <v>4096.3078725100004</v>
      </c>
      <c r="E89" s="36">
        <f>SUMIFS(СВЦЭМ!$D$39:$D$782,СВЦЭМ!$A$39:$A$782,$A89,СВЦЭМ!$B$39:$B$782,E$83)+'СЕТ СН'!$H$14+СВЦЭМ!$D$10+'СЕТ СН'!$H$5-'СЕТ СН'!$H$24</f>
        <v>4091.6352509500002</v>
      </c>
      <c r="F89" s="36">
        <f>SUMIFS(СВЦЭМ!$D$39:$D$782,СВЦЭМ!$A$39:$A$782,$A89,СВЦЭМ!$B$39:$B$782,F$83)+'СЕТ СН'!$H$14+СВЦЭМ!$D$10+'СЕТ СН'!$H$5-'СЕТ СН'!$H$24</f>
        <v>4085.9481043599999</v>
      </c>
      <c r="G89" s="36">
        <f>SUMIFS(СВЦЭМ!$D$39:$D$782,СВЦЭМ!$A$39:$A$782,$A89,СВЦЭМ!$B$39:$B$782,G$83)+'СЕТ СН'!$H$14+СВЦЭМ!$D$10+'СЕТ СН'!$H$5-'СЕТ СН'!$H$24</f>
        <v>3991.7832635000004</v>
      </c>
      <c r="H89" s="36">
        <f>SUMIFS(СВЦЭМ!$D$39:$D$782,СВЦЭМ!$A$39:$A$782,$A89,СВЦЭМ!$B$39:$B$782,H$83)+'СЕТ СН'!$H$14+СВЦЭМ!$D$10+'СЕТ СН'!$H$5-'СЕТ СН'!$H$24</f>
        <v>3841.0405848999999</v>
      </c>
      <c r="I89" s="36">
        <f>SUMIFS(СВЦЭМ!$D$39:$D$782,СВЦЭМ!$A$39:$A$782,$A89,СВЦЭМ!$B$39:$B$782,I$83)+'СЕТ СН'!$H$14+СВЦЭМ!$D$10+'СЕТ СН'!$H$5-'СЕТ СН'!$H$24</f>
        <v>3772.8178969700002</v>
      </c>
      <c r="J89" s="36">
        <f>SUMIFS(СВЦЭМ!$D$39:$D$782,СВЦЭМ!$A$39:$A$782,$A89,СВЦЭМ!$B$39:$B$782,J$83)+'СЕТ СН'!$H$14+СВЦЭМ!$D$10+'СЕТ СН'!$H$5-'СЕТ СН'!$H$24</f>
        <v>3687.62838414</v>
      </c>
      <c r="K89" s="36">
        <f>SUMIFS(СВЦЭМ!$D$39:$D$782,СВЦЭМ!$A$39:$A$782,$A89,СВЦЭМ!$B$39:$B$782,K$83)+'СЕТ СН'!$H$14+СВЦЭМ!$D$10+'СЕТ СН'!$H$5-'СЕТ СН'!$H$24</f>
        <v>3638.1536778500003</v>
      </c>
      <c r="L89" s="36">
        <f>SUMIFS(СВЦЭМ!$D$39:$D$782,СВЦЭМ!$A$39:$A$782,$A89,СВЦЭМ!$B$39:$B$782,L$83)+'СЕТ СН'!$H$14+СВЦЭМ!$D$10+'СЕТ СН'!$H$5-'СЕТ СН'!$H$24</f>
        <v>3644.1348533</v>
      </c>
      <c r="M89" s="36">
        <f>SUMIFS(СВЦЭМ!$D$39:$D$782,СВЦЭМ!$A$39:$A$782,$A89,СВЦЭМ!$B$39:$B$782,M$83)+'СЕТ СН'!$H$14+СВЦЭМ!$D$10+'СЕТ СН'!$H$5-'СЕТ СН'!$H$24</f>
        <v>3641.62373656</v>
      </c>
      <c r="N89" s="36">
        <f>SUMIFS(СВЦЭМ!$D$39:$D$782,СВЦЭМ!$A$39:$A$782,$A89,СВЦЭМ!$B$39:$B$782,N$83)+'СЕТ СН'!$H$14+СВЦЭМ!$D$10+'СЕТ СН'!$H$5-'СЕТ СН'!$H$24</f>
        <v>3673.7581492200002</v>
      </c>
      <c r="O89" s="36">
        <f>SUMIFS(СВЦЭМ!$D$39:$D$782,СВЦЭМ!$A$39:$A$782,$A89,СВЦЭМ!$B$39:$B$782,O$83)+'СЕТ СН'!$H$14+СВЦЭМ!$D$10+'СЕТ СН'!$H$5-'СЕТ СН'!$H$24</f>
        <v>3671.6300474600002</v>
      </c>
      <c r="P89" s="36">
        <f>SUMIFS(СВЦЭМ!$D$39:$D$782,СВЦЭМ!$A$39:$A$782,$A89,СВЦЭМ!$B$39:$B$782,P$83)+'СЕТ СН'!$H$14+СВЦЭМ!$D$10+'СЕТ СН'!$H$5-'СЕТ СН'!$H$24</f>
        <v>3690.1775734500002</v>
      </c>
      <c r="Q89" s="36">
        <f>SUMIFS(СВЦЭМ!$D$39:$D$782,СВЦЭМ!$A$39:$A$782,$A89,СВЦЭМ!$B$39:$B$782,Q$83)+'СЕТ СН'!$H$14+СВЦЭМ!$D$10+'СЕТ СН'!$H$5-'СЕТ СН'!$H$24</f>
        <v>3706.56012646</v>
      </c>
      <c r="R89" s="36">
        <f>SUMIFS(СВЦЭМ!$D$39:$D$782,СВЦЭМ!$A$39:$A$782,$A89,СВЦЭМ!$B$39:$B$782,R$83)+'СЕТ СН'!$H$14+СВЦЭМ!$D$10+'СЕТ СН'!$H$5-'СЕТ СН'!$H$24</f>
        <v>3699.5220750600001</v>
      </c>
      <c r="S89" s="36">
        <f>SUMIFS(СВЦЭМ!$D$39:$D$782,СВЦЭМ!$A$39:$A$782,$A89,СВЦЭМ!$B$39:$B$782,S$83)+'СЕТ СН'!$H$14+СВЦЭМ!$D$10+'СЕТ СН'!$H$5-'СЕТ СН'!$H$24</f>
        <v>3678.9145772500001</v>
      </c>
      <c r="T89" s="36">
        <f>SUMIFS(СВЦЭМ!$D$39:$D$782,СВЦЭМ!$A$39:$A$782,$A89,СВЦЭМ!$B$39:$B$782,T$83)+'СЕТ СН'!$H$14+СВЦЭМ!$D$10+'СЕТ СН'!$H$5-'СЕТ СН'!$H$24</f>
        <v>3706.6347535100003</v>
      </c>
      <c r="U89" s="36">
        <f>SUMIFS(СВЦЭМ!$D$39:$D$782,СВЦЭМ!$A$39:$A$782,$A89,СВЦЭМ!$B$39:$B$782,U$83)+'СЕТ СН'!$H$14+СВЦЭМ!$D$10+'СЕТ СН'!$H$5-'СЕТ СН'!$H$24</f>
        <v>3654.7696153400002</v>
      </c>
      <c r="V89" s="36">
        <f>SUMIFS(СВЦЭМ!$D$39:$D$782,СВЦЭМ!$A$39:$A$782,$A89,СВЦЭМ!$B$39:$B$782,V$83)+'СЕТ СН'!$H$14+СВЦЭМ!$D$10+'СЕТ СН'!$H$5-'СЕТ СН'!$H$24</f>
        <v>3633.0784206900003</v>
      </c>
      <c r="W89" s="36">
        <f>SUMIFS(СВЦЭМ!$D$39:$D$782,СВЦЭМ!$A$39:$A$782,$A89,СВЦЭМ!$B$39:$B$782,W$83)+'СЕТ СН'!$H$14+СВЦЭМ!$D$10+'СЕТ СН'!$H$5-'СЕТ СН'!$H$24</f>
        <v>3649.4797839900002</v>
      </c>
      <c r="X89" s="36">
        <f>SUMIFS(СВЦЭМ!$D$39:$D$782,СВЦЭМ!$A$39:$A$782,$A89,СВЦЭМ!$B$39:$B$782,X$83)+'СЕТ СН'!$H$14+СВЦЭМ!$D$10+'СЕТ СН'!$H$5-'СЕТ СН'!$H$24</f>
        <v>3680.00355674</v>
      </c>
      <c r="Y89" s="36">
        <f>SUMIFS(СВЦЭМ!$D$39:$D$782,СВЦЭМ!$A$39:$A$782,$A89,СВЦЭМ!$B$39:$B$782,Y$83)+'СЕТ СН'!$H$14+СВЦЭМ!$D$10+'СЕТ СН'!$H$5-'СЕТ СН'!$H$24</f>
        <v>3767.6802631500004</v>
      </c>
    </row>
    <row r="90" spans="1:27" ht="15.75" x14ac:dyDescent="0.2">
      <c r="A90" s="35">
        <f t="shared" si="2"/>
        <v>45084</v>
      </c>
      <c r="B90" s="36">
        <f>SUMIFS(СВЦЭМ!$D$39:$D$782,СВЦЭМ!$A$39:$A$782,$A90,СВЦЭМ!$B$39:$B$782,B$83)+'СЕТ СН'!$H$14+СВЦЭМ!$D$10+'СЕТ СН'!$H$5-'СЕТ СН'!$H$24</f>
        <v>3921.0754725100001</v>
      </c>
      <c r="C90" s="36">
        <f>SUMIFS(СВЦЭМ!$D$39:$D$782,СВЦЭМ!$A$39:$A$782,$A90,СВЦЭМ!$B$39:$B$782,C$83)+'СЕТ СН'!$H$14+СВЦЭМ!$D$10+'СЕТ СН'!$H$5-'СЕТ СН'!$H$24</f>
        <v>3850.3675682399999</v>
      </c>
      <c r="D90" s="36">
        <f>SUMIFS(СВЦЭМ!$D$39:$D$782,СВЦЭМ!$A$39:$A$782,$A90,СВЦЭМ!$B$39:$B$782,D$83)+'СЕТ СН'!$H$14+СВЦЭМ!$D$10+'СЕТ СН'!$H$5-'СЕТ СН'!$H$24</f>
        <v>4048.8673645899999</v>
      </c>
      <c r="E90" s="36">
        <f>SUMIFS(СВЦЭМ!$D$39:$D$782,СВЦЭМ!$A$39:$A$782,$A90,СВЦЭМ!$B$39:$B$782,E$83)+'СЕТ СН'!$H$14+СВЦЭМ!$D$10+'СЕТ СН'!$H$5-'СЕТ СН'!$H$24</f>
        <v>4066.38443878</v>
      </c>
      <c r="F90" s="36">
        <f>SUMIFS(СВЦЭМ!$D$39:$D$782,СВЦЭМ!$A$39:$A$782,$A90,СВЦЭМ!$B$39:$B$782,F$83)+'СЕТ СН'!$H$14+СВЦЭМ!$D$10+'СЕТ СН'!$H$5-'СЕТ СН'!$H$24</f>
        <v>4055.8899791500003</v>
      </c>
      <c r="G90" s="36">
        <f>SUMIFS(СВЦЭМ!$D$39:$D$782,СВЦЭМ!$A$39:$A$782,$A90,СВЦЭМ!$B$39:$B$782,G$83)+'СЕТ СН'!$H$14+СВЦЭМ!$D$10+'СЕТ СН'!$H$5-'СЕТ СН'!$H$24</f>
        <v>3981.9914461400003</v>
      </c>
      <c r="H90" s="36">
        <f>SUMIFS(СВЦЭМ!$D$39:$D$782,СВЦЭМ!$A$39:$A$782,$A90,СВЦЭМ!$B$39:$B$782,H$83)+'СЕТ СН'!$H$14+СВЦЭМ!$D$10+'СЕТ СН'!$H$5-'СЕТ СН'!$H$24</f>
        <v>3849.3460963300004</v>
      </c>
      <c r="I90" s="36">
        <f>SUMIFS(СВЦЭМ!$D$39:$D$782,СВЦЭМ!$A$39:$A$782,$A90,СВЦЭМ!$B$39:$B$782,I$83)+'СЕТ СН'!$H$14+СВЦЭМ!$D$10+'СЕТ СН'!$H$5-'СЕТ СН'!$H$24</f>
        <v>3819.0268151999999</v>
      </c>
      <c r="J90" s="36">
        <f>SUMIFS(СВЦЭМ!$D$39:$D$782,СВЦЭМ!$A$39:$A$782,$A90,СВЦЭМ!$B$39:$B$782,J$83)+'СЕТ СН'!$H$14+СВЦЭМ!$D$10+'СЕТ СН'!$H$5-'СЕТ СН'!$H$24</f>
        <v>3717.51121057</v>
      </c>
      <c r="K90" s="36">
        <f>SUMIFS(СВЦЭМ!$D$39:$D$782,СВЦЭМ!$A$39:$A$782,$A90,СВЦЭМ!$B$39:$B$782,K$83)+'СЕТ СН'!$H$14+СВЦЭМ!$D$10+'СЕТ СН'!$H$5-'СЕТ СН'!$H$24</f>
        <v>3726.3834601799999</v>
      </c>
      <c r="L90" s="36">
        <f>SUMIFS(СВЦЭМ!$D$39:$D$782,СВЦЭМ!$A$39:$A$782,$A90,СВЦЭМ!$B$39:$B$782,L$83)+'СЕТ СН'!$H$14+СВЦЭМ!$D$10+'СЕТ СН'!$H$5-'СЕТ СН'!$H$24</f>
        <v>3741.6248953499999</v>
      </c>
      <c r="M90" s="36">
        <f>SUMIFS(СВЦЭМ!$D$39:$D$782,СВЦЭМ!$A$39:$A$782,$A90,СВЦЭМ!$B$39:$B$782,M$83)+'СЕТ СН'!$H$14+СВЦЭМ!$D$10+'СЕТ СН'!$H$5-'СЕТ СН'!$H$24</f>
        <v>3750.3339988000002</v>
      </c>
      <c r="N90" s="36">
        <f>SUMIFS(СВЦЭМ!$D$39:$D$782,СВЦЭМ!$A$39:$A$782,$A90,СВЦЭМ!$B$39:$B$782,N$83)+'СЕТ СН'!$H$14+СВЦЭМ!$D$10+'СЕТ СН'!$H$5-'СЕТ СН'!$H$24</f>
        <v>3773.7968470900005</v>
      </c>
      <c r="O90" s="36">
        <f>SUMIFS(СВЦЭМ!$D$39:$D$782,СВЦЭМ!$A$39:$A$782,$A90,СВЦЭМ!$B$39:$B$782,O$83)+'СЕТ СН'!$H$14+СВЦЭМ!$D$10+'СЕТ СН'!$H$5-'СЕТ СН'!$H$24</f>
        <v>3797.9025548899999</v>
      </c>
      <c r="P90" s="36">
        <f>SUMIFS(СВЦЭМ!$D$39:$D$782,СВЦЭМ!$A$39:$A$782,$A90,СВЦЭМ!$B$39:$B$782,P$83)+'СЕТ СН'!$H$14+СВЦЭМ!$D$10+'СЕТ СН'!$H$5-'СЕТ СН'!$H$24</f>
        <v>3818.7184306700001</v>
      </c>
      <c r="Q90" s="36">
        <f>SUMIFS(СВЦЭМ!$D$39:$D$782,СВЦЭМ!$A$39:$A$782,$A90,СВЦЭМ!$B$39:$B$782,Q$83)+'СЕТ СН'!$H$14+СВЦЭМ!$D$10+'СЕТ СН'!$H$5-'СЕТ СН'!$H$24</f>
        <v>3824.8860979400001</v>
      </c>
      <c r="R90" s="36">
        <f>SUMIFS(СВЦЭМ!$D$39:$D$782,СВЦЭМ!$A$39:$A$782,$A90,СВЦЭМ!$B$39:$B$782,R$83)+'СЕТ СН'!$H$14+СВЦЭМ!$D$10+'СЕТ СН'!$H$5-'СЕТ СН'!$H$24</f>
        <v>3796.90355881</v>
      </c>
      <c r="S90" s="36">
        <f>SUMIFS(СВЦЭМ!$D$39:$D$782,СВЦЭМ!$A$39:$A$782,$A90,СВЦЭМ!$B$39:$B$782,S$83)+'СЕТ СН'!$H$14+СВЦЭМ!$D$10+'СЕТ СН'!$H$5-'СЕТ СН'!$H$24</f>
        <v>3770.3290159400003</v>
      </c>
      <c r="T90" s="36">
        <f>SUMIFS(СВЦЭМ!$D$39:$D$782,СВЦЭМ!$A$39:$A$782,$A90,СВЦЭМ!$B$39:$B$782,T$83)+'СЕТ СН'!$H$14+СВЦЭМ!$D$10+'СЕТ СН'!$H$5-'СЕТ СН'!$H$24</f>
        <v>3752.52769713</v>
      </c>
      <c r="U90" s="36">
        <f>SUMIFS(СВЦЭМ!$D$39:$D$782,СВЦЭМ!$A$39:$A$782,$A90,СВЦЭМ!$B$39:$B$782,U$83)+'СЕТ СН'!$H$14+СВЦЭМ!$D$10+'СЕТ СН'!$H$5-'СЕТ СН'!$H$24</f>
        <v>3669.6974530400003</v>
      </c>
      <c r="V90" s="36">
        <f>SUMIFS(СВЦЭМ!$D$39:$D$782,СВЦЭМ!$A$39:$A$782,$A90,СВЦЭМ!$B$39:$B$782,V$83)+'СЕТ СН'!$H$14+СВЦЭМ!$D$10+'СЕТ СН'!$H$5-'СЕТ СН'!$H$24</f>
        <v>3695.5732449800003</v>
      </c>
      <c r="W90" s="36">
        <f>SUMIFS(СВЦЭМ!$D$39:$D$782,СВЦЭМ!$A$39:$A$782,$A90,СВЦЭМ!$B$39:$B$782,W$83)+'СЕТ СН'!$H$14+СВЦЭМ!$D$10+'СЕТ СН'!$H$5-'СЕТ СН'!$H$24</f>
        <v>3727.7949110600002</v>
      </c>
      <c r="X90" s="36">
        <f>SUMIFS(СВЦЭМ!$D$39:$D$782,СВЦЭМ!$A$39:$A$782,$A90,СВЦЭМ!$B$39:$B$782,X$83)+'СЕТ СН'!$H$14+СВЦЭМ!$D$10+'СЕТ СН'!$H$5-'СЕТ СН'!$H$24</f>
        <v>3794.7855476100003</v>
      </c>
      <c r="Y90" s="36">
        <f>SUMIFS(СВЦЭМ!$D$39:$D$782,СВЦЭМ!$A$39:$A$782,$A90,СВЦЭМ!$B$39:$B$782,Y$83)+'СЕТ СН'!$H$14+СВЦЭМ!$D$10+'СЕТ СН'!$H$5-'СЕТ СН'!$H$24</f>
        <v>3837.7674536600002</v>
      </c>
    </row>
    <row r="91" spans="1:27" ht="15.75" x14ac:dyDescent="0.2">
      <c r="A91" s="35">
        <f t="shared" si="2"/>
        <v>45085</v>
      </c>
      <c r="B91" s="36">
        <f>SUMIFS(СВЦЭМ!$D$39:$D$782,СВЦЭМ!$A$39:$A$782,$A91,СВЦЭМ!$B$39:$B$782,B$83)+'СЕТ СН'!$H$14+СВЦЭМ!$D$10+'СЕТ СН'!$H$5-'СЕТ СН'!$H$24</f>
        <v>3979.0798318800003</v>
      </c>
      <c r="C91" s="36">
        <f>SUMIFS(СВЦЭМ!$D$39:$D$782,СВЦЭМ!$A$39:$A$782,$A91,СВЦЭМ!$B$39:$B$782,C$83)+'СЕТ СН'!$H$14+СВЦЭМ!$D$10+'СЕТ СН'!$H$5-'СЕТ СН'!$H$24</f>
        <v>4020.6554418300002</v>
      </c>
      <c r="D91" s="36">
        <f>SUMIFS(СВЦЭМ!$D$39:$D$782,СВЦЭМ!$A$39:$A$782,$A91,СВЦЭМ!$B$39:$B$782,D$83)+'СЕТ СН'!$H$14+СВЦЭМ!$D$10+'СЕТ СН'!$H$5-'СЕТ СН'!$H$24</f>
        <v>4034.5305303499999</v>
      </c>
      <c r="E91" s="36">
        <f>SUMIFS(СВЦЭМ!$D$39:$D$782,СВЦЭМ!$A$39:$A$782,$A91,СВЦЭМ!$B$39:$B$782,E$83)+'СЕТ СН'!$H$14+СВЦЭМ!$D$10+'СЕТ СН'!$H$5-'СЕТ СН'!$H$24</f>
        <v>4034.6557028100001</v>
      </c>
      <c r="F91" s="36">
        <f>SUMIFS(СВЦЭМ!$D$39:$D$782,СВЦЭМ!$A$39:$A$782,$A91,СВЦЭМ!$B$39:$B$782,F$83)+'СЕТ СН'!$H$14+СВЦЭМ!$D$10+'СЕТ СН'!$H$5-'СЕТ СН'!$H$24</f>
        <v>4017.0285470600002</v>
      </c>
      <c r="G91" s="36">
        <f>SUMIFS(СВЦЭМ!$D$39:$D$782,СВЦЭМ!$A$39:$A$782,$A91,СВЦЭМ!$B$39:$B$782,G$83)+'СЕТ СН'!$H$14+СВЦЭМ!$D$10+'СЕТ СН'!$H$5-'СЕТ СН'!$H$24</f>
        <v>3975.2870301299999</v>
      </c>
      <c r="H91" s="36">
        <f>SUMIFS(СВЦЭМ!$D$39:$D$782,СВЦЭМ!$A$39:$A$782,$A91,СВЦЭМ!$B$39:$B$782,H$83)+'СЕТ СН'!$H$14+СВЦЭМ!$D$10+'СЕТ СН'!$H$5-'СЕТ СН'!$H$24</f>
        <v>3836.9492395300003</v>
      </c>
      <c r="I91" s="36">
        <f>SUMIFS(СВЦЭМ!$D$39:$D$782,СВЦЭМ!$A$39:$A$782,$A91,СВЦЭМ!$B$39:$B$782,I$83)+'СЕТ СН'!$H$14+СВЦЭМ!$D$10+'СЕТ СН'!$H$5-'СЕТ СН'!$H$24</f>
        <v>3791.8301587400001</v>
      </c>
      <c r="J91" s="36">
        <f>SUMIFS(СВЦЭМ!$D$39:$D$782,СВЦЭМ!$A$39:$A$782,$A91,СВЦЭМ!$B$39:$B$782,J$83)+'СЕТ СН'!$H$14+СВЦЭМ!$D$10+'СЕТ СН'!$H$5-'СЕТ СН'!$H$24</f>
        <v>3753.9302816300001</v>
      </c>
      <c r="K91" s="36">
        <f>SUMIFS(СВЦЭМ!$D$39:$D$782,СВЦЭМ!$A$39:$A$782,$A91,СВЦЭМ!$B$39:$B$782,K$83)+'СЕТ СН'!$H$14+СВЦЭМ!$D$10+'СЕТ СН'!$H$5-'СЕТ СН'!$H$24</f>
        <v>3726.3912027599999</v>
      </c>
      <c r="L91" s="36">
        <f>SUMIFS(СВЦЭМ!$D$39:$D$782,СВЦЭМ!$A$39:$A$782,$A91,СВЦЭМ!$B$39:$B$782,L$83)+'СЕТ СН'!$H$14+СВЦЭМ!$D$10+'СЕТ СН'!$H$5-'СЕТ СН'!$H$24</f>
        <v>3726.9041164400001</v>
      </c>
      <c r="M91" s="36">
        <f>SUMIFS(СВЦЭМ!$D$39:$D$782,СВЦЭМ!$A$39:$A$782,$A91,СВЦЭМ!$B$39:$B$782,M$83)+'СЕТ СН'!$H$14+СВЦЭМ!$D$10+'СЕТ СН'!$H$5-'СЕТ СН'!$H$24</f>
        <v>3749.3921290500002</v>
      </c>
      <c r="N91" s="36">
        <f>SUMIFS(СВЦЭМ!$D$39:$D$782,СВЦЭМ!$A$39:$A$782,$A91,СВЦЭМ!$B$39:$B$782,N$83)+'СЕТ СН'!$H$14+СВЦЭМ!$D$10+'СЕТ СН'!$H$5-'СЕТ СН'!$H$24</f>
        <v>3793.0683811500003</v>
      </c>
      <c r="O91" s="36">
        <f>SUMIFS(СВЦЭМ!$D$39:$D$782,СВЦЭМ!$A$39:$A$782,$A91,СВЦЭМ!$B$39:$B$782,O$83)+'СЕТ СН'!$H$14+СВЦЭМ!$D$10+'СЕТ СН'!$H$5-'СЕТ СН'!$H$24</f>
        <v>3796.0740790500004</v>
      </c>
      <c r="P91" s="36">
        <f>SUMIFS(СВЦЭМ!$D$39:$D$782,СВЦЭМ!$A$39:$A$782,$A91,СВЦЭМ!$B$39:$B$782,P$83)+'СЕТ СН'!$H$14+СВЦЭМ!$D$10+'СЕТ СН'!$H$5-'СЕТ СН'!$H$24</f>
        <v>3804.2396372200001</v>
      </c>
      <c r="Q91" s="36">
        <f>SUMIFS(СВЦЭМ!$D$39:$D$782,СВЦЭМ!$A$39:$A$782,$A91,СВЦЭМ!$B$39:$B$782,Q$83)+'СЕТ СН'!$H$14+СВЦЭМ!$D$10+'СЕТ СН'!$H$5-'СЕТ СН'!$H$24</f>
        <v>3819.3047600400005</v>
      </c>
      <c r="R91" s="36">
        <f>SUMIFS(СВЦЭМ!$D$39:$D$782,СВЦЭМ!$A$39:$A$782,$A91,СВЦЭМ!$B$39:$B$782,R$83)+'СЕТ СН'!$H$14+СВЦЭМ!$D$10+'СЕТ СН'!$H$5-'СЕТ СН'!$H$24</f>
        <v>3796.4757437500002</v>
      </c>
      <c r="S91" s="36">
        <f>SUMIFS(СВЦЭМ!$D$39:$D$782,СВЦЭМ!$A$39:$A$782,$A91,СВЦЭМ!$B$39:$B$782,S$83)+'СЕТ СН'!$H$14+СВЦЭМ!$D$10+'СЕТ СН'!$H$5-'СЕТ СН'!$H$24</f>
        <v>3770.1232629400001</v>
      </c>
      <c r="T91" s="36">
        <f>SUMIFS(СВЦЭМ!$D$39:$D$782,СВЦЭМ!$A$39:$A$782,$A91,СВЦЭМ!$B$39:$B$782,T$83)+'СЕТ СН'!$H$14+СВЦЭМ!$D$10+'СЕТ СН'!$H$5-'СЕТ СН'!$H$24</f>
        <v>3754.2756095700001</v>
      </c>
      <c r="U91" s="36">
        <f>SUMIFS(СВЦЭМ!$D$39:$D$782,СВЦЭМ!$A$39:$A$782,$A91,СВЦЭМ!$B$39:$B$782,U$83)+'СЕТ СН'!$H$14+СВЦЭМ!$D$10+'СЕТ СН'!$H$5-'СЕТ СН'!$H$24</f>
        <v>3723.6100955000002</v>
      </c>
      <c r="V91" s="36">
        <f>SUMIFS(СВЦЭМ!$D$39:$D$782,СВЦЭМ!$A$39:$A$782,$A91,СВЦЭМ!$B$39:$B$782,V$83)+'СЕТ СН'!$H$14+СВЦЭМ!$D$10+'СЕТ СН'!$H$5-'СЕТ СН'!$H$24</f>
        <v>3659.4383999500001</v>
      </c>
      <c r="W91" s="36">
        <f>SUMIFS(СВЦЭМ!$D$39:$D$782,СВЦЭМ!$A$39:$A$782,$A91,СВЦЭМ!$B$39:$B$782,W$83)+'СЕТ СН'!$H$14+СВЦЭМ!$D$10+'СЕТ СН'!$H$5-'СЕТ СН'!$H$24</f>
        <v>3707.3535700500001</v>
      </c>
      <c r="X91" s="36">
        <f>SUMIFS(СВЦЭМ!$D$39:$D$782,СВЦЭМ!$A$39:$A$782,$A91,СВЦЭМ!$B$39:$B$782,X$83)+'СЕТ СН'!$H$14+СВЦЭМ!$D$10+'СЕТ СН'!$H$5-'СЕТ СН'!$H$24</f>
        <v>3763.5518508599998</v>
      </c>
      <c r="Y91" s="36">
        <f>SUMIFS(СВЦЭМ!$D$39:$D$782,СВЦЭМ!$A$39:$A$782,$A91,СВЦЭМ!$B$39:$B$782,Y$83)+'СЕТ СН'!$H$14+СВЦЭМ!$D$10+'СЕТ СН'!$H$5-'СЕТ СН'!$H$24</f>
        <v>3892.1205049600003</v>
      </c>
    </row>
    <row r="92" spans="1:27" ht="15.75" x14ac:dyDescent="0.2">
      <c r="A92" s="35">
        <f t="shared" si="2"/>
        <v>45086</v>
      </c>
      <c r="B92" s="36">
        <f>SUMIFS(СВЦЭМ!$D$39:$D$782,СВЦЭМ!$A$39:$A$782,$A92,СВЦЭМ!$B$39:$B$782,B$83)+'СЕТ СН'!$H$14+СВЦЭМ!$D$10+'СЕТ СН'!$H$5-'СЕТ СН'!$H$24</f>
        <v>3842.4251145200001</v>
      </c>
      <c r="C92" s="36">
        <f>SUMIFS(СВЦЭМ!$D$39:$D$782,СВЦЭМ!$A$39:$A$782,$A92,СВЦЭМ!$B$39:$B$782,C$83)+'СЕТ СН'!$H$14+СВЦЭМ!$D$10+'СЕТ СН'!$H$5-'СЕТ СН'!$H$24</f>
        <v>3737.9306167100003</v>
      </c>
      <c r="D92" s="36">
        <f>SUMIFS(СВЦЭМ!$D$39:$D$782,СВЦЭМ!$A$39:$A$782,$A92,СВЦЭМ!$B$39:$B$782,D$83)+'СЕТ СН'!$H$14+СВЦЭМ!$D$10+'СЕТ СН'!$H$5-'СЕТ СН'!$H$24</f>
        <v>3802.3276911000003</v>
      </c>
      <c r="E92" s="36">
        <f>SUMIFS(СВЦЭМ!$D$39:$D$782,СВЦЭМ!$A$39:$A$782,$A92,СВЦЭМ!$B$39:$B$782,E$83)+'СЕТ СН'!$H$14+СВЦЭМ!$D$10+'СЕТ СН'!$H$5-'СЕТ СН'!$H$24</f>
        <v>3959.0205691700003</v>
      </c>
      <c r="F92" s="36">
        <f>SUMIFS(СВЦЭМ!$D$39:$D$782,СВЦЭМ!$A$39:$A$782,$A92,СВЦЭМ!$B$39:$B$782,F$83)+'СЕТ СН'!$H$14+СВЦЭМ!$D$10+'СЕТ СН'!$H$5-'СЕТ СН'!$H$24</f>
        <v>3929.5034145899999</v>
      </c>
      <c r="G92" s="36">
        <f>SUMIFS(СВЦЭМ!$D$39:$D$782,СВЦЭМ!$A$39:$A$782,$A92,СВЦЭМ!$B$39:$B$782,G$83)+'СЕТ СН'!$H$14+СВЦЭМ!$D$10+'СЕТ СН'!$H$5-'СЕТ СН'!$H$24</f>
        <v>3860.4526323200002</v>
      </c>
      <c r="H92" s="36">
        <f>SUMIFS(СВЦЭМ!$D$39:$D$782,СВЦЭМ!$A$39:$A$782,$A92,СВЦЭМ!$B$39:$B$782,H$83)+'СЕТ СН'!$H$14+СВЦЭМ!$D$10+'СЕТ СН'!$H$5-'СЕТ СН'!$H$24</f>
        <v>3707.3758070700001</v>
      </c>
      <c r="I92" s="36">
        <f>SUMIFS(СВЦЭМ!$D$39:$D$782,СВЦЭМ!$A$39:$A$782,$A92,СВЦЭМ!$B$39:$B$782,I$83)+'СЕТ СН'!$H$14+СВЦЭМ!$D$10+'СЕТ СН'!$H$5-'СЕТ СН'!$H$24</f>
        <v>3637.0901334600003</v>
      </c>
      <c r="J92" s="36">
        <f>SUMIFS(СВЦЭМ!$D$39:$D$782,СВЦЭМ!$A$39:$A$782,$A92,СВЦЭМ!$B$39:$B$782,J$83)+'СЕТ СН'!$H$14+СВЦЭМ!$D$10+'СЕТ СН'!$H$5-'СЕТ СН'!$H$24</f>
        <v>3556.8091565499999</v>
      </c>
      <c r="K92" s="36">
        <f>SUMIFS(СВЦЭМ!$D$39:$D$782,СВЦЭМ!$A$39:$A$782,$A92,СВЦЭМ!$B$39:$B$782,K$83)+'СЕТ СН'!$H$14+СВЦЭМ!$D$10+'СЕТ СН'!$H$5-'СЕТ СН'!$H$24</f>
        <v>3516.8394962299999</v>
      </c>
      <c r="L92" s="36">
        <f>SUMIFS(СВЦЭМ!$D$39:$D$782,СВЦЭМ!$A$39:$A$782,$A92,СВЦЭМ!$B$39:$B$782,L$83)+'СЕТ СН'!$H$14+СВЦЭМ!$D$10+'СЕТ СН'!$H$5-'СЕТ СН'!$H$24</f>
        <v>3495.0494705400001</v>
      </c>
      <c r="M92" s="36">
        <f>SUMIFS(СВЦЭМ!$D$39:$D$782,СВЦЭМ!$A$39:$A$782,$A92,СВЦЭМ!$B$39:$B$782,M$83)+'СЕТ СН'!$H$14+СВЦЭМ!$D$10+'СЕТ СН'!$H$5-'СЕТ СН'!$H$24</f>
        <v>3534.7715268299999</v>
      </c>
      <c r="N92" s="36">
        <f>SUMIFS(СВЦЭМ!$D$39:$D$782,СВЦЭМ!$A$39:$A$782,$A92,СВЦЭМ!$B$39:$B$782,N$83)+'СЕТ СН'!$H$14+СВЦЭМ!$D$10+'СЕТ СН'!$H$5-'СЕТ СН'!$H$24</f>
        <v>3568.1744063400001</v>
      </c>
      <c r="O92" s="36">
        <f>SUMIFS(СВЦЭМ!$D$39:$D$782,СВЦЭМ!$A$39:$A$782,$A92,СВЦЭМ!$B$39:$B$782,O$83)+'СЕТ СН'!$H$14+СВЦЭМ!$D$10+'СЕТ СН'!$H$5-'СЕТ СН'!$H$24</f>
        <v>3562.7150758400003</v>
      </c>
      <c r="P92" s="36">
        <f>SUMIFS(СВЦЭМ!$D$39:$D$782,СВЦЭМ!$A$39:$A$782,$A92,СВЦЭМ!$B$39:$B$782,P$83)+'СЕТ СН'!$H$14+СВЦЭМ!$D$10+'СЕТ СН'!$H$5-'СЕТ СН'!$H$24</f>
        <v>3570.9923176000002</v>
      </c>
      <c r="Q92" s="36">
        <f>SUMIFS(СВЦЭМ!$D$39:$D$782,СВЦЭМ!$A$39:$A$782,$A92,СВЦЭМ!$B$39:$B$782,Q$83)+'СЕТ СН'!$H$14+СВЦЭМ!$D$10+'СЕТ СН'!$H$5-'СЕТ СН'!$H$24</f>
        <v>3576.2442133100003</v>
      </c>
      <c r="R92" s="36">
        <f>SUMIFS(СВЦЭМ!$D$39:$D$782,СВЦЭМ!$A$39:$A$782,$A92,СВЦЭМ!$B$39:$B$782,R$83)+'СЕТ СН'!$H$14+СВЦЭМ!$D$10+'СЕТ СН'!$H$5-'СЕТ СН'!$H$24</f>
        <v>3571.32595193</v>
      </c>
      <c r="S92" s="36">
        <f>SUMIFS(СВЦЭМ!$D$39:$D$782,СВЦЭМ!$A$39:$A$782,$A92,СВЦЭМ!$B$39:$B$782,S$83)+'СЕТ СН'!$H$14+СВЦЭМ!$D$10+'СЕТ СН'!$H$5-'СЕТ СН'!$H$24</f>
        <v>3570.7488818000002</v>
      </c>
      <c r="T92" s="36">
        <f>SUMIFS(СВЦЭМ!$D$39:$D$782,СВЦЭМ!$A$39:$A$782,$A92,СВЦЭМ!$B$39:$B$782,T$83)+'СЕТ СН'!$H$14+СВЦЭМ!$D$10+'СЕТ СН'!$H$5-'СЕТ СН'!$H$24</f>
        <v>3557.6970362000002</v>
      </c>
      <c r="U92" s="36">
        <f>SUMIFS(СВЦЭМ!$D$39:$D$782,СВЦЭМ!$A$39:$A$782,$A92,СВЦЭМ!$B$39:$B$782,U$83)+'СЕТ СН'!$H$14+СВЦЭМ!$D$10+'СЕТ СН'!$H$5-'СЕТ СН'!$H$24</f>
        <v>3543.19397501</v>
      </c>
      <c r="V92" s="36">
        <f>SUMIFS(СВЦЭМ!$D$39:$D$782,СВЦЭМ!$A$39:$A$782,$A92,СВЦЭМ!$B$39:$B$782,V$83)+'СЕТ СН'!$H$14+СВЦЭМ!$D$10+'СЕТ СН'!$H$5-'СЕТ СН'!$H$24</f>
        <v>3513.8882062299999</v>
      </c>
      <c r="W92" s="36">
        <f>SUMIFS(СВЦЭМ!$D$39:$D$782,СВЦЭМ!$A$39:$A$782,$A92,СВЦЭМ!$B$39:$B$782,W$83)+'СЕТ СН'!$H$14+СВЦЭМ!$D$10+'СЕТ СН'!$H$5-'СЕТ СН'!$H$24</f>
        <v>3553.42737622</v>
      </c>
      <c r="X92" s="36">
        <f>SUMIFS(СВЦЭМ!$D$39:$D$782,СВЦЭМ!$A$39:$A$782,$A92,СВЦЭМ!$B$39:$B$782,X$83)+'СЕТ СН'!$H$14+СВЦЭМ!$D$10+'СЕТ СН'!$H$5-'СЕТ СН'!$H$24</f>
        <v>3563.8214301400003</v>
      </c>
      <c r="Y92" s="36">
        <f>SUMIFS(СВЦЭМ!$D$39:$D$782,СВЦЭМ!$A$39:$A$782,$A92,СВЦЭМ!$B$39:$B$782,Y$83)+'СЕТ СН'!$H$14+СВЦЭМ!$D$10+'СЕТ СН'!$H$5-'СЕТ СН'!$H$24</f>
        <v>3737.6668079600004</v>
      </c>
    </row>
    <row r="93" spans="1:27" ht="15.75" x14ac:dyDescent="0.2">
      <c r="A93" s="35">
        <f t="shared" si="2"/>
        <v>45087</v>
      </c>
      <c r="B93" s="36">
        <f>SUMIFS(СВЦЭМ!$D$39:$D$782,СВЦЭМ!$A$39:$A$782,$A93,СВЦЭМ!$B$39:$B$782,B$83)+'СЕТ СН'!$H$14+СВЦЭМ!$D$10+'СЕТ СН'!$H$5-'СЕТ СН'!$H$24</f>
        <v>3749.9550624100002</v>
      </c>
      <c r="C93" s="36">
        <f>SUMIFS(СВЦЭМ!$D$39:$D$782,СВЦЭМ!$A$39:$A$782,$A93,СВЦЭМ!$B$39:$B$782,C$83)+'СЕТ СН'!$H$14+СВЦЭМ!$D$10+'СЕТ СН'!$H$5-'СЕТ СН'!$H$24</f>
        <v>3784.5320716699998</v>
      </c>
      <c r="D93" s="36">
        <f>SUMIFS(СВЦЭМ!$D$39:$D$782,СВЦЭМ!$A$39:$A$782,$A93,СВЦЭМ!$B$39:$B$782,D$83)+'СЕТ СН'!$H$14+СВЦЭМ!$D$10+'СЕТ СН'!$H$5-'СЕТ СН'!$H$24</f>
        <v>3844.0087885299999</v>
      </c>
      <c r="E93" s="36">
        <f>SUMIFS(СВЦЭМ!$D$39:$D$782,СВЦЭМ!$A$39:$A$782,$A93,СВЦЭМ!$B$39:$B$782,E$83)+'СЕТ СН'!$H$14+СВЦЭМ!$D$10+'СЕТ СН'!$H$5-'СЕТ СН'!$H$24</f>
        <v>3873.3037630200001</v>
      </c>
      <c r="F93" s="36">
        <f>SUMIFS(СВЦЭМ!$D$39:$D$782,СВЦЭМ!$A$39:$A$782,$A93,СВЦЭМ!$B$39:$B$782,F$83)+'СЕТ СН'!$H$14+СВЦЭМ!$D$10+'СЕТ СН'!$H$5-'СЕТ СН'!$H$24</f>
        <v>3899.6772853700004</v>
      </c>
      <c r="G93" s="36">
        <f>SUMIFS(СВЦЭМ!$D$39:$D$782,СВЦЭМ!$A$39:$A$782,$A93,СВЦЭМ!$B$39:$B$782,G$83)+'СЕТ СН'!$H$14+СВЦЭМ!$D$10+'СЕТ СН'!$H$5-'СЕТ СН'!$H$24</f>
        <v>3899.5722073699999</v>
      </c>
      <c r="H93" s="36">
        <f>SUMIFS(СВЦЭМ!$D$39:$D$782,СВЦЭМ!$A$39:$A$782,$A93,СВЦЭМ!$B$39:$B$782,H$83)+'СЕТ СН'!$H$14+СВЦЭМ!$D$10+'СЕТ СН'!$H$5-'СЕТ СН'!$H$24</f>
        <v>3794.9562211600005</v>
      </c>
      <c r="I93" s="36">
        <f>SUMIFS(СВЦЭМ!$D$39:$D$782,СВЦЭМ!$A$39:$A$782,$A93,СВЦЭМ!$B$39:$B$782,I$83)+'СЕТ СН'!$H$14+СВЦЭМ!$D$10+'СЕТ СН'!$H$5-'СЕТ СН'!$H$24</f>
        <v>3787.4800772400004</v>
      </c>
      <c r="J93" s="36">
        <f>SUMIFS(СВЦЭМ!$D$39:$D$782,СВЦЭМ!$A$39:$A$782,$A93,СВЦЭМ!$B$39:$B$782,J$83)+'СЕТ СН'!$H$14+СВЦЭМ!$D$10+'СЕТ СН'!$H$5-'СЕТ СН'!$H$24</f>
        <v>3694.7307200100004</v>
      </c>
      <c r="K93" s="36">
        <f>SUMIFS(СВЦЭМ!$D$39:$D$782,СВЦЭМ!$A$39:$A$782,$A93,СВЦЭМ!$B$39:$B$782,K$83)+'СЕТ СН'!$H$14+СВЦЭМ!$D$10+'СЕТ СН'!$H$5-'СЕТ СН'!$H$24</f>
        <v>3609.7500000200002</v>
      </c>
      <c r="L93" s="36">
        <f>SUMIFS(СВЦЭМ!$D$39:$D$782,СВЦЭМ!$A$39:$A$782,$A93,СВЦЭМ!$B$39:$B$782,L$83)+'СЕТ СН'!$H$14+СВЦЭМ!$D$10+'СЕТ СН'!$H$5-'СЕТ СН'!$H$24</f>
        <v>3573.8471230800001</v>
      </c>
      <c r="M93" s="36">
        <f>SUMIFS(СВЦЭМ!$D$39:$D$782,СВЦЭМ!$A$39:$A$782,$A93,СВЦЭМ!$B$39:$B$782,M$83)+'СЕТ СН'!$H$14+СВЦЭМ!$D$10+'СЕТ СН'!$H$5-'СЕТ СН'!$H$24</f>
        <v>3560.2420045899999</v>
      </c>
      <c r="N93" s="36">
        <f>SUMIFS(СВЦЭМ!$D$39:$D$782,СВЦЭМ!$A$39:$A$782,$A93,СВЦЭМ!$B$39:$B$782,N$83)+'СЕТ СН'!$H$14+СВЦЭМ!$D$10+'СЕТ СН'!$H$5-'СЕТ СН'!$H$24</f>
        <v>3573.7586701700002</v>
      </c>
      <c r="O93" s="36">
        <f>SUMIFS(СВЦЭМ!$D$39:$D$782,СВЦЭМ!$A$39:$A$782,$A93,СВЦЭМ!$B$39:$B$782,O$83)+'СЕТ СН'!$H$14+СВЦЭМ!$D$10+'СЕТ СН'!$H$5-'СЕТ СН'!$H$24</f>
        <v>3585.5571946999999</v>
      </c>
      <c r="P93" s="36">
        <f>SUMIFS(СВЦЭМ!$D$39:$D$782,СВЦЭМ!$A$39:$A$782,$A93,СВЦЭМ!$B$39:$B$782,P$83)+'СЕТ СН'!$H$14+СВЦЭМ!$D$10+'СЕТ СН'!$H$5-'СЕТ СН'!$H$24</f>
        <v>3591.7544506700001</v>
      </c>
      <c r="Q93" s="36">
        <f>SUMIFS(СВЦЭМ!$D$39:$D$782,СВЦЭМ!$A$39:$A$782,$A93,СВЦЭМ!$B$39:$B$782,Q$83)+'СЕТ СН'!$H$14+СВЦЭМ!$D$10+'СЕТ СН'!$H$5-'СЕТ СН'!$H$24</f>
        <v>3614.9953389900002</v>
      </c>
      <c r="R93" s="36">
        <f>SUMIFS(СВЦЭМ!$D$39:$D$782,СВЦЭМ!$A$39:$A$782,$A93,СВЦЭМ!$B$39:$B$782,R$83)+'СЕТ СН'!$H$14+СВЦЭМ!$D$10+'СЕТ СН'!$H$5-'СЕТ СН'!$H$24</f>
        <v>3607.16494212</v>
      </c>
      <c r="S93" s="36">
        <f>SUMIFS(СВЦЭМ!$D$39:$D$782,СВЦЭМ!$A$39:$A$782,$A93,СВЦЭМ!$B$39:$B$782,S$83)+'СЕТ СН'!$H$14+СВЦЭМ!$D$10+'СЕТ СН'!$H$5-'СЕТ СН'!$H$24</f>
        <v>3584.5799064000003</v>
      </c>
      <c r="T93" s="36">
        <f>SUMIFS(СВЦЭМ!$D$39:$D$782,СВЦЭМ!$A$39:$A$782,$A93,СВЦЭМ!$B$39:$B$782,T$83)+'СЕТ СН'!$H$14+СВЦЭМ!$D$10+'СЕТ СН'!$H$5-'СЕТ СН'!$H$24</f>
        <v>3574.2063074100001</v>
      </c>
      <c r="U93" s="36">
        <f>SUMIFS(СВЦЭМ!$D$39:$D$782,СВЦЭМ!$A$39:$A$782,$A93,СВЦЭМ!$B$39:$B$782,U$83)+'СЕТ СН'!$H$14+СВЦЭМ!$D$10+'СЕТ СН'!$H$5-'СЕТ СН'!$H$24</f>
        <v>3573.9606153700001</v>
      </c>
      <c r="V93" s="36">
        <f>SUMIFS(СВЦЭМ!$D$39:$D$782,СВЦЭМ!$A$39:$A$782,$A93,СВЦЭМ!$B$39:$B$782,V$83)+'СЕТ СН'!$H$14+СВЦЭМ!$D$10+'СЕТ СН'!$H$5-'СЕТ СН'!$H$24</f>
        <v>3558.5224334800005</v>
      </c>
      <c r="W93" s="36">
        <f>SUMIFS(СВЦЭМ!$D$39:$D$782,СВЦЭМ!$A$39:$A$782,$A93,СВЦЭМ!$B$39:$B$782,W$83)+'СЕТ СН'!$H$14+СВЦЭМ!$D$10+'СЕТ СН'!$H$5-'СЕТ СН'!$H$24</f>
        <v>3527.6366938600004</v>
      </c>
      <c r="X93" s="36">
        <f>SUMIFS(СВЦЭМ!$D$39:$D$782,СВЦЭМ!$A$39:$A$782,$A93,СВЦЭМ!$B$39:$B$782,X$83)+'СЕТ СН'!$H$14+СВЦЭМ!$D$10+'СЕТ СН'!$H$5-'СЕТ СН'!$H$24</f>
        <v>3555.1552023100003</v>
      </c>
      <c r="Y93" s="36">
        <f>SUMIFS(СВЦЭМ!$D$39:$D$782,СВЦЭМ!$A$39:$A$782,$A93,СВЦЭМ!$B$39:$B$782,Y$83)+'СЕТ СН'!$H$14+СВЦЭМ!$D$10+'СЕТ СН'!$H$5-'СЕТ СН'!$H$24</f>
        <v>3639.9581231000002</v>
      </c>
    </row>
    <row r="94" spans="1:27" ht="15.75" x14ac:dyDescent="0.2">
      <c r="A94" s="35">
        <f t="shared" si="2"/>
        <v>45088</v>
      </c>
      <c r="B94" s="36">
        <f>SUMIFS(СВЦЭМ!$D$39:$D$782,СВЦЭМ!$A$39:$A$782,$A94,СВЦЭМ!$B$39:$B$782,B$83)+'СЕТ СН'!$H$14+СВЦЭМ!$D$10+'СЕТ СН'!$H$5-'СЕТ СН'!$H$24</f>
        <v>3715.0466861900004</v>
      </c>
      <c r="C94" s="36">
        <f>SUMIFS(СВЦЭМ!$D$39:$D$782,СВЦЭМ!$A$39:$A$782,$A94,СВЦЭМ!$B$39:$B$782,C$83)+'СЕТ СН'!$H$14+СВЦЭМ!$D$10+'СЕТ СН'!$H$5-'СЕТ СН'!$H$24</f>
        <v>3760.46904266</v>
      </c>
      <c r="D94" s="36">
        <f>SUMIFS(СВЦЭМ!$D$39:$D$782,СВЦЭМ!$A$39:$A$782,$A94,СВЦЭМ!$B$39:$B$782,D$83)+'СЕТ СН'!$H$14+СВЦЭМ!$D$10+'СЕТ СН'!$H$5-'СЕТ СН'!$H$24</f>
        <v>3835.0308837400003</v>
      </c>
      <c r="E94" s="36">
        <f>SUMIFS(СВЦЭМ!$D$39:$D$782,СВЦЭМ!$A$39:$A$782,$A94,СВЦЭМ!$B$39:$B$782,E$83)+'СЕТ СН'!$H$14+СВЦЭМ!$D$10+'СЕТ СН'!$H$5-'СЕТ СН'!$H$24</f>
        <v>3841.3779015300001</v>
      </c>
      <c r="F94" s="36">
        <f>SUMIFS(СВЦЭМ!$D$39:$D$782,СВЦЭМ!$A$39:$A$782,$A94,СВЦЭМ!$B$39:$B$782,F$83)+'СЕТ СН'!$H$14+СВЦЭМ!$D$10+'СЕТ СН'!$H$5-'СЕТ СН'!$H$24</f>
        <v>3843.0760315300004</v>
      </c>
      <c r="G94" s="36">
        <f>SUMIFS(СВЦЭМ!$D$39:$D$782,СВЦЭМ!$A$39:$A$782,$A94,СВЦЭМ!$B$39:$B$782,G$83)+'СЕТ СН'!$H$14+СВЦЭМ!$D$10+'СЕТ СН'!$H$5-'СЕТ СН'!$H$24</f>
        <v>3837.6900495300001</v>
      </c>
      <c r="H94" s="36">
        <f>SUMIFS(СВЦЭМ!$D$39:$D$782,СВЦЭМ!$A$39:$A$782,$A94,СВЦЭМ!$B$39:$B$782,H$83)+'СЕТ СН'!$H$14+СВЦЭМ!$D$10+'СЕТ СН'!$H$5-'СЕТ СН'!$H$24</f>
        <v>3747.0786052200001</v>
      </c>
      <c r="I94" s="36">
        <f>SUMIFS(СВЦЭМ!$D$39:$D$782,СВЦЭМ!$A$39:$A$782,$A94,СВЦЭМ!$B$39:$B$782,I$83)+'СЕТ СН'!$H$14+СВЦЭМ!$D$10+'СЕТ СН'!$H$5-'СЕТ СН'!$H$24</f>
        <v>3687.7371831999999</v>
      </c>
      <c r="J94" s="36">
        <f>SUMIFS(СВЦЭМ!$D$39:$D$782,СВЦЭМ!$A$39:$A$782,$A94,СВЦЭМ!$B$39:$B$782,J$83)+'СЕТ СН'!$H$14+СВЦЭМ!$D$10+'СЕТ СН'!$H$5-'СЕТ СН'!$H$24</f>
        <v>3626.8960514800001</v>
      </c>
      <c r="K94" s="36">
        <f>SUMIFS(СВЦЭМ!$D$39:$D$782,СВЦЭМ!$A$39:$A$782,$A94,СВЦЭМ!$B$39:$B$782,K$83)+'СЕТ СН'!$H$14+СВЦЭМ!$D$10+'СЕТ СН'!$H$5-'СЕТ СН'!$H$24</f>
        <v>3535.3247690600001</v>
      </c>
      <c r="L94" s="36">
        <f>SUMIFS(СВЦЭМ!$D$39:$D$782,СВЦЭМ!$A$39:$A$782,$A94,СВЦЭМ!$B$39:$B$782,L$83)+'СЕТ СН'!$H$14+СВЦЭМ!$D$10+'СЕТ СН'!$H$5-'СЕТ СН'!$H$24</f>
        <v>3541.94726773</v>
      </c>
      <c r="M94" s="36">
        <f>SUMIFS(СВЦЭМ!$D$39:$D$782,СВЦЭМ!$A$39:$A$782,$A94,СВЦЭМ!$B$39:$B$782,M$83)+'СЕТ СН'!$H$14+СВЦЭМ!$D$10+'СЕТ СН'!$H$5-'СЕТ СН'!$H$24</f>
        <v>3545.4198161200002</v>
      </c>
      <c r="N94" s="36">
        <f>SUMIFS(СВЦЭМ!$D$39:$D$782,СВЦЭМ!$A$39:$A$782,$A94,СВЦЭМ!$B$39:$B$782,N$83)+'СЕТ СН'!$H$14+СВЦЭМ!$D$10+'СЕТ СН'!$H$5-'СЕТ СН'!$H$24</f>
        <v>3556.2451220399998</v>
      </c>
      <c r="O94" s="36">
        <f>SUMIFS(СВЦЭМ!$D$39:$D$782,СВЦЭМ!$A$39:$A$782,$A94,СВЦЭМ!$B$39:$B$782,O$83)+'СЕТ СН'!$H$14+СВЦЭМ!$D$10+'СЕТ СН'!$H$5-'СЕТ СН'!$H$24</f>
        <v>3561.6292420500004</v>
      </c>
      <c r="P94" s="36">
        <f>SUMIFS(СВЦЭМ!$D$39:$D$782,СВЦЭМ!$A$39:$A$782,$A94,СВЦЭМ!$B$39:$B$782,P$83)+'СЕТ СН'!$H$14+СВЦЭМ!$D$10+'СЕТ СН'!$H$5-'СЕТ СН'!$H$24</f>
        <v>3569.6213672900003</v>
      </c>
      <c r="Q94" s="36">
        <f>SUMIFS(СВЦЭМ!$D$39:$D$782,СВЦЭМ!$A$39:$A$782,$A94,СВЦЭМ!$B$39:$B$782,Q$83)+'СЕТ СН'!$H$14+СВЦЭМ!$D$10+'СЕТ СН'!$H$5-'СЕТ СН'!$H$24</f>
        <v>3573.4116898800003</v>
      </c>
      <c r="R94" s="36">
        <f>SUMIFS(СВЦЭМ!$D$39:$D$782,СВЦЭМ!$A$39:$A$782,$A94,СВЦЭМ!$B$39:$B$782,R$83)+'СЕТ СН'!$H$14+СВЦЭМ!$D$10+'СЕТ СН'!$H$5-'СЕТ СН'!$H$24</f>
        <v>3564.8626274600001</v>
      </c>
      <c r="S94" s="36">
        <f>SUMIFS(СВЦЭМ!$D$39:$D$782,СВЦЭМ!$A$39:$A$782,$A94,СВЦЭМ!$B$39:$B$782,S$83)+'СЕТ СН'!$H$14+СВЦЭМ!$D$10+'СЕТ СН'!$H$5-'СЕТ СН'!$H$24</f>
        <v>3552.4080612400003</v>
      </c>
      <c r="T94" s="36">
        <f>SUMIFS(СВЦЭМ!$D$39:$D$782,СВЦЭМ!$A$39:$A$782,$A94,СВЦЭМ!$B$39:$B$782,T$83)+'СЕТ СН'!$H$14+СВЦЭМ!$D$10+'СЕТ СН'!$H$5-'СЕТ СН'!$H$24</f>
        <v>3553.8416768500001</v>
      </c>
      <c r="U94" s="36">
        <f>SUMIFS(СВЦЭМ!$D$39:$D$782,СВЦЭМ!$A$39:$A$782,$A94,СВЦЭМ!$B$39:$B$782,U$83)+'СЕТ СН'!$H$14+СВЦЭМ!$D$10+'СЕТ СН'!$H$5-'СЕТ СН'!$H$24</f>
        <v>3548.37177264</v>
      </c>
      <c r="V94" s="36">
        <f>SUMIFS(СВЦЭМ!$D$39:$D$782,СВЦЭМ!$A$39:$A$782,$A94,СВЦЭМ!$B$39:$B$782,V$83)+'СЕТ СН'!$H$14+СВЦЭМ!$D$10+'СЕТ СН'!$H$5-'СЕТ СН'!$H$24</f>
        <v>3542.2620357700002</v>
      </c>
      <c r="W94" s="36">
        <f>SUMIFS(СВЦЭМ!$D$39:$D$782,СВЦЭМ!$A$39:$A$782,$A94,СВЦЭМ!$B$39:$B$782,W$83)+'СЕТ СН'!$H$14+СВЦЭМ!$D$10+'СЕТ СН'!$H$5-'СЕТ СН'!$H$24</f>
        <v>3527.7394162600003</v>
      </c>
      <c r="X94" s="36">
        <f>SUMIFS(СВЦЭМ!$D$39:$D$782,СВЦЭМ!$A$39:$A$782,$A94,СВЦЭМ!$B$39:$B$782,X$83)+'СЕТ СН'!$H$14+СВЦЭМ!$D$10+'СЕТ СН'!$H$5-'СЕТ СН'!$H$24</f>
        <v>3546.1341698000001</v>
      </c>
      <c r="Y94" s="36">
        <f>SUMIFS(СВЦЭМ!$D$39:$D$782,СВЦЭМ!$A$39:$A$782,$A94,СВЦЭМ!$B$39:$B$782,Y$83)+'СЕТ СН'!$H$14+СВЦЭМ!$D$10+'СЕТ СН'!$H$5-'СЕТ СН'!$H$24</f>
        <v>3626.9331206200004</v>
      </c>
    </row>
    <row r="95" spans="1:27" ht="15.75" x14ac:dyDescent="0.2">
      <c r="A95" s="35">
        <f t="shared" si="2"/>
        <v>45089</v>
      </c>
      <c r="B95" s="36">
        <f>SUMIFS(СВЦЭМ!$D$39:$D$782,СВЦЭМ!$A$39:$A$782,$A95,СВЦЭМ!$B$39:$B$782,B$83)+'СЕТ СН'!$H$14+СВЦЭМ!$D$10+'СЕТ СН'!$H$5-'СЕТ СН'!$H$24</f>
        <v>3874.8639051099999</v>
      </c>
      <c r="C95" s="36">
        <f>SUMIFS(СВЦЭМ!$D$39:$D$782,СВЦЭМ!$A$39:$A$782,$A95,СВЦЭМ!$B$39:$B$782,C$83)+'СЕТ СН'!$H$14+СВЦЭМ!$D$10+'СЕТ СН'!$H$5-'СЕТ СН'!$H$24</f>
        <v>3910.2326945100003</v>
      </c>
      <c r="D95" s="36">
        <f>SUMIFS(СВЦЭМ!$D$39:$D$782,СВЦЭМ!$A$39:$A$782,$A95,СВЦЭМ!$B$39:$B$782,D$83)+'СЕТ СН'!$H$14+СВЦЭМ!$D$10+'СЕТ СН'!$H$5-'СЕТ СН'!$H$24</f>
        <v>3982.3589865900003</v>
      </c>
      <c r="E95" s="36">
        <f>SUMIFS(СВЦЭМ!$D$39:$D$782,СВЦЭМ!$A$39:$A$782,$A95,СВЦЭМ!$B$39:$B$782,E$83)+'СЕТ СН'!$H$14+СВЦЭМ!$D$10+'СЕТ СН'!$H$5-'СЕТ СН'!$H$24</f>
        <v>3967.1263462300003</v>
      </c>
      <c r="F95" s="36">
        <f>SUMIFS(СВЦЭМ!$D$39:$D$782,СВЦЭМ!$A$39:$A$782,$A95,СВЦЭМ!$B$39:$B$782,F$83)+'СЕТ СН'!$H$14+СВЦЭМ!$D$10+'СЕТ СН'!$H$5-'СЕТ СН'!$H$24</f>
        <v>3963.2555177800004</v>
      </c>
      <c r="G95" s="36">
        <f>SUMIFS(СВЦЭМ!$D$39:$D$782,СВЦЭМ!$A$39:$A$782,$A95,СВЦЭМ!$B$39:$B$782,G$83)+'СЕТ СН'!$H$14+СВЦЭМ!$D$10+'СЕТ СН'!$H$5-'СЕТ СН'!$H$24</f>
        <v>3954.3842986899999</v>
      </c>
      <c r="H95" s="36">
        <f>SUMIFS(СВЦЭМ!$D$39:$D$782,СВЦЭМ!$A$39:$A$782,$A95,СВЦЭМ!$B$39:$B$782,H$83)+'СЕТ СН'!$H$14+СВЦЭМ!$D$10+'СЕТ СН'!$H$5-'СЕТ СН'!$H$24</f>
        <v>3832.74489214</v>
      </c>
      <c r="I95" s="36">
        <f>SUMIFS(СВЦЭМ!$D$39:$D$782,СВЦЭМ!$A$39:$A$782,$A95,СВЦЭМ!$B$39:$B$782,I$83)+'СЕТ СН'!$H$14+СВЦЭМ!$D$10+'СЕТ СН'!$H$5-'СЕТ СН'!$H$24</f>
        <v>3764.2589002800005</v>
      </c>
      <c r="J95" s="36">
        <f>SUMIFS(СВЦЭМ!$D$39:$D$782,СВЦЭМ!$A$39:$A$782,$A95,СВЦЭМ!$B$39:$B$782,J$83)+'СЕТ СН'!$H$14+СВЦЭМ!$D$10+'СЕТ СН'!$H$5-'СЕТ СН'!$H$24</f>
        <v>3636.2778334700001</v>
      </c>
      <c r="K95" s="36">
        <f>SUMIFS(СВЦЭМ!$D$39:$D$782,СВЦЭМ!$A$39:$A$782,$A95,СВЦЭМ!$B$39:$B$782,K$83)+'СЕТ СН'!$H$14+СВЦЭМ!$D$10+'СЕТ СН'!$H$5-'СЕТ СН'!$H$24</f>
        <v>3612.0216318800003</v>
      </c>
      <c r="L95" s="36">
        <f>SUMIFS(СВЦЭМ!$D$39:$D$782,СВЦЭМ!$A$39:$A$782,$A95,СВЦЭМ!$B$39:$B$782,L$83)+'СЕТ СН'!$H$14+СВЦЭМ!$D$10+'СЕТ СН'!$H$5-'СЕТ СН'!$H$24</f>
        <v>3594.6727532200002</v>
      </c>
      <c r="M95" s="36">
        <f>SUMIFS(СВЦЭМ!$D$39:$D$782,СВЦЭМ!$A$39:$A$782,$A95,СВЦЭМ!$B$39:$B$782,M$83)+'СЕТ СН'!$H$14+СВЦЭМ!$D$10+'СЕТ СН'!$H$5-'СЕТ СН'!$H$24</f>
        <v>3635.8820977400001</v>
      </c>
      <c r="N95" s="36">
        <f>SUMIFS(СВЦЭМ!$D$39:$D$782,СВЦЭМ!$A$39:$A$782,$A95,СВЦЭМ!$B$39:$B$782,N$83)+'СЕТ СН'!$H$14+СВЦЭМ!$D$10+'СЕТ СН'!$H$5-'СЕТ СН'!$H$24</f>
        <v>3671.9267024000001</v>
      </c>
      <c r="O95" s="36">
        <f>SUMIFS(СВЦЭМ!$D$39:$D$782,СВЦЭМ!$A$39:$A$782,$A95,СВЦЭМ!$B$39:$B$782,O$83)+'СЕТ СН'!$H$14+СВЦЭМ!$D$10+'СЕТ СН'!$H$5-'СЕТ СН'!$H$24</f>
        <v>3703.4711732400001</v>
      </c>
      <c r="P95" s="36">
        <f>SUMIFS(СВЦЭМ!$D$39:$D$782,СВЦЭМ!$A$39:$A$782,$A95,СВЦЭМ!$B$39:$B$782,P$83)+'СЕТ СН'!$H$14+СВЦЭМ!$D$10+'СЕТ СН'!$H$5-'СЕТ СН'!$H$24</f>
        <v>3720.31289208</v>
      </c>
      <c r="Q95" s="36">
        <f>SUMIFS(СВЦЭМ!$D$39:$D$782,СВЦЭМ!$A$39:$A$782,$A95,СВЦЭМ!$B$39:$B$782,Q$83)+'СЕТ СН'!$H$14+СВЦЭМ!$D$10+'СЕТ СН'!$H$5-'СЕТ СН'!$H$24</f>
        <v>3740.4912505500001</v>
      </c>
      <c r="R95" s="36">
        <f>SUMIFS(СВЦЭМ!$D$39:$D$782,СВЦЭМ!$A$39:$A$782,$A95,СВЦЭМ!$B$39:$B$782,R$83)+'СЕТ СН'!$H$14+СВЦЭМ!$D$10+'СЕТ СН'!$H$5-'СЕТ СН'!$H$24</f>
        <v>3702.0740609200002</v>
      </c>
      <c r="S95" s="36">
        <f>SUMIFS(СВЦЭМ!$D$39:$D$782,СВЦЭМ!$A$39:$A$782,$A95,СВЦЭМ!$B$39:$B$782,S$83)+'СЕТ СН'!$H$14+СВЦЭМ!$D$10+'СЕТ СН'!$H$5-'СЕТ СН'!$H$24</f>
        <v>3679.8063328500002</v>
      </c>
      <c r="T95" s="36">
        <f>SUMIFS(СВЦЭМ!$D$39:$D$782,СВЦЭМ!$A$39:$A$782,$A95,СВЦЭМ!$B$39:$B$782,T$83)+'СЕТ СН'!$H$14+СВЦЭМ!$D$10+'СЕТ СН'!$H$5-'СЕТ СН'!$H$24</f>
        <v>3690.4752942800001</v>
      </c>
      <c r="U95" s="36">
        <f>SUMIFS(СВЦЭМ!$D$39:$D$782,СВЦЭМ!$A$39:$A$782,$A95,СВЦЭМ!$B$39:$B$782,U$83)+'СЕТ СН'!$H$14+СВЦЭМ!$D$10+'СЕТ СН'!$H$5-'СЕТ СН'!$H$24</f>
        <v>3614.7854634800001</v>
      </c>
      <c r="V95" s="36">
        <f>SUMIFS(СВЦЭМ!$D$39:$D$782,СВЦЭМ!$A$39:$A$782,$A95,СВЦЭМ!$B$39:$B$782,V$83)+'СЕТ СН'!$H$14+СВЦЭМ!$D$10+'СЕТ СН'!$H$5-'СЕТ СН'!$H$24</f>
        <v>3573.7921878300003</v>
      </c>
      <c r="W95" s="36">
        <f>SUMIFS(СВЦЭМ!$D$39:$D$782,СВЦЭМ!$A$39:$A$782,$A95,СВЦЭМ!$B$39:$B$782,W$83)+'СЕТ СН'!$H$14+СВЦЭМ!$D$10+'СЕТ СН'!$H$5-'СЕТ СН'!$H$24</f>
        <v>3582.5896799600005</v>
      </c>
      <c r="X95" s="36">
        <f>SUMIFS(СВЦЭМ!$D$39:$D$782,СВЦЭМ!$A$39:$A$782,$A95,СВЦЭМ!$B$39:$B$782,X$83)+'СЕТ СН'!$H$14+СВЦЭМ!$D$10+'СЕТ СН'!$H$5-'СЕТ СН'!$H$24</f>
        <v>3654.9159427200002</v>
      </c>
      <c r="Y95" s="36">
        <f>SUMIFS(СВЦЭМ!$D$39:$D$782,СВЦЭМ!$A$39:$A$782,$A95,СВЦЭМ!$B$39:$B$782,Y$83)+'СЕТ СН'!$H$14+СВЦЭМ!$D$10+'СЕТ СН'!$H$5-'СЕТ СН'!$H$24</f>
        <v>3724.3836532700002</v>
      </c>
    </row>
    <row r="96" spans="1:27" ht="15.75" x14ac:dyDescent="0.2">
      <c r="A96" s="35">
        <f t="shared" si="2"/>
        <v>45090</v>
      </c>
      <c r="B96" s="36">
        <f>SUMIFS(СВЦЭМ!$D$39:$D$782,СВЦЭМ!$A$39:$A$782,$A96,СВЦЭМ!$B$39:$B$782,B$83)+'СЕТ СН'!$H$14+СВЦЭМ!$D$10+'СЕТ СН'!$H$5-'СЕТ СН'!$H$24</f>
        <v>3789.1914448699999</v>
      </c>
      <c r="C96" s="36">
        <f>SUMIFS(СВЦЭМ!$D$39:$D$782,СВЦЭМ!$A$39:$A$782,$A96,СВЦЭМ!$B$39:$B$782,C$83)+'СЕТ СН'!$H$14+СВЦЭМ!$D$10+'СЕТ СН'!$H$5-'СЕТ СН'!$H$24</f>
        <v>3820.9854434600002</v>
      </c>
      <c r="D96" s="36">
        <f>SUMIFS(СВЦЭМ!$D$39:$D$782,СВЦЭМ!$A$39:$A$782,$A96,СВЦЭМ!$B$39:$B$782,D$83)+'СЕТ СН'!$H$14+СВЦЭМ!$D$10+'СЕТ СН'!$H$5-'СЕТ СН'!$H$24</f>
        <v>3898.4302387799999</v>
      </c>
      <c r="E96" s="36">
        <f>SUMIFS(СВЦЭМ!$D$39:$D$782,СВЦЭМ!$A$39:$A$782,$A96,СВЦЭМ!$B$39:$B$782,E$83)+'СЕТ СН'!$H$14+СВЦЭМ!$D$10+'СЕТ СН'!$H$5-'СЕТ СН'!$H$24</f>
        <v>3885.8412324600004</v>
      </c>
      <c r="F96" s="36">
        <f>SUMIFS(СВЦЭМ!$D$39:$D$782,СВЦЭМ!$A$39:$A$782,$A96,СВЦЭМ!$B$39:$B$782,F$83)+'СЕТ СН'!$H$14+СВЦЭМ!$D$10+'СЕТ СН'!$H$5-'СЕТ СН'!$H$24</f>
        <v>3879.1207327600005</v>
      </c>
      <c r="G96" s="36">
        <f>SUMIFS(СВЦЭМ!$D$39:$D$782,СВЦЭМ!$A$39:$A$782,$A96,СВЦЭМ!$B$39:$B$782,G$83)+'СЕТ СН'!$H$14+СВЦЭМ!$D$10+'СЕТ СН'!$H$5-'СЕТ СН'!$H$24</f>
        <v>3945.1957886400005</v>
      </c>
      <c r="H96" s="36">
        <f>SUMIFS(СВЦЭМ!$D$39:$D$782,СВЦЭМ!$A$39:$A$782,$A96,СВЦЭМ!$B$39:$B$782,H$83)+'СЕТ СН'!$H$14+СВЦЭМ!$D$10+'СЕТ СН'!$H$5-'СЕТ СН'!$H$24</f>
        <v>3852.5143937299999</v>
      </c>
      <c r="I96" s="36">
        <f>SUMIFS(СВЦЭМ!$D$39:$D$782,СВЦЭМ!$A$39:$A$782,$A96,СВЦЭМ!$B$39:$B$782,I$83)+'СЕТ СН'!$H$14+СВЦЭМ!$D$10+'СЕТ СН'!$H$5-'СЕТ СН'!$H$24</f>
        <v>3817.70121724</v>
      </c>
      <c r="J96" s="36">
        <f>SUMIFS(СВЦЭМ!$D$39:$D$782,СВЦЭМ!$A$39:$A$782,$A96,СВЦЭМ!$B$39:$B$782,J$83)+'СЕТ СН'!$H$14+СВЦЭМ!$D$10+'СЕТ СН'!$H$5-'СЕТ СН'!$H$24</f>
        <v>3746.7709279600003</v>
      </c>
      <c r="K96" s="36">
        <f>SUMIFS(СВЦЭМ!$D$39:$D$782,СВЦЭМ!$A$39:$A$782,$A96,СВЦЭМ!$B$39:$B$782,K$83)+'СЕТ СН'!$H$14+СВЦЭМ!$D$10+'СЕТ СН'!$H$5-'СЕТ СН'!$H$24</f>
        <v>3670.7180759900002</v>
      </c>
      <c r="L96" s="36">
        <f>SUMIFS(СВЦЭМ!$D$39:$D$782,СВЦЭМ!$A$39:$A$782,$A96,СВЦЭМ!$B$39:$B$782,L$83)+'СЕТ СН'!$H$14+СВЦЭМ!$D$10+'СЕТ СН'!$H$5-'СЕТ СН'!$H$24</f>
        <v>3686.8554201400002</v>
      </c>
      <c r="M96" s="36">
        <f>SUMIFS(СВЦЭМ!$D$39:$D$782,СВЦЭМ!$A$39:$A$782,$A96,СВЦЭМ!$B$39:$B$782,M$83)+'СЕТ СН'!$H$14+СВЦЭМ!$D$10+'СЕТ СН'!$H$5-'СЕТ СН'!$H$24</f>
        <v>3727.5836076900005</v>
      </c>
      <c r="N96" s="36">
        <f>SUMIFS(СВЦЭМ!$D$39:$D$782,СВЦЭМ!$A$39:$A$782,$A96,СВЦЭМ!$B$39:$B$782,N$83)+'СЕТ СН'!$H$14+СВЦЭМ!$D$10+'СЕТ СН'!$H$5-'СЕТ СН'!$H$24</f>
        <v>3793.13234371</v>
      </c>
      <c r="O96" s="36">
        <f>SUMIFS(СВЦЭМ!$D$39:$D$782,СВЦЭМ!$A$39:$A$782,$A96,СВЦЭМ!$B$39:$B$782,O$83)+'СЕТ СН'!$H$14+СВЦЭМ!$D$10+'СЕТ СН'!$H$5-'СЕТ СН'!$H$24</f>
        <v>3797.1998233100003</v>
      </c>
      <c r="P96" s="36">
        <f>SUMIFS(СВЦЭМ!$D$39:$D$782,СВЦЭМ!$A$39:$A$782,$A96,СВЦЭМ!$B$39:$B$782,P$83)+'СЕТ СН'!$H$14+СВЦЭМ!$D$10+'СЕТ СН'!$H$5-'СЕТ СН'!$H$24</f>
        <v>3826.0100046200005</v>
      </c>
      <c r="Q96" s="36">
        <f>SUMIFS(СВЦЭМ!$D$39:$D$782,СВЦЭМ!$A$39:$A$782,$A96,СВЦЭМ!$B$39:$B$782,Q$83)+'СЕТ СН'!$H$14+СВЦЭМ!$D$10+'СЕТ СН'!$H$5-'СЕТ СН'!$H$24</f>
        <v>3864.6764080200001</v>
      </c>
      <c r="R96" s="36">
        <f>SUMIFS(СВЦЭМ!$D$39:$D$782,СВЦЭМ!$A$39:$A$782,$A96,СВЦЭМ!$B$39:$B$782,R$83)+'СЕТ СН'!$H$14+СВЦЭМ!$D$10+'СЕТ СН'!$H$5-'СЕТ СН'!$H$24</f>
        <v>3828.4121204100002</v>
      </c>
      <c r="S96" s="36">
        <f>SUMIFS(СВЦЭМ!$D$39:$D$782,СВЦЭМ!$A$39:$A$782,$A96,СВЦЭМ!$B$39:$B$782,S$83)+'СЕТ СН'!$H$14+СВЦЭМ!$D$10+'СЕТ СН'!$H$5-'СЕТ СН'!$H$24</f>
        <v>3806.1510951400001</v>
      </c>
      <c r="T96" s="36">
        <f>SUMIFS(СВЦЭМ!$D$39:$D$782,СВЦЭМ!$A$39:$A$782,$A96,СВЦЭМ!$B$39:$B$782,T$83)+'СЕТ СН'!$H$14+СВЦЭМ!$D$10+'СЕТ СН'!$H$5-'СЕТ СН'!$H$24</f>
        <v>3780.8197262600002</v>
      </c>
      <c r="U96" s="36">
        <f>SUMIFS(СВЦЭМ!$D$39:$D$782,СВЦЭМ!$A$39:$A$782,$A96,СВЦЭМ!$B$39:$B$782,U$83)+'СЕТ СН'!$H$14+СВЦЭМ!$D$10+'СЕТ СН'!$H$5-'СЕТ СН'!$H$24</f>
        <v>3745.4199434100001</v>
      </c>
      <c r="V96" s="36">
        <f>SUMIFS(СВЦЭМ!$D$39:$D$782,СВЦЭМ!$A$39:$A$782,$A96,СВЦЭМ!$B$39:$B$782,V$83)+'СЕТ СН'!$H$14+СВЦЭМ!$D$10+'СЕТ СН'!$H$5-'СЕТ СН'!$H$24</f>
        <v>3727.39213122</v>
      </c>
      <c r="W96" s="36">
        <f>SUMIFS(СВЦЭМ!$D$39:$D$782,СВЦЭМ!$A$39:$A$782,$A96,СВЦЭМ!$B$39:$B$782,W$83)+'СЕТ СН'!$H$14+СВЦЭМ!$D$10+'СЕТ СН'!$H$5-'СЕТ СН'!$H$24</f>
        <v>3711.00306155</v>
      </c>
      <c r="X96" s="36">
        <f>SUMIFS(СВЦЭМ!$D$39:$D$782,СВЦЭМ!$A$39:$A$782,$A96,СВЦЭМ!$B$39:$B$782,X$83)+'СЕТ СН'!$H$14+СВЦЭМ!$D$10+'СЕТ СН'!$H$5-'СЕТ СН'!$H$24</f>
        <v>3760.7465057200002</v>
      </c>
      <c r="Y96" s="36">
        <f>SUMIFS(СВЦЭМ!$D$39:$D$782,СВЦЭМ!$A$39:$A$782,$A96,СВЦЭМ!$B$39:$B$782,Y$83)+'СЕТ СН'!$H$14+СВЦЭМ!$D$10+'СЕТ СН'!$H$5-'СЕТ СН'!$H$24</f>
        <v>3860.8806256400003</v>
      </c>
    </row>
    <row r="97" spans="1:25" ht="15.75" x14ac:dyDescent="0.2">
      <c r="A97" s="35">
        <f t="shared" si="2"/>
        <v>45091</v>
      </c>
      <c r="B97" s="36">
        <f>SUMIFS(СВЦЭМ!$D$39:$D$782,СВЦЭМ!$A$39:$A$782,$A97,СВЦЭМ!$B$39:$B$782,B$83)+'СЕТ СН'!$H$14+СВЦЭМ!$D$10+'СЕТ СН'!$H$5-'СЕТ СН'!$H$24</f>
        <v>3910.2040407300001</v>
      </c>
      <c r="C97" s="36">
        <f>SUMIFS(СВЦЭМ!$D$39:$D$782,СВЦЭМ!$A$39:$A$782,$A97,СВЦЭМ!$B$39:$B$782,C$83)+'СЕТ СН'!$H$14+СВЦЭМ!$D$10+'СЕТ СН'!$H$5-'СЕТ СН'!$H$24</f>
        <v>3995.5468462400004</v>
      </c>
      <c r="D97" s="36">
        <f>SUMIFS(СВЦЭМ!$D$39:$D$782,СВЦЭМ!$A$39:$A$782,$A97,СВЦЭМ!$B$39:$B$782,D$83)+'СЕТ СН'!$H$14+СВЦЭМ!$D$10+'СЕТ СН'!$H$5-'СЕТ СН'!$H$24</f>
        <v>4105.3909354900006</v>
      </c>
      <c r="E97" s="36">
        <f>SUMIFS(СВЦЭМ!$D$39:$D$782,СВЦЭМ!$A$39:$A$782,$A97,СВЦЭМ!$B$39:$B$782,E$83)+'СЕТ СН'!$H$14+СВЦЭМ!$D$10+'СЕТ СН'!$H$5-'СЕТ СН'!$H$24</f>
        <v>4115.00923762</v>
      </c>
      <c r="F97" s="36">
        <f>SUMIFS(СВЦЭМ!$D$39:$D$782,СВЦЭМ!$A$39:$A$782,$A97,СВЦЭМ!$B$39:$B$782,F$83)+'СЕТ СН'!$H$14+СВЦЭМ!$D$10+'СЕТ СН'!$H$5-'СЕТ СН'!$H$24</f>
        <v>4121.4281668200001</v>
      </c>
      <c r="G97" s="36">
        <f>SUMIFS(СВЦЭМ!$D$39:$D$782,СВЦЭМ!$A$39:$A$782,$A97,СВЦЭМ!$B$39:$B$782,G$83)+'СЕТ СН'!$H$14+СВЦЭМ!$D$10+'СЕТ СН'!$H$5-'СЕТ СН'!$H$24</f>
        <v>4107.0870403099998</v>
      </c>
      <c r="H97" s="36">
        <f>SUMIFS(СВЦЭМ!$D$39:$D$782,СВЦЭМ!$A$39:$A$782,$A97,СВЦЭМ!$B$39:$B$782,H$83)+'СЕТ СН'!$H$14+СВЦЭМ!$D$10+'СЕТ СН'!$H$5-'СЕТ СН'!$H$24</f>
        <v>3978.5349801600005</v>
      </c>
      <c r="I97" s="36">
        <f>SUMIFS(СВЦЭМ!$D$39:$D$782,СВЦЭМ!$A$39:$A$782,$A97,СВЦЭМ!$B$39:$B$782,I$83)+'СЕТ СН'!$H$14+СВЦЭМ!$D$10+'СЕТ СН'!$H$5-'СЕТ СН'!$H$24</f>
        <v>3874.5096222600005</v>
      </c>
      <c r="J97" s="36">
        <f>SUMIFS(СВЦЭМ!$D$39:$D$782,СВЦЭМ!$A$39:$A$782,$A97,СВЦЭМ!$B$39:$B$782,J$83)+'СЕТ СН'!$H$14+СВЦЭМ!$D$10+'СЕТ СН'!$H$5-'СЕТ СН'!$H$24</f>
        <v>3788.6088380900001</v>
      </c>
      <c r="K97" s="36">
        <f>SUMIFS(СВЦЭМ!$D$39:$D$782,СВЦЭМ!$A$39:$A$782,$A97,СВЦЭМ!$B$39:$B$782,K$83)+'СЕТ СН'!$H$14+СВЦЭМ!$D$10+'СЕТ СН'!$H$5-'СЕТ СН'!$H$24</f>
        <v>3773.3315431800002</v>
      </c>
      <c r="L97" s="36">
        <f>SUMIFS(СВЦЭМ!$D$39:$D$782,СВЦЭМ!$A$39:$A$782,$A97,СВЦЭМ!$B$39:$B$782,L$83)+'СЕТ СН'!$H$14+СВЦЭМ!$D$10+'СЕТ СН'!$H$5-'СЕТ СН'!$H$24</f>
        <v>3763.9500775400002</v>
      </c>
      <c r="M97" s="36">
        <f>SUMIFS(СВЦЭМ!$D$39:$D$782,СВЦЭМ!$A$39:$A$782,$A97,СВЦЭМ!$B$39:$B$782,M$83)+'СЕТ СН'!$H$14+СВЦЭМ!$D$10+'СЕТ СН'!$H$5-'СЕТ СН'!$H$24</f>
        <v>3803.17881683</v>
      </c>
      <c r="N97" s="36">
        <f>SUMIFS(СВЦЭМ!$D$39:$D$782,СВЦЭМ!$A$39:$A$782,$A97,СВЦЭМ!$B$39:$B$782,N$83)+'СЕТ СН'!$H$14+СВЦЭМ!$D$10+'СЕТ СН'!$H$5-'СЕТ СН'!$H$24</f>
        <v>3817.9285942400002</v>
      </c>
      <c r="O97" s="36">
        <f>SUMIFS(СВЦЭМ!$D$39:$D$782,СВЦЭМ!$A$39:$A$782,$A97,СВЦЭМ!$B$39:$B$782,O$83)+'СЕТ СН'!$H$14+СВЦЭМ!$D$10+'СЕТ СН'!$H$5-'СЕТ СН'!$H$24</f>
        <v>3809.1200836000003</v>
      </c>
      <c r="P97" s="36">
        <f>SUMIFS(СВЦЭМ!$D$39:$D$782,СВЦЭМ!$A$39:$A$782,$A97,СВЦЭМ!$B$39:$B$782,P$83)+'СЕТ СН'!$H$14+СВЦЭМ!$D$10+'СЕТ СН'!$H$5-'СЕТ СН'!$H$24</f>
        <v>3824.8526539100003</v>
      </c>
      <c r="Q97" s="36">
        <f>SUMIFS(СВЦЭМ!$D$39:$D$782,СВЦЭМ!$A$39:$A$782,$A97,СВЦЭМ!$B$39:$B$782,Q$83)+'СЕТ СН'!$H$14+СВЦЭМ!$D$10+'СЕТ СН'!$H$5-'СЕТ СН'!$H$24</f>
        <v>3838.72227501</v>
      </c>
      <c r="R97" s="36">
        <f>SUMIFS(СВЦЭМ!$D$39:$D$782,СВЦЭМ!$A$39:$A$782,$A97,СВЦЭМ!$B$39:$B$782,R$83)+'СЕТ СН'!$H$14+СВЦЭМ!$D$10+'СЕТ СН'!$H$5-'СЕТ СН'!$H$24</f>
        <v>3823.4051696900001</v>
      </c>
      <c r="S97" s="36">
        <f>SUMIFS(СВЦЭМ!$D$39:$D$782,СВЦЭМ!$A$39:$A$782,$A97,СВЦЭМ!$B$39:$B$782,S$83)+'СЕТ СН'!$H$14+СВЦЭМ!$D$10+'СЕТ СН'!$H$5-'СЕТ СН'!$H$24</f>
        <v>3814.4703274600001</v>
      </c>
      <c r="T97" s="36">
        <f>SUMIFS(СВЦЭМ!$D$39:$D$782,СВЦЭМ!$A$39:$A$782,$A97,СВЦЭМ!$B$39:$B$782,T$83)+'СЕТ СН'!$H$14+СВЦЭМ!$D$10+'СЕТ СН'!$H$5-'СЕТ СН'!$H$24</f>
        <v>3810.5285700000004</v>
      </c>
      <c r="U97" s="36">
        <f>SUMIFS(СВЦЭМ!$D$39:$D$782,СВЦЭМ!$A$39:$A$782,$A97,СВЦЭМ!$B$39:$B$782,U$83)+'СЕТ СН'!$H$14+СВЦЭМ!$D$10+'СЕТ СН'!$H$5-'СЕТ СН'!$H$24</f>
        <v>3809.3409987800001</v>
      </c>
      <c r="V97" s="36">
        <f>SUMIFS(СВЦЭМ!$D$39:$D$782,СВЦЭМ!$A$39:$A$782,$A97,СВЦЭМ!$B$39:$B$782,V$83)+'СЕТ СН'!$H$14+СВЦЭМ!$D$10+'СЕТ СН'!$H$5-'СЕТ СН'!$H$24</f>
        <v>3804.2335269499999</v>
      </c>
      <c r="W97" s="36">
        <f>SUMIFS(СВЦЭМ!$D$39:$D$782,СВЦЭМ!$A$39:$A$782,$A97,СВЦЭМ!$B$39:$B$782,W$83)+'СЕТ СН'!$H$14+СВЦЭМ!$D$10+'СЕТ СН'!$H$5-'СЕТ СН'!$H$24</f>
        <v>3762.3159956200002</v>
      </c>
      <c r="X97" s="36">
        <f>SUMIFS(СВЦЭМ!$D$39:$D$782,СВЦЭМ!$A$39:$A$782,$A97,СВЦЭМ!$B$39:$B$782,X$83)+'СЕТ СН'!$H$14+СВЦЭМ!$D$10+'СЕТ СН'!$H$5-'СЕТ СН'!$H$24</f>
        <v>3777.5513902800003</v>
      </c>
      <c r="Y97" s="36">
        <f>SUMIFS(СВЦЭМ!$D$39:$D$782,СВЦЭМ!$A$39:$A$782,$A97,СВЦЭМ!$B$39:$B$782,Y$83)+'СЕТ СН'!$H$14+СВЦЭМ!$D$10+'СЕТ СН'!$H$5-'СЕТ СН'!$H$24</f>
        <v>3833.0368041500001</v>
      </c>
    </row>
    <row r="98" spans="1:25" ht="15.75" x14ac:dyDescent="0.2">
      <c r="A98" s="35">
        <f t="shared" si="2"/>
        <v>45092</v>
      </c>
      <c r="B98" s="36">
        <f>SUMIFS(СВЦЭМ!$D$39:$D$782,СВЦЭМ!$A$39:$A$782,$A98,СВЦЭМ!$B$39:$B$782,B$83)+'СЕТ СН'!$H$14+СВЦЭМ!$D$10+'СЕТ СН'!$H$5-'СЕТ СН'!$H$24</f>
        <v>3709.2936708200004</v>
      </c>
      <c r="C98" s="36">
        <f>SUMIFS(СВЦЭМ!$D$39:$D$782,СВЦЭМ!$A$39:$A$782,$A98,СВЦЭМ!$B$39:$B$782,C$83)+'СЕТ СН'!$H$14+СВЦЭМ!$D$10+'СЕТ СН'!$H$5-'СЕТ СН'!$H$24</f>
        <v>3780.9882358700002</v>
      </c>
      <c r="D98" s="36">
        <f>SUMIFS(СВЦЭМ!$D$39:$D$782,СВЦЭМ!$A$39:$A$782,$A98,СВЦЭМ!$B$39:$B$782,D$83)+'СЕТ СН'!$H$14+СВЦЭМ!$D$10+'СЕТ СН'!$H$5-'СЕТ СН'!$H$24</f>
        <v>3856.4745888799998</v>
      </c>
      <c r="E98" s="36">
        <f>SUMIFS(СВЦЭМ!$D$39:$D$782,СВЦЭМ!$A$39:$A$782,$A98,СВЦЭМ!$B$39:$B$782,E$83)+'СЕТ СН'!$H$14+СВЦЭМ!$D$10+'СЕТ СН'!$H$5-'СЕТ СН'!$H$24</f>
        <v>3863.0653412800002</v>
      </c>
      <c r="F98" s="36">
        <f>SUMIFS(СВЦЭМ!$D$39:$D$782,СВЦЭМ!$A$39:$A$782,$A98,СВЦЭМ!$B$39:$B$782,F$83)+'СЕТ СН'!$H$14+СВЦЭМ!$D$10+'СЕТ СН'!$H$5-'СЕТ СН'!$H$24</f>
        <v>3836.6227727300002</v>
      </c>
      <c r="G98" s="36">
        <f>SUMIFS(СВЦЭМ!$D$39:$D$782,СВЦЭМ!$A$39:$A$782,$A98,СВЦЭМ!$B$39:$B$782,G$83)+'СЕТ СН'!$H$14+СВЦЭМ!$D$10+'СЕТ СН'!$H$5-'СЕТ СН'!$H$24</f>
        <v>3840.0750813800005</v>
      </c>
      <c r="H98" s="36">
        <f>SUMIFS(СВЦЭМ!$D$39:$D$782,СВЦЭМ!$A$39:$A$782,$A98,СВЦЭМ!$B$39:$B$782,H$83)+'СЕТ СН'!$H$14+СВЦЭМ!$D$10+'СЕТ СН'!$H$5-'СЕТ СН'!$H$24</f>
        <v>3711.8879667600004</v>
      </c>
      <c r="I98" s="36">
        <f>SUMIFS(СВЦЭМ!$D$39:$D$782,СВЦЭМ!$A$39:$A$782,$A98,СВЦЭМ!$B$39:$B$782,I$83)+'СЕТ СН'!$H$14+СВЦЭМ!$D$10+'СЕТ СН'!$H$5-'СЕТ СН'!$H$24</f>
        <v>3590.0388377600002</v>
      </c>
      <c r="J98" s="36">
        <f>SUMIFS(СВЦЭМ!$D$39:$D$782,СВЦЭМ!$A$39:$A$782,$A98,СВЦЭМ!$B$39:$B$782,J$83)+'СЕТ СН'!$H$14+СВЦЭМ!$D$10+'СЕТ СН'!$H$5-'СЕТ СН'!$H$24</f>
        <v>3554.8683641900002</v>
      </c>
      <c r="K98" s="36">
        <f>SUMIFS(СВЦЭМ!$D$39:$D$782,СВЦЭМ!$A$39:$A$782,$A98,СВЦЭМ!$B$39:$B$782,K$83)+'СЕТ СН'!$H$14+СВЦЭМ!$D$10+'СЕТ СН'!$H$5-'СЕТ СН'!$H$24</f>
        <v>3543.4177584899999</v>
      </c>
      <c r="L98" s="36">
        <f>SUMIFS(СВЦЭМ!$D$39:$D$782,СВЦЭМ!$A$39:$A$782,$A98,СВЦЭМ!$B$39:$B$782,L$83)+'СЕТ СН'!$H$14+СВЦЭМ!$D$10+'СЕТ СН'!$H$5-'СЕТ СН'!$H$24</f>
        <v>3516.41550843</v>
      </c>
      <c r="M98" s="36">
        <f>SUMIFS(СВЦЭМ!$D$39:$D$782,СВЦЭМ!$A$39:$A$782,$A98,СВЦЭМ!$B$39:$B$782,M$83)+'СЕТ СН'!$H$14+СВЦЭМ!$D$10+'СЕТ СН'!$H$5-'СЕТ СН'!$H$24</f>
        <v>3528.4716251899999</v>
      </c>
      <c r="N98" s="36">
        <f>SUMIFS(СВЦЭМ!$D$39:$D$782,СВЦЭМ!$A$39:$A$782,$A98,СВЦЭМ!$B$39:$B$782,N$83)+'СЕТ СН'!$H$14+СВЦЭМ!$D$10+'СЕТ СН'!$H$5-'СЕТ СН'!$H$24</f>
        <v>3558.3184456100003</v>
      </c>
      <c r="O98" s="36">
        <f>SUMIFS(СВЦЭМ!$D$39:$D$782,СВЦЭМ!$A$39:$A$782,$A98,СВЦЭМ!$B$39:$B$782,O$83)+'СЕТ СН'!$H$14+СВЦЭМ!$D$10+'СЕТ СН'!$H$5-'СЕТ СН'!$H$24</f>
        <v>3565.2706758700001</v>
      </c>
      <c r="P98" s="36">
        <f>SUMIFS(СВЦЭМ!$D$39:$D$782,СВЦЭМ!$A$39:$A$782,$A98,СВЦЭМ!$B$39:$B$782,P$83)+'СЕТ СН'!$H$14+СВЦЭМ!$D$10+'СЕТ СН'!$H$5-'СЕТ СН'!$H$24</f>
        <v>3581.6507614800003</v>
      </c>
      <c r="Q98" s="36">
        <f>SUMIFS(СВЦЭМ!$D$39:$D$782,СВЦЭМ!$A$39:$A$782,$A98,СВЦЭМ!$B$39:$B$782,Q$83)+'СЕТ СН'!$H$14+СВЦЭМ!$D$10+'СЕТ СН'!$H$5-'СЕТ СН'!$H$24</f>
        <v>3583.6831742499999</v>
      </c>
      <c r="R98" s="36">
        <f>SUMIFS(СВЦЭМ!$D$39:$D$782,СВЦЭМ!$A$39:$A$782,$A98,СВЦЭМ!$B$39:$B$782,R$83)+'СЕТ СН'!$H$14+СВЦЭМ!$D$10+'СЕТ СН'!$H$5-'СЕТ СН'!$H$24</f>
        <v>3537.9655774100002</v>
      </c>
      <c r="S98" s="36">
        <f>SUMIFS(СВЦЭМ!$D$39:$D$782,СВЦЭМ!$A$39:$A$782,$A98,СВЦЭМ!$B$39:$B$782,S$83)+'СЕТ СН'!$H$14+СВЦЭМ!$D$10+'СЕТ СН'!$H$5-'СЕТ СН'!$H$24</f>
        <v>3547.6869709299999</v>
      </c>
      <c r="T98" s="36">
        <f>SUMIFS(СВЦЭМ!$D$39:$D$782,СВЦЭМ!$A$39:$A$782,$A98,СВЦЭМ!$B$39:$B$782,T$83)+'СЕТ СН'!$H$14+СВЦЭМ!$D$10+'СЕТ СН'!$H$5-'СЕТ СН'!$H$24</f>
        <v>3546.7076241100003</v>
      </c>
      <c r="U98" s="36">
        <f>SUMIFS(СВЦЭМ!$D$39:$D$782,СВЦЭМ!$A$39:$A$782,$A98,СВЦЭМ!$B$39:$B$782,U$83)+'СЕТ СН'!$H$14+СВЦЭМ!$D$10+'СЕТ СН'!$H$5-'СЕТ СН'!$H$24</f>
        <v>3545.9083368900001</v>
      </c>
      <c r="V98" s="36">
        <f>SUMIFS(СВЦЭМ!$D$39:$D$782,СВЦЭМ!$A$39:$A$782,$A98,СВЦЭМ!$B$39:$B$782,V$83)+'СЕТ СН'!$H$14+СВЦЭМ!$D$10+'СЕТ СН'!$H$5-'СЕТ СН'!$H$24</f>
        <v>3570.5426979700001</v>
      </c>
      <c r="W98" s="36">
        <f>SUMIFS(СВЦЭМ!$D$39:$D$782,СВЦЭМ!$A$39:$A$782,$A98,СВЦЭМ!$B$39:$B$782,W$83)+'СЕТ СН'!$H$14+СВЦЭМ!$D$10+'СЕТ СН'!$H$5-'СЕТ СН'!$H$24</f>
        <v>3546.2408485200003</v>
      </c>
      <c r="X98" s="36">
        <f>SUMIFS(СВЦЭМ!$D$39:$D$782,СВЦЭМ!$A$39:$A$782,$A98,СВЦЭМ!$B$39:$B$782,X$83)+'СЕТ СН'!$H$14+СВЦЭМ!$D$10+'СЕТ СН'!$H$5-'СЕТ СН'!$H$24</f>
        <v>3570.3860236099999</v>
      </c>
      <c r="Y98" s="36">
        <f>SUMIFS(СВЦЭМ!$D$39:$D$782,СВЦЭМ!$A$39:$A$782,$A98,СВЦЭМ!$B$39:$B$782,Y$83)+'СЕТ СН'!$H$14+СВЦЭМ!$D$10+'СЕТ СН'!$H$5-'СЕТ СН'!$H$24</f>
        <v>3656.4715232899998</v>
      </c>
    </row>
    <row r="99" spans="1:25" ht="15.75" x14ac:dyDescent="0.2">
      <c r="A99" s="35">
        <f t="shared" si="2"/>
        <v>45093</v>
      </c>
      <c r="B99" s="36">
        <f>SUMIFS(СВЦЭМ!$D$39:$D$782,СВЦЭМ!$A$39:$A$782,$A99,СВЦЭМ!$B$39:$B$782,B$83)+'СЕТ СН'!$H$14+СВЦЭМ!$D$10+'СЕТ СН'!$H$5-'СЕТ СН'!$H$24</f>
        <v>3792.7688513200001</v>
      </c>
      <c r="C99" s="36">
        <f>SUMIFS(СВЦЭМ!$D$39:$D$782,СВЦЭМ!$A$39:$A$782,$A99,СВЦЭМ!$B$39:$B$782,C$83)+'СЕТ СН'!$H$14+СВЦЭМ!$D$10+'СЕТ СН'!$H$5-'СЕТ СН'!$H$24</f>
        <v>3847.26849408</v>
      </c>
      <c r="D99" s="36">
        <f>SUMIFS(СВЦЭМ!$D$39:$D$782,СВЦЭМ!$A$39:$A$782,$A99,СВЦЭМ!$B$39:$B$782,D$83)+'СЕТ СН'!$H$14+СВЦЭМ!$D$10+'СЕТ СН'!$H$5-'СЕТ СН'!$H$24</f>
        <v>3941.6393292900002</v>
      </c>
      <c r="E99" s="36">
        <f>SUMIFS(СВЦЭМ!$D$39:$D$782,СВЦЭМ!$A$39:$A$782,$A99,СВЦЭМ!$B$39:$B$782,E$83)+'СЕТ СН'!$H$14+СВЦЭМ!$D$10+'СЕТ СН'!$H$5-'СЕТ СН'!$H$24</f>
        <v>3955.9924789900001</v>
      </c>
      <c r="F99" s="36">
        <f>SUMIFS(СВЦЭМ!$D$39:$D$782,СВЦЭМ!$A$39:$A$782,$A99,СВЦЭМ!$B$39:$B$782,F$83)+'СЕТ СН'!$H$14+СВЦЭМ!$D$10+'СЕТ СН'!$H$5-'СЕТ СН'!$H$24</f>
        <v>3960.0505021200001</v>
      </c>
      <c r="G99" s="36">
        <f>SUMIFS(СВЦЭМ!$D$39:$D$782,СВЦЭМ!$A$39:$A$782,$A99,СВЦЭМ!$B$39:$B$782,G$83)+'СЕТ СН'!$H$14+СВЦЭМ!$D$10+'СЕТ СН'!$H$5-'СЕТ СН'!$H$24</f>
        <v>3918.9864150399999</v>
      </c>
      <c r="H99" s="36">
        <f>SUMIFS(СВЦЭМ!$D$39:$D$782,СВЦЭМ!$A$39:$A$782,$A99,СВЦЭМ!$B$39:$B$782,H$83)+'СЕТ СН'!$H$14+СВЦЭМ!$D$10+'СЕТ СН'!$H$5-'СЕТ СН'!$H$24</f>
        <v>3793.3747595499999</v>
      </c>
      <c r="I99" s="36">
        <f>SUMIFS(СВЦЭМ!$D$39:$D$782,СВЦЭМ!$A$39:$A$782,$A99,СВЦЭМ!$B$39:$B$782,I$83)+'СЕТ СН'!$H$14+СВЦЭМ!$D$10+'СЕТ СН'!$H$5-'СЕТ СН'!$H$24</f>
        <v>3734.1035249900001</v>
      </c>
      <c r="J99" s="36">
        <f>SUMIFS(СВЦЭМ!$D$39:$D$782,СВЦЭМ!$A$39:$A$782,$A99,СВЦЭМ!$B$39:$B$782,J$83)+'СЕТ СН'!$H$14+СВЦЭМ!$D$10+'СЕТ СН'!$H$5-'СЕТ СН'!$H$24</f>
        <v>3646.3127229800002</v>
      </c>
      <c r="K99" s="36">
        <f>SUMIFS(СВЦЭМ!$D$39:$D$782,СВЦЭМ!$A$39:$A$782,$A99,СВЦЭМ!$B$39:$B$782,K$83)+'СЕТ СН'!$H$14+СВЦЭМ!$D$10+'СЕТ СН'!$H$5-'СЕТ СН'!$H$24</f>
        <v>3662.2456664500005</v>
      </c>
      <c r="L99" s="36">
        <f>SUMIFS(СВЦЭМ!$D$39:$D$782,СВЦЭМ!$A$39:$A$782,$A99,СВЦЭМ!$B$39:$B$782,L$83)+'СЕТ СН'!$H$14+СВЦЭМ!$D$10+'СЕТ СН'!$H$5-'СЕТ СН'!$H$24</f>
        <v>3664.9709624800003</v>
      </c>
      <c r="M99" s="36">
        <f>SUMIFS(СВЦЭМ!$D$39:$D$782,СВЦЭМ!$A$39:$A$782,$A99,СВЦЭМ!$B$39:$B$782,M$83)+'СЕТ СН'!$H$14+СВЦЭМ!$D$10+'СЕТ СН'!$H$5-'СЕТ СН'!$H$24</f>
        <v>3694.0181600900005</v>
      </c>
      <c r="N99" s="36">
        <f>SUMIFS(СВЦЭМ!$D$39:$D$782,СВЦЭМ!$A$39:$A$782,$A99,СВЦЭМ!$B$39:$B$782,N$83)+'СЕТ СН'!$H$14+СВЦЭМ!$D$10+'СЕТ СН'!$H$5-'СЕТ СН'!$H$24</f>
        <v>3740.8789877400004</v>
      </c>
      <c r="O99" s="36">
        <f>SUMIFS(СВЦЭМ!$D$39:$D$782,СВЦЭМ!$A$39:$A$782,$A99,СВЦЭМ!$B$39:$B$782,O$83)+'СЕТ СН'!$H$14+СВЦЭМ!$D$10+'СЕТ СН'!$H$5-'СЕТ СН'!$H$24</f>
        <v>3739.7131740900004</v>
      </c>
      <c r="P99" s="36">
        <f>SUMIFS(СВЦЭМ!$D$39:$D$782,СВЦЭМ!$A$39:$A$782,$A99,СВЦЭМ!$B$39:$B$782,P$83)+'СЕТ СН'!$H$14+СВЦЭМ!$D$10+'СЕТ СН'!$H$5-'СЕТ СН'!$H$24</f>
        <v>3745.8885707700001</v>
      </c>
      <c r="Q99" s="36">
        <f>SUMIFS(СВЦЭМ!$D$39:$D$782,СВЦЭМ!$A$39:$A$782,$A99,СВЦЭМ!$B$39:$B$782,Q$83)+'СЕТ СН'!$H$14+СВЦЭМ!$D$10+'СЕТ СН'!$H$5-'СЕТ СН'!$H$24</f>
        <v>3725.9425448000002</v>
      </c>
      <c r="R99" s="36">
        <f>SUMIFS(СВЦЭМ!$D$39:$D$782,СВЦЭМ!$A$39:$A$782,$A99,СВЦЭМ!$B$39:$B$782,R$83)+'СЕТ СН'!$H$14+СВЦЭМ!$D$10+'СЕТ СН'!$H$5-'СЕТ СН'!$H$24</f>
        <v>3711.3532114500003</v>
      </c>
      <c r="S99" s="36">
        <f>SUMIFS(СВЦЭМ!$D$39:$D$782,СВЦЭМ!$A$39:$A$782,$A99,СВЦЭМ!$B$39:$B$782,S$83)+'СЕТ СН'!$H$14+СВЦЭМ!$D$10+'СЕТ СН'!$H$5-'СЕТ СН'!$H$24</f>
        <v>3687.9016391800001</v>
      </c>
      <c r="T99" s="36">
        <f>SUMIFS(СВЦЭМ!$D$39:$D$782,СВЦЭМ!$A$39:$A$782,$A99,СВЦЭМ!$B$39:$B$782,T$83)+'СЕТ СН'!$H$14+СВЦЭМ!$D$10+'СЕТ СН'!$H$5-'СЕТ СН'!$H$24</f>
        <v>3677.6554402800002</v>
      </c>
      <c r="U99" s="36">
        <f>SUMIFS(СВЦЭМ!$D$39:$D$782,СВЦЭМ!$A$39:$A$782,$A99,СВЦЭМ!$B$39:$B$782,U$83)+'СЕТ СН'!$H$14+СВЦЭМ!$D$10+'СЕТ СН'!$H$5-'СЕТ СН'!$H$24</f>
        <v>3680.2328433600001</v>
      </c>
      <c r="V99" s="36">
        <f>SUMIFS(СВЦЭМ!$D$39:$D$782,СВЦЭМ!$A$39:$A$782,$A99,СВЦЭМ!$B$39:$B$782,V$83)+'СЕТ СН'!$H$14+СВЦЭМ!$D$10+'СЕТ СН'!$H$5-'СЕТ СН'!$H$24</f>
        <v>3669.0329697200004</v>
      </c>
      <c r="W99" s="36">
        <f>SUMIFS(СВЦЭМ!$D$39:$D$782,СВЦЭМ!$A$39:$A$782,$A99,СВЦЭМ!$B$39:$B$782,W$83)+'СЕТ СН'!$H$14+СВЦЭМ!$D$10+'СЕТ СН'!$H$5-'СЕТ СН'!$H$24</f>
        <v>3632.4536589700001</v>
      </c>
      <c r="X99" s="36">
        <f>SUMIFS(СВЦЭМ!$D$39:$D$782,СВЦЭМ!$A$39:$A$782,$A99,СВЦЭМ!$B$39:$B$782,X$83)+'СЕТ СН'!$H$14+СВЦЭМ!$D$10+'СЕТ СН'!$H$5-'СЕТ СН'!$H$24</f>
        <v>3685.3533262300002</v>
      </c>
      <c r="Y99" s="36">
        <f>SUMIFS(СВЦЭМ!$D$39:$D$782,СВЦЭМ!$A$39:$A$782,$A99,СВЦЭМ!$B$39:$B$782,Y$83)+'СЕТ СН'!$H$14+СВЦЭМ!$D$10+'СЕТ СН'!$H$5-'СЕТ СН'!$H$24</f>
        <v>3833.2648587900003</v>
      </c>
    </row>
    <row r="100" spans="1:25" ht="15.75" x14ac:dyDescent="0.2">
      <c r="A100" s="35">
        <f t="shared" si="2"/>
        <v>45094</v>
      </c>
      <c r="B100" s="36">
        <f>SUMIFS(СВЦЭМ!$D$39:$D$782,СВЦЭМ!$A$39:$A$782,$A100,СВЦЭМ!$B$39:$B$782,B$83)+'СЕТ СН'!$H$14+СВЦЭМ!$D$10+'СЕТ СН'!$H$5-'СЕТ СН'!$H$24</f>
        <v>3687.2297684700002</v>
      </c>
      <c r="C100" s="36">
        <f>SUMIFS(СВЦЭМ!$D$39:$D$782,СВЦЭМ!$A$39:$A$782,$A100,СВЦЭМ!$B$39:$B$782,C$83)+'СЕТ СН'!$H$14+СВЦЭМ!$D$10+'СЕТ СН'!$H$5-'СЕТ СН'!$H$24</f>
        <v>3764.6795023800005</v>
      </c>
      <c r="D100" s="36">
        <f>SUMIFS(СВЦЭМ!$D$39:$D$782,СВЦЭМ!$A$39:$A$782,$A100,СВЦЭМ!$B$39:$B$782,D$83)+'СЕТ СН'!$H$14+СВЦЭМ!$D$10+'СЕТ СН'!$H$5-'СЕТ СН'!$H$24</f>
        <v>3803.71130163</v>
      </c>
      <c r="E100" s="36">
        <f>SUMIFS(СВЦЭМ!$D$39:$D$782,СВЦЭМ!$A$39:$A$782,$A100,СВЦЭМ!$B$39:$B$782,E$83)+'СЕТ СН'!$H$14+СВЦЭМ!$D$10+'СЕТ СН'!$H$5-'СЕТ СН'!$H$24</f>
        <v>3801.5487044000001</v>
      </c>
      <c r="F100" s="36">
        <f>SUMIFS(СВЦЭМ!$D$39:$D$782,СВЦЭМ!$A$39:$A$782,$A100,СВЦЭМ!$B$39:$B$782,F$83)+'СЕТ СН'!$H$14+СВЦЭМ!$D$10+'СЕТ СН'!$H$5-'СЕТ СН'!$H$24</f>
        <v>3794.8071658500003</v>
      </c>
      <c r="G100" s="36">
        <f>SUMIFS(СВЦЭМ!$D$39:$D$782,СВЦЭМ!$A$39:$A$782,$A100,СВЦЭМ!$B$39:$B$782,G$83)+'СЕТ СН'!$H$14+СВЦЭМ!$D$10+'СЕТ СН'!$H$5-'СЕТ СН'!$H$24</f>
        <v>3827.6143593500001</v>
      </c>
      <c r="H100" s="36">
        <f>SUMIFS(СВЦЭМ!$D$39:$D$782,СВЦЭМ!$A$39:$A$782,$A100,СВЦЭМ!$B$39:$B$782,H$83)+'СЕТ СН'!$H$14+СВЦЭМ!$D$10+'СЕТ СН'!$H$5-'СЕТ СН'!$H$24</f>
        <v>3761.9021134600002</v>
      </c>
      <c r="I100" s="36">
        <f>SUMIFS(СВЦЭМ!$D$39:$D$782,СВЦЭМ!$A$39:$A$782,$A100,СВЦЭМ!$B$39:$B$782,I$83)+'СЕТ СН'!$H$14+СВЦЭМ!$D$10+'СЕТ СН'!$H$5-'СЕТ СН'!$H$24</f>
        <v>3680.9756046000002</v>
      </c>
      <c r="J100" s="36">
        <f>SUMIFS(СВЦЭМ!$D$39:$D$782,СВЦЭМ!$A$39:$A$782,$A100,СВЦЭМ!$B$39:$B$782,J$83)+'СЕТ СН'!$H$14+СВЦЭМ!$D$10+'СЕТ СН'!$H$5-'СЕТ СН'!$H$24</f>
        <v>3568.1374714000003</v>
      </c>
      <c r="K100" s="36">
        <f>SUMIFS(СВЦЭМ!$D$39:$D$782,СВЦЭМ!$A$39:$A$782,$A100,СВЦЭМ!$B$39:$B$782,K$83)+'СЕТ СН'!$H$14+СВЦЭМ!$D$10+'СЕТ СН'!$H$5-'СЕТ СН'!$H$24</f>
        <v>3512.8380711099999</v>
      </c>
      <c r="L100" s="36">
        <f>SUMIFS(СВЦЭМ!$D$39:$D$782,СВЦЭМ!$A$39:$A$782,$A100,СВЦЭМ!$B$39:$B$782,L$83)+'СЕТ СН'!$H$14+СВЦЭМ!$D$10+'СЕТ СН'!$H$5-'СЕТ СН'!$H$24</f>
        <v>3489.3970518400001</v>
      </c>
      <c r="M100" s="36">
        <f>SUMIFS(СВЦЭМ!$D$39:$D$782,СВЦЭМ!$A$39:$A$782,$A100,СВЦЭМ!$B$39:$B$782,M$83)+'СЕТ СН'!$H$14+СВЦЭМ!$D$10+'СЕТ СН'!$H$5-'СЕТ СН'!$H$24</f>
        <v>3497.9987708899998</v>
      </c>
      <c r="N100" s="36">
        <f>SUMIFS(СВЦЭМ!$D$39:$D$782,СВЦЭМ!$A$39:$A$782,$A100,СВЦЭМ!$B$39:$B$782,N$83)+'СЕТ СН'!$H$14+СВЦЭМ!$D$10+'СЕТ СН'!$H$5-'СЕТ СН'!$H$24</f>
        <v>3534.7279505000001</v>
      </c>
      <c r="O100" s="36">
        <f>SUMIFS(СВЦЭМ!$D$39:$D$782,СВЦЭМ!$A$39:$A$782,$A100,СВЦЭМ!$B$39:$B$782,O$83)+'СЕТ СН'!$H$14+СВЦЭМ!$D$10+'СЕТ СН'!$H$5-'СЕТ СН'!$H$24</f>
        <v>3533.0955208700002</v>
      </c>
      <c r="P100" s="36">
        <f>SUMIFS(СВЦЭМ!$D$39:$D$782,СВЦЭМ!$A$39:$A$782,$A100,СВЦЭМ!$B$39:$B$782,P$83)+'СЕТ СН'!$H$14+СВЦЭМ!$D$10+'СЕТ СН'!$H$5-'СЕТ СН'!$H$24</f>
        <v>3553.0242942499999</v>
      </c>
      <c r="Q100" s="36">
        <f>SUMIFS(СВЦЭМ!$D$39:$D$782,СВЦЭМ!$A$39:$A$782,$A100,СВЦЭМ!$B$39:$B$782,Q$83)+'СЕТ СН'!$H$14+СВЦЭМ!$D$10+'СЕТ СН'!$H$5-'СЕТ СН'!$H$24</f>
        <v>3571.0478548600004</v>
      </c>
      <c r="R100" s="36">
        <f>SUMIFS(СВЦЭМ!$D$39:$D$782,СВЦЭМ!$A$39:$A$782,$A100,СВЦЭМ!$B$39:$B$782,R$83)+'СЕТ СН'!$H$14+СВЦЭМ!$D$10+'СЕТ СН'!$H$5-'СЕТ СН'!$H$24</f>
        <v>3558.3102260000001</v>
      </c>
      <c r="S100" s="36">
        <f>SUMIFS(СВЦЭМ!$D$39:$D$782,СВЦЭМ!$A$39:$A$782,$A100,СВЦЭМ!$B$39:$B$782,S$83)+'СЕТ СН'!$H$14+СВЦЭМ!$D$10+'СЕТ СН'!$H$5-'СЕТ СН'!$H$24</f>
        <v>3539.1925493400004</v>
      </c>
      <c r="T100" s="36">
        <f>SUMIFS(СВЦЭМ!$D$39:$D$782,СВЦЭМ!$A$39:$A$782,$A100,СВЦЭМ!$B$39:$B$782,T$83)+'СЕТ СН'!$H$14+СВЦЭМ!$D$10+'СЕТ СН'!$H$5-'СЕТ СН'!$H$24</f>
        <v>3521.9272126300002</v>
      </c>
      <c r="U100" s="36">
        <f>SUMIFS(СВЦЭМ!$D$39:$D$782,СВЦЭМ!$A$39:$A$782,$A100,СВЦЭМ!$B$39:$B$782,U$83)+'СЕТ СН'!$H$14+СВЦЭМ!$D$10+'СЕТ СН'!$H$5-'СЕТ СН'!$H$24</f>
        <v>3519.8134970000001</v>
      </c>
      <c r="V100" s="36">
        <f>SUMIFS(СВЦЭМ!$D$39:$D$782,СВЦЭМ!$A$39:$A$782,$A100,СВЦЭМ!$B$39:$B$782,V$83)+'СЕТ СН'!$H$14+СВЦЭМ!$D$10+'СЕТ СН'!$H$5-'СЕТ СН'!$H$24</f>
        <v>3506.9889987400002</v>
      </c>
      <c r="W100" s="36">
        <f>SUMIFS(СВЦЭМ!$D$39:$D$782,СВЦЭМ!$A$39:$A$782,$A100,СВЦЭМ!$B$39:$B$782,W$83)+'СЕТ СН'!$H$14+СВЦЭМ!$D$10+'СЕТ СН'!$H$5-'СЕТ СН'!$H$24</f>
        <v>3478.1127783500001</v>
      </c>
      <c r="X100" s="36">
        <f>SUMIFS(СВЦЭМ!$D$39:$D$782,СВЦЭМ!$A$39:$A$782,$A100,СВЦЭМ!$B$39:$B$782,X$83)+'СЕТ СН'!$H$14+СВЦЭМ!$D$10+'СЕТ СН'!$H$5-'СЕТ СН'!$H$24</f>
        <v>3534.5162432300003</v>
      </c>
      <c r="Y100" s="36">
        <f>SUMIFS(СВЦЭМ!$D$39:$D$782,СВЦЭМ!$A$39:$A$782,$A100,СВЦЭМ!$B$39:$B$782,Y$83)+'СЕТ СН'!$H$14+СВЦЭМ!$D$10+'СЕТ СН'!$H$5-'СЕТ СН'!$H$24</f>
        <v>3608.63586975</v>
      </c>
    </row>
    <row r="101" spans="1:25" ht="15.75" x14ac:dyDescent="0.2">
      <c r="A101" s="35">
        <f t="shared" si="2"/>
        <v>45095</v>
      </c>
      <c r="B101" s="36">
        <f>SUMIFS(СВЦЭМ!$D$39:$D$782,СВЦЭМ!$A$39:$A$782,$A101,СВЦЭМ!$B$39:$B$782,B$83)+'СЕТ СН'!$H$14+СВЦЭМ!$D$10+'СЕТ СН'!$H$5-'СЕТ СН'!$H$24</f>
        <v>3810.2883525699999</v>
      </c>
      <c r="C101" s="36">
        <f>SUMIFS(СВЦЭМ!$D$39:$D$782,СВЦЭМ!$A$39:$A$782,$A101,СВЦЭМ!$B$39:$B$782,C$83)+'СЕТ СН'!$H$14+СВЦЭМ!$D$10+'СЕТ СН'!$H$5-'СЕТ СН'!$H$24</f>
        <v>3911.3873029300003</v>
      </c>
      <c r="D101" s="36">
        <f>SUMIFS(СВЦЭМ!$D$39:$D$782,СВЦЭМ!$A$39:$A$782,$A101,СВЦЭМ!$B$39:$B$782,D$83)+'СЕТ СН'!$H$14+СВЦЭМ!$D$10+'СЕТ СН'!$H$5-'СЕТ СН'!$H$24</f>
        <v>3944.8465254100001</v>
      </c>
      <c r="E101" s="36">
        <f>SUMIFS(СВЦЭМ!$D$39:$D$782,СВЦЭМ!$A$39:$A$782,$A101,СВЦЭМ!$B$39:$B$782,E$83)+'СЕТ СН'!$H$14+СВЦЭМ!$D$10+'СЕТ СН'!$H$5-'СЕТ СН'!$H$24</f>
        <v>3971.6779860200004</v>
      </c>
      <c r="F101" s="36">
        <f>SUMIFS(СВЦЭМ!$D$39:$D$782,СВЦЭМ!$A$39:$A$782,$A101,СВЦЭМ!$B$39:$B$782,F$83)+'СЕТ СН'!$H$14+СВЦЭМ!$D$10+'СЕТ СН'!$H$5-'СЕТ СН'!$H$24</f>
        <v>3995.6240007200004</v>
      </c>
      <c r="G101" s="36">
        <f>SUMIFS(СВЦЭМ!$D$39:$D$782,СВЦЭМ!$A$39:$A$782,$A101,СВЦЭМ!$B$39:$B$782,G$83)+'СЕТ СН'!$H$14+СВЦЭМ!$D$10+'СЕТ СН'!$H$5-'СЕТ СН'!$H$24</f>
        <v>3992.72088076</v>
      </c>
      <c r="H101" s="36">
        <f>SUMIFS(СВЦЭМ!$D$39:$D$782,СВЦЭМ!$A$39:$A$782,$A101,СВЦЭМ!$B$39:$B$782,H$83)+'СЕТ СН'!$H$14+СВЦЭМ!$D$10+'СЕТ СН'!$H$5-'СЕТ СН'!$H$24</f>
        <v>3950.1527205500001</v>
      </c>
      <c r="I101" s="36">
        <f>SUMIFS(СВЦЭМ!$D$39:$D$782,СВЦЭМ!$A$39:$A$782,$A101,СВЦЭМ!$B$39:$B$782,I$83)+'СЕТ СН'!$H$14+СВЦЭМ!$D$10+'СЕТ СН'!$H$5-'СЕТ СН'!$H$24</f>
        <v>3916.3468939200002</v>
      </c>
      <c r="J101" s="36">
        <f>SUMIFS(СВЦЭМ!$D$39:$D$782,СВЦЭМ!$A$39:$A$782,$A101,СВЦЭМ!$B$39:$B$782,J$83)+'СЕТ СН'!$H$14+СВЦЭМ!$D$10+'СЕТ СН'!$H$5-'СЕТ СН'!$H$24</f>
        <v>3847.1328775400002</v>
      </c>
      <c r="K101" s="36">
        <f>SUMIFS(СВЦЭМ!$D$39:$D$782,СВЦЭМ!$A$39:$A$782,$A101,СВЦЭМ!$B$39:$B$782,K$83)+'СЕТ СН'!$H$14+СВЦЭМ!$D$10+'СЕТ СН'!$H$5-'СЕТ СН'!$H$24</f>
        <v>3794.2171999900002</v>
      </c>
      <c r="L101" s="36">
        <f>SUMIFS(СВЦЭМ!$D$39:$D$782,СВЦЭМ!$A$39:$A$782,$A101,СВЦЭМ!$B$39:$B$782,L$83)+'СЕТ СН'!$H$14+СВЦЭМ!$D$10+'СЕТ СН'!$H$5-'СЕТ СН'!$H$24</f>
        <v>3793.2036360700004</v>
      </c>
      <c r="M101" s="36">
        <f>SUMIFS(СВЦЭМ!$D$39:$D$782,СВЦЭМ!$A$39:$A$782,$A101,СВЦЭМ!$B$39:$B$782,M$83)+'СЕТ СН'!$H$14+СВЦЭМ!$D$10+'СЕТ СН'!$H$5-'СЕТ СН'!$H$24</f>
        <v>3824.2035277300001</v>
      </c>
      <c r="N101" s="36">
        <f>SUMIFS(СВЦЭМ!$D$39:$D$782,СВЦЭМ!$A$39:$A$782,$A101,СВЦЭМ!$B$39:$B$782,N$83)+'СЕТ СН'!$H$14+СВЦЭМ!$D$10+'СЕТ СН'!$H$5-'СЕТ СН'!$H$24</f>
        <v>3837.3554824800003</v>
      </c>
      <c r="O101" s="36">
        <f>SUMIFS(СВЦЭМ!$D$39:$D$782,СВЦЭМ!$A$39:$A$782,$A101,СВЦЭМ!$B$39:$B$782,O$83)+'СЕТ СН'!$H$14+СВЦЭМ!$D$10+'СЕТ СН'!$H$5-'СЕТ СН'!$H$24</f>
        <v>3845.9046751000001</v>
      </c>
      <c r="P101" s="36">
        <f>SUMIFS(СВЦЭМ!$D$39:$D$782,СВЦЭМ!$A$39:$A$782,$A101,СВЦЭМ!$B$39:$B$782,P$83)+'СЕТ СН'!$H$14+СВЦЭМ!$D$10+'СЕТ СН'!$H$5-'СЕТ СН'!$H$24</f>
        <v>3865.0844285000003</v>
      </c>
      <c r="Q101" s="36">
        <f>SUMIFS(СВЦЭМ!$D$39:$D$782,СВЦЭМ!$A$39:$A$782,$A101,СВЦЭМ!$B$39:$B$782,Q$83)+'СЕТ СН'!$H$14+СВЦЭМ!$D$10+'СЕТ СН'!$H$5-'СЕТ СН'!$H$24</f>
        <v>3867.5511484600001</v>
      </c>
      <c r="R101" s="36">
        <f>SUMIFS(СВЦЭМ!$D$39:$D$782,СВЦЭМ!$A$39:$A$782,$A101,СВЦЭМ!$B$39:$B$782,R$83)+'СЕТ СН'!$H$14+СВЦЭМ!$D$10+'СЕТ СН'!$H$5-'СЕТ СН'!$H$24</f>
        <v>3850.7347673900003</v>
      </c>
      <c r="S101" s="36">
        <f>SUMIFS(СВЦЭМ!$D$39:$D$782,СВЦЭМ!$A$39:$A$782,$A101,СВЦЭМ!$B$39:$B$782,S$83)+'СЕТ СН'!$H$14+СВЦЭМ!$D$10+'СЕТ СН'!$H$5-'СЕТ СН'!$H$24</f>
        <v>3829.4865552600004</v>
      </c>
      <c r="T101" s="36">
        <f>SUMIFS(СВЦЭМ!$D$39:$D$782,СВЦЭМ!$A$39:$A$782,$A101,СВЦЭМ!$B$39:$B$782,T$83)+'СЕТ СН'!$H$14+СВЦЭМ!$D$10+'СЕТ СН'!$H$5-'СЕТ СН'!$H$24</f>
        <v>3793.8725035300004</v>
      </c>
      <c r="U101" s="36">
        <f>SUMIFS(СВЦЭМ!$D$39:$D$782,СВЦЭМ!$A$39:$A$782,$A101,СВЦЭМ!$B$39:$B$782,U$83)+'СЕТ СН'!$H$14+СВЦЭМ!$D$10+'СЕТ СН'!$H$5-'СЕТ СН'!$H$24</f>
        <v>3772.8490494900002</v>
      </c>
      <c r="V101" s="36">
        <f>SUMIFS(СВЦЭМ!$D$39:$D$782,СВЦЭМ!$A$39:$A$782,$A101,СВЦЭМ!$B$39:$B$782,V$83)+'СЕТ СН'!$H$14+СВЦЭМ!$D$10+'СЕТ СН'!$H$5-'СЕТ СН'!$H$24</f>
        <v>3740.6161812999999</v>
      </c>
      <c r="W101" s="36">
        <f>SUMIFS(СВЦЭМ!$D$39:$D$782,СВЦЭМ!$A$39:$A$782,$A101,СВЦЭМ!$B$39:$B$782,W$83)+'СЕТ СН'!$H$14+СВЦЭМ!$D$10+'СЕТ СН'!$H$5-'СЕТ СН'!$H$24</f>
        <v>3751.2179824800005</v>
      </c>
      <c r="X101" s="36">
        <f>SUMIFS(СВЦЭМ!$D$39:$D$782,СВЦЭМ!$A$39:$A$782,$A101,СВЦЭМ!$B$39:$B$782,X$83)+'СЕТ СН'!$H$14+СВЦЭМ!$D$10+'СЕТ СН'!$H$5-'СЕТ СН'!$H$24</f>
        <v>3774.7626593499999</v>
      </c>
      <c r="Y101" s="36">
        <f>SUMIFS(СВЦЭМ!$D$39:$D$782,СВЦЭМ!$A$39:$A$782,$A101,СВЦЭМ!$B$39:$B$782,Y$83)+'СЕТ СН'!$H$14+СВЦЭМ!$D$10+'СЕТ СН'!$H$5-'СЕТ СН'!$H$24</f>
        <v>3858.40246983</v>
      </c>
    </row>
    <row r="102" spans="1:25" ht="15.75" x14ac:dyDescent="0.2">
      <c r="A102" s="35">
        <f t="shared" si="2"/>
        <v>45096</v>
      </c>
      <c r="B102" s="36">
        <f>SUMIFS(СВЦЭМ!$D$39:$D$782,СВЦЭМ!$A$39:$A$782,$A102,СВЦЭМ!$B$39:$B$782,B$83)+'СЕТ СН'!$H$14+СВЦЭМ!$D$10+'СЕТ СН'!$H$5-'СЕТ СН'!$H$24</f>
        <v>3751.5099021800002</v>
      </c>
      <c r="C102" s="36">
        <f>SUMIFS(СВЦЭМ!$D$39:$D$782,СВЦЭМ!$A$39:$A$782,$A102,СВЦЭМ!$B$39:$B$782,C$83)+'СЕТ СН'!$H$14+СВЦЭМ!$D$10+'СЕТ СН'!$H$5-'СЕТ СН'!$H$24</f>
        <v>3838.6435274800001</v>
      </c>
      <c r="D102" s="36">
        <f>SUMIFS(СВЦЭМ!$D$39:$D$782,СВЦЭМ!$A$39:$A$782,$A102,СВЦЭМ!$B$39:$B$782,D$83)+'СЕТ СН'!$H$14+СВЦЭМ!$D$10+'СЕТ СН'!$H$5-'СЕТ СН'!$H$24</f>
        <v>3927.0326383400002</v>
      </c>
      <c r="E102" s="36">
        <f>SUMIFS(СВЦЭМ!$D$39:$D$782,СВЦЭМ!$A$39:$A$782,$A102,СВЦЭМ!$B$39:$B$782,E$83)+'СЕТ СН'!$H$14+СВЦЭМ!$D$10+'СЕТ СН'!$H$5-'СЕТ СН'!$H$24</f>
        <v>3894.8635147100003</v>
      </c>
      <c r="F102" s="36">
        <f>SUMIFS(СВЦЭМ!$D$39:$D$782,СВЦЭМ!$A$39:$A$782,$A102,СВЦЭМ!$B$39:$B$782,F$83)+'СЕТ СН'!$H$14+СВЦЭМ!$D$10+'СЕТ СН'!$H$5-'СЕТ СН'!$H$24</f>
        <v>3935.5176700700003</v>
      </c>
      <c r="G102" s="36">
        <f>SUMIFS(СВЦЭМ!$D$39:$D$782,СВЦЭМ!$A$39:$A$782,$A102,СВЦЭМ!$B$39:$B$782,G$83)+'СЕТ СН'!$H$14+СВЦЭМ!$D$10+'СЕТ СН'!$H$5-'СЕТ СН'!$H$24</f>
        <v>3946.1214080500004</v>
      </c>
      <c r="H102" s="36">
        <f>SUMIFS(СВЦЭМ!$D$39:$D$782,СВЦЭМ!$A$39:$A$782,$A102,СВЦЭМ!$B$39:$B$782,H$83)+'СЕТ СН'!$H$14+СВЦЭМ!$D$10+'СЕТ СН'!$H$5-'СЕТ СН'!$H$24</f>
        <v>3918.9334556200001</v>
      </c>
      <c r="I102" s="36">
        <f>SUMIFS(СВЦЭМ!$D$39:$D$782,СВЦЭМ!$A$39:$A$782,$A102,СВЦЭМ!$B$39:$B$782,I$83)+'СЕТ СН'!$H$14+СВЦЭМ!$D$10+'СЕТ СН'!$H$5-'СЕТ СН'!$H$24</f>
        <v>3749.8587509600002</v>
      </c>
      <c r="J102" s="36">
        <f>SUMIFS(СВЦЭМ!$D$39:$D$782,СВЦЭМ!$A$39:$A$782,$A102,СВЦЭМ!$B$39:$B$782,J$83)+'СЕТ СН'!$H$14+СВЦЭМ!$D$10+'СЕТ СН'!$H$5-'СЕТ СН'!$H$24</f>
        <v>3652.4550961700002</v>
      </c>
      <c r="K102" s="36">
        <f>SUMIFS(СВЦЭМ!$D$39:$D$782,СВЦЭМ!$A$39:$A$782,$A102,СВЦЭМ!$B$39:$B$782,K$83)+'СЕТ СН'!$H$14+СВЦЭМ!$D$10+'СЕТ СН'!$H$5-'СЕТ СН'!$H$24</f>
        <v>3619.1103659500004</v>
      </c>
      <c r="L102" s="36">
        <f>SUMIFS(СВЦЭМ!$D$39:$D$782,СВЦЭМ!$A$39:$A$782,$A102,СВЦЭМ!$B$39:$B$782,L$83)+'СЕТ СН'!$H$14+СВЦЭМ!$D$10+'СЕТ СН'!$H$5-'СЕТ СН'!$H$24</f>
        <v>3605.4746864799999</v>
      </c>
      <c r="M102" s="36">
        <f>SUMIFS(СВЦЭМ!$D$39:$D$782,СВЦЭМ!$A$39:$A$782,$A102,СВЦЭМ!$B$39:$B$782,M$83)+'СЕТ СН'!$H$14+СВЦЭМ!$D$10+'СЕТ СН'!$H$5-'СЕТ СН'!$H$24</f>
        <v>3615.5006062100001</v>
      </c>
      <c r="N102" s="36">
        <f>SUMIFS(СВЦЭМ!$D$39:$D$782,СВЦЭМ!$A$39:$A$782,$A102,СВЦЭМ!$B$39:$B$782,N$83)+'СЕТ СН'!$H$14+СВЦЭМ!$D$10+'СЕТ СН'!$H$5-'СЕТ СН'!$H$24</f>
        <v>3633.4259849200002</v>
      </c>
      <c r="O102" s="36">
        <f>SUMIFS(СВЦЭМ!$D$39:$D$782,СВЦЭМ!$A$39:$A$782,$A102,СВЦЭМ!$B$39:$B$782,O$83)+'СЕТ СН'!$H$14+СВЦЭМ!$D$10+'СЕТ СН'!$H$5-'СЕТ СН'!$H$24</f>
        <v>3657.43446958</v>
      </c>
      <c r="P102" s="36">
        <f>SUMIFS(СВЦЭМ!$D$39:$D$782,СВЦЭМ!$A$39:$A$782,$A102,СВЦЭМ!$B$39:$B$782,P$83)+'СЕТ СН'!$H$14+СВЦЭМ!$D$10+'СЕТ СН'!$H$5-'СЕТ СН'!$H$24</f>
        <v>3652.3025191000002</v>
      </c>
      <c r="Q102" s="36">
        <f>SUMIFS(СВЦЭМ!$D$39:$D$782,СВЦЭМ!$A$39:$A$782,$A102,СВЦЭМ!$B$39:$B$782,Q$83)+'СЕТ СН'!$H$14+СВЦЭМ!$D$10+'СЕТ СН'!$H$5-'СЕТ СН'!$H$24</f>
        <v>3654.2925262100002</v>
      </c>
      <c r="R102" s="36">
        <f>SUMIFS(СВЦЭМ!$D$39:$D$782,СВЦЭМ!$A$39:$A$782,$A102,СВЦЭМ!$B$39:$B$782,R$83)+'СЕТ СН'!$H$14+СВЦЭМ!$D$10+'СЕТ СН'!$H$5-'СЕТ СН'!$H$24</f>
        <v>3637.6539546900003</v>
      </c>
      <c r="S102" s="36">
        <f>SUMIFS(СВЦЭМ!$D$39:$D$782,СВЦЭМ!$A$39:$A$782,$A102,СВЦЭМ!$B$39:$B$782,S$83)+'СЕТ СН'!$H$14+СВЦЭМ!$D$10+'СЕТ СН'!$H$5-'СЕТ СН'!$H$24</f>
        <v>3619.8974133800002</v>
      </c>
      <c r="T102" s="36">
        <f>SUMIFS(СВЦЭМ!$D$39:$D$782,СВЦЭМ!$A$39:$A$782,$A102,СВЦЭМ!$B$39:$B$782,T$83)+'СЕТ СН'!$H$14+СВЦЭМ!$D$10+'СЕТ СН'!$H$5-'СЕТ СН'!$H$24</f>
        <v>3607.7680866600003</v>
      </c>
      <c r="U102" s="36">
        <f>SUMIFS(СВЦЭМ!$D$39:$D$782,СВЦЭМ!$A$39:$A$782,$A102,СВЦЭМ!$B$39:$B$782,U$83)+'СЕТ СН'!$H$14+СВЦЭМ!$D$10+'СЕТ СН'!$H$5-'СЕТ СН'!$H$24</f>
        <v>3620.8596808800003</v>
      </c>
      <c r="V102" s="36">
        <f>SUMIFS(СВЦЭМ!$D$39:$D$782,СВЦЭМ!$A$39:$A$782,$A102,СВЦЭМ!$B$39:$B$782,V$83)+'СЕТ СН'!$H$14+СВЦЭМ!$D$10+'СЕТ СН'!$H$5-'СЕТ СН'!$H$24</f>
        <v>3619.0549023100002</v>
      </c>
      <c r="W102" s="36">
        <f>SUMIFS(СВЦЭМ!$D$39:$D$782,СВЦЭМ!$A$39:$A$782,$A102,СВЦЭМ!$B$39:$B$782,W$83)+'СЕТ СН'!$H$14+СВЦЭМ!$D$10+'СЕТ СН'!$H$5-'СЕТ СН'!$H$24</f>
        <v>3577.5429821600001</v>
      </c>
      <c r="X102" s="36">
        <f>SUMIFS(СВЦЭМ!$D$39:$D$782,СВЦЭМ!$A$39:$A$782,$A102,СВЦЭМ!$B$39:$B$782,X$83)+'СЕТ СН'!$H$14+СВЦЭМ!$D$10+'СЕТ СН'!$H$5-'СЕТ СН'!$H$24</f>
        <v>3615.7573754499999</v>
      </c>
      <c r="Y102" s="36">
        <f>SUMIFS(СВЦЭМ!$D$39:$D$782,СВЦЭМ!$A$39:$A$782,$A102,СВЦЭМ!$B$39:$B$782,Y$83)+'СЕТ СН'!$H$14+СВЦЭМ!$D$10+'СЕТ СН'!$H$5-'СЕТ СН'!$H$24</f>
        <v>3680.0020297000001</v>
      </c>
    </row>
    <row r="103" spans="1:25" ht="15.75" x14ac:dyDescent="0.2">
      <c r="A103" s="35">
        <f t="shared" si="2"/>
        <v>45097</v>
      </c>
      <c r="B103" s="36">
        <f>SUMIFS(СВЦЭМ!$D$39:$D$782,СВЦЭМ!$A$39:$A$782,$A103,СВЦЭМ!$B$39:$B$782,B$83)+'СЕТ СН'!$H$14+СВЦЭМ!$D$10+'СЕТ СН'!$H$5-'СЕТ СН'!$H$24</f>
        <v>3793.62938416</v>
      </c>
      <c r="C103" s="36">
        <f>SUMIFS(СВЦЭМ!$D$39:$D$782,СВЦЭМ!$A$39:$A$782,$A103,СВЦЭМ!$B$39:$B$782,C$83)+'СЕТ СН'!$H$14+СВЦЭМ!$D$10+'СЕТ СН'!$H$5-'СЕТ СН'!$H$24</f>
        <v>3831.6954936400002</v>
      </c>
      <c r="D103" s="36">
        <f>SUMIFS(СВЦЭМ!$D$39:$D$782,СВЦЭМ!$A$39:$A$782,$A103,СВЦЭМ!$B$39:$B$782,D$83)+'СЕТ СН'!$H$14+СВЦЭМ!$D$10+'СЕТ СН'!$H$5-'СЕТ СН'!$H$24</f>
        <v>3913.1894599800003</v>
      </c>
      <c r="E103" s="36">
        <f>SUMIFS(СВЦЭМ!$D$39:$D$782,СВЦЭМ!$A$39:$A$782,$A103,СВЦЭМ!$B$39:$B$782,E$83)+'СЕТ СН'!$H$14+СВЦЭМ!$D$10+'СЕТ СН'!$H$5-'СЕТ СН'!$H$24</f>
        <v>3924.54685505</v>
      </c>
      <c r="F103" s="36">
        <f>SUMIFS(СВЦЭМ!$D$39:$D$782,СВЦЭМ!$A$39:$A$782,$A103,СВЦЭМ!$B$39:$B$782,F$83)+'СЕТ СН'!$H$14+СВЦЭМ!$D$10+'СЕТ СН'!$H$5-'СЕТ СН'!$H$24</f>
        <v>3929.4167965699999</v>
      </c>
      <c r="G103" s="36">
        <f>SUMIFS(СВЦЭМ!$D$39:$D$782,СВЦЭМ!$A$39:$A$782,$A103,СВЦЭМ!$B$39:$B$782,G$83)+'СЕТ СН'!$H$14+СВЦЭМ!$D$10+'СЕТ СН'!$H$5-'СЕТ СН'!$H$24</f>
        <v>3906.3807176999999</v>
      </c>
      <c r="H103" s="36">
        <f>SUMIFS(СВЦЭМ!$D$39:$D$782,СВЦЭМ!$A$39:$A$782,$A103,СВЦЭМ!$B$39:$B$782,H$83)+'СЕТ СН'!$H$14+СВЦЭМ!$D$10+'СЕТ СН'!$H$5-'СЕТ СН'!$H$24</f>
        <v>3815.2724631500005</v>
      </c>
      <c r="I103" s="36">
        <f>SUMIFS(СВЦЭМ!$D$39:$D$782,СВЦЭМ!$A$39:$A$782,$A103,СВЦЭМ!$B$39:$B$782,I$83)+'СЕТ СН'!$H$14+СВЦЭМ!$D$10+'СЕТ СН'!$H$5-'СЕТ СН'!$H$24</f>
        <v>3778.74517246</v>
      </c>
      <c r="J103" s="36">
        <f>SUMIFS(СВЦЭМ!$D$39:$D$782,СВЦЭМ!$A$39:$A$782,$A103,СВЦЭМ!$B$39:$B$782,J$83)+'СЕТ СН'!$H$14+СВЦЭМ!$D$10+'СЕТ СН'!$H$5-'СЕТ СН'!$H$24</f>
        <v>3716.2807068000002</v>
      </c>
      <c r="K103" s="36">
        <f>SUMIFS(СВЦЭМ!$D$39:$D$782,СВЦЭМ!$A$39:$A$782,$A103,СВЦЭМ!$B$39:$B$782,K$83)+'СЕТ СН'!$H$14+СВЦЭМ!$D$10+'СЕТ СН'!$H$5-'СЕТ СН'!$H$24</f>
        <v>3634.9183784800002</v>
      </c>
      <c r="L103" s="36">
        <f>SUMIFS(СВЦЭМ!$D$39:$D$782,СВЦЭМ!$A$39:$A$782,$A103,СВЦЭМ!$B$39:$B$782,L$83)+'СЕТ СН'!$H$14+СВЦЭМ!$D$10+'СЕТ СН'!$H$5-'СЕТ СН'!$H$24</f>
        <v>3617.2602727800004</v>
      </c>
      <c r="M103" s="36">
        <f>SUMIFS(СВЦЭМ!$D$39:$D$782,СВЦЭМ!$A$39:$A$782,$A103,СВЦЭМ!$B$39:$B$782,M$83)+'СЕТ СН'!$H$14+СВЦЭМ!$D$10+'СЕТ СН'!$H$5-'СЕТ СН'!$H$24</f>
        <v>3646.2517247100004</v>
      </c>
      <c r="N103" s="36">
        <f>SUMIFS(СВЦЭМ!$D$39:$D$782,СВЦЭМ!$A$39:$A$782,$A103,СВЦЭМ!$B$39:$B$782,N$83)+'СЕТ СН'!$H$14+СВЦЭМ!$D$10+'СЕТ СН'!$H$5-'СЕТ СН'!$H$24</f>
        <v>3683.0568295100002</v>
      </c>
      <c r="O103" s="36">
        <f>SUMIFS(СВЦЭМ!$D$39:$D$782,СВЦЭМ!$A$39:$A$782,$A103,СВЦЭМ!$B$39:$B$782,O$83)+'СЕТ СН'!$H$14+СВЦЭМ!$D$10+'СЕТ СН'!$H$5-'СЕТ СН'!$H$24</f>
        <v>3699.8241015200001</v>
      </c>
      <c r="P103" s="36">
        <f>SUMIFS(СВЦЭМ!$D$39:$D$782,СВЦЭМ!$A$39:$A$782,$A103,СВЦЭМ!$B$39:$B$782,P$83)+'СЕТ СН'!$H$14+СВЦЭМ!$D$10+'СЕТ СН'!$H$5-'СЕТ СН'!$H$24</f>
        <v>3713.8481821400001</v>
      </c>
      <c r="Q103" s="36">
        <f>SUMIFS(СВЦЭМ!$D$39:$D$782,СВЦЭМ!$A$39:$A$782,$A103,СВЦЭМ!$B$39:$B$782,Q$83)+'СЕТ СН'!$H$14+СВЦЭМ!$D$10+'СЕТ СН'!$H$5-'СЕТ СН'!$H$24</f>
        <v>3724.8059010500001</v>
      </c>
      <c r="R103" s="36">
        <f>SUMIFS(СВЦЭМ!$D$39:$D$782,СВЦЭМ!$A$39:$A$782,$A103,СВЦЭМ!$B$39:$B$782,R$83)+'СЕТ СН'!$H$14+СВЦЭМ!$D$10+'СЕТ СН'!$H$5-'СЕТ СН'!$H$24</f>
        <v>3696.6359787800002</v>
      </c>
      <c r="S103" s="36">
        <f>SUMIFS(СВЦЭМ!$D$39:$D$782,СВЦЭМ!$A$39:$A$782,$A103,СВЦЭМ!$B$39:$B$782,S$83)+'СЕТ СН'!$H$14+СВЦЭМ!$D$10+'СЕТ СН'!$H$5-'СЕТ СН'!$H$24</f>
        <v>3692.4349874500003</v>
      </c>
      <c r="T103" s="36">
        <f>SUMIFS(СВЦЭМ!$D$39:$D$782,СВЦЭМ!$A$39:$A$782,$A103,СВЦЭМ!$B$39:$B$782,T$83)+'СЕТ СН'!$H$14+СВЦЭМ!$D$10+'СЕТ СН'!$H$5-'СЕТ СН'!$H$24</f>
        <v>3684.2141997200001</v>
      </c>
      <c r="U103" s="36">
        <f>SUMIFS(СВЦЭМ!$D$39:$D$782,СВЦЭМ!$A$39:$A$782,$A103,СВЦЭМ!$B$39:$B$782,U$83)+'СЕТ СН'!$H$14+СВЦЭМ!$D$10+'СЕТ СН'!$H$5-'СЕТ СН'!$H$24</f>
        <v>3682.6514183099998</v>
      </c>
      <c r="V103" s="36">
        <f>SUMIFS(СВЦЭМ!$D$39:$D$782,СВЦЭМ!$A$39:$A$782,$A103,СВЦЭМ!$B$39:$B$782,V$83)+'СЕТ СН'!$H$14+СВЦЭМ!$D$10+'СЕТ СН'!$H$5-'СЕТ СН'!$H$24</f>
        <v>3692.6520815900003</v>
      </c>
      <c r="W103" s="36">
        <f>SUMIFS(СВЦЭМ!$D$39:$D$782,СВЦЭМ!$A$39:$A$782,$A103,СВЦЭМ!$B$39:$B$782,W$83)+'СЕТ СН'!$H$14+СВЦЭМ!$D$10+'СЕТ СН'!$H$5-'СЕТ СН'!$H$24</f>
        <v>3644.5443721600004</v>
      </c>
      <c r="X103" s="36">
        <f>SUMIFS(СВЦЭМ!$D$39:$D$782,СВЦЭМ!$A$39:$A$782,$A103,СВЦЭМ!$B$39:$B$782,X$83)+'СЕТ СН'!$H$14+СВЦЭМ!$D$10+'СЕТ СН'!$H$5-'СЕТ СН'!$H$24</f>
        <v>3694.78136318</v>
      </c>
      <c r="Y103" s="36">
        <f>SUMIFS(СВЦЭМ!$D$39:$D$782,СВЦЭМ!$A$39:$A$782,$A103,СВЦЭМ!$B$39:$B$782,Y$83)+'СЕТ СН'!$H$14+СВЦЭМ!$D$10+'СЕТ СН'!$H$5-'СЕТ СН'!$H$24</f>
        <v>3789.81934275</v>
      </c>
    </row>
    <row r="104" spans="1:25" ht="15.75" x14ac:dyDescent="0.2">
      <c r="A104" s="35">
        <f t="shared" si="2"/>
        <v>45098</v>
      </c>
      <c r="B104" s="36">
        <f>SUMIFS(СВЦЭМ!$D$39:$D$782,СВЦЭМ!$A$39:$A$782,$A104,СВЦЭМ!$B$39:$B$782,B$83)+'СЕТ СН'!$H$14+СВЦЭМ!$D$10+'СЕТ СН'!$H$5-'СЕТ СН'!$H$24</f>
        <v>3812.2363493500002</v>
      </c>
      <c r="C104" s="36">
        <f>SUMIFS(СВЦЭМ!$D$39:$D$782,СВЦЭМ!$A$39:$A$782,$A104,СВЦЭМ!$B$39:$B$782,C$83)+'СЕТ СН'!$H$14+СВЦЭМ!$D$10+'СЕТ СН'!$H$5-'СЕТ СН'!$H$24</f>
        <v>3928.1360106700004</v>
      </c>
      <c r="D104" s="36">
        <f>SUMIFS(СВЦЭМ!$D$39:$D$782,СВЦЭМ!$A$39:$A$782,$A104,СВЦЭМ!$B$39:$B$782,D$83)+'СЕТ СН'!$H$14+СВЦЭМ!$D$10+'СЕТ СН'!$H$5-'СЕТ СН'!$H$24</f>
        <v>4031.6156698200002</v>
      </c>
      <c r="E104" s="36">
        <f>SUMIFS(СВЦЭМ!$D$39:$D$782,СВЦЭМ!$A$39:$A$782,$A104,СВЦЭМ!$B$39:$B$782,E$83)+'СЕТ СН'!$H$14+СВЦЭМ!$D$10+'СЕТ СН'!$H$5-'СЕТ СН'!$H$24</f>
        <v>4051.6743815999998</v>
      </c>
      <c r="F104" s="36">
        <f>SUMIFS(СВЦЭМ!$D$39:$D$782,СВЦЭМ!$A$39:$A$782,$A104,СВЦЭМ!$B$39:$B$782,F$83)+'СЕТ СН'!$H$14+СВЦЭМ!$D$10+'СЕТ СН'!$H$5-'СЕТ СН'!$H$24</f>
        <v>4039.7323215900001</v>
      </c>
      <c r="G104" s="36">
        <f>SUMIFS(СВЦЭМ!$D$39:$D$782,СВЦЭМ!$A$39:$A$782,$A104,СВЦЭМ!$B$39:$B$782,G$83)+'СЕТ СН'!$H$14+СВЦЭМ!$D$10+'СЕТ СН'!$H$5-'СЕТ СН'!$H$24</f>
        <v>3998.5501250800003</v>
      </c>
      <c r="H104" s="36">
        <f>SUMIFS(СВЦЭМ!$D$39:$D$782,СВЦЭМ!$A$39:$A$782,$A104,СВЦЭМ!$B$39:$B$782,H$83)+'СЕТ СН'!$H$14+СВЦЭМ!$D$10+'СЕТ СН'!$H$5-'СЕТ СН'!$H$24</f>
        <v>3847.78514318</v>
      </c>
      <c r="I104" s="36">
        <f>SUMIFS(СВЦЭМ!$D$39:$D$782,СВЦЭМ!$A$39:$A$782,$A104,СВЦЭМ!$B$39:$B$782,I$83)+'СЕТ СН'!$H$14+СВЦЭМ!$D$10+'СЕТ СН'!$H$5-'СЕТ СН'!$H$24</f>
        <v>3780.7053152799999</v>
      </c>
      <c r="J104" s="36">
        <f>SUMIFS(СВЦЭМ!$D$39:$D$782,СВЦЭМ!$A$39:$A$782,$A104,СВЦЭМ!$B$39:$B$782,J$83)+'СЕТ СН'!$H$14+СВЦЭМ!$D$10+'СЕТ СН'!$H$5-'СЕТ СН'!$H$24</f>
        <v>3690.1176997100001</v>
      </c>
      <c r="K104" s="36">
        <f>SUMIFS(СВЦЭМ!$D$39:$D$782,СВЦЭМ!$A$39:$A$782,$A104,СВЦЭМ!$B$39:$B$782,K$83)+'СЕТ СН'!$H$14+СВЦЭМ!$D$10+'СЕТ СН'!$H$5-'СЕТ СН'!$H$24</f>
        <v>3681.6684535800005</v>
      </c>
      <c r="L104" s="36">
        <f>SUMIFS(СВЦЭМ!$D$39:$D$782,СВЦЭМ!$A$39:$A$782,$A104,СВЦЭМ!$B$39:$B$782,L$83)+'СЕТ СН'!$H$14+СВЦЭМ!$D$10+'СЕТ СН'!$H$5-'СЕТ СН'!$H$24</f>
        <v>3712.7967938800002</v>
      </c>
      <c r="M104" s="36">
        <f>SUMIFS(СВЦЭМ!$D$39:$D$782,СВЦЭМ!$A$39:$A$782,$A104,СВЦЭМ!$B$39:$B$782,M$83)+'СЕТ СН'!$H$14+СВЦЭМ!$D$10+'СЕТ СН'!$H$5-'СЕТ СН'!$H$24</f>
        <v>3734.6491564300004</v>
      </c>
      <c r="N104" s="36">
        <f>SUMIFS(СВЦЭМ!$D$39:$D$782,СВЦЭМ!$A$39:$A$782,$A104,СВЦЭМ!$B$39:$B$782,N$83)+'СЕТ СН'!$H$14+СВЦЭМ!$D$10+'СЕТ СН'!$H$5-'СЕТ СН'!$H$24</f>
        <v>3790.2709875800001</v>
      </c>
      <c r="O104" s="36">
        <f>SUMIFS(СВЦЭМ!$D$39:$D$782,СВЦЭМ!$A$39:$A$782,$A104,СВЦЭМ!$B$39:$B$782,O$83)+'СЕТ СН'!$H$14+СВЦЭМ!$D$10+'СЕТ СН'!$H$5-'СЕТ СН'!$H$24</f>
        <v>3750.2710172900001</v>
      </c>
      <c r="P104" s="36">
        <f>SUMIFS(СВЦЭМ!$D$39:$D$782,СВЦЭМ!$A$39:$A$782,$A104,СВЦЭМ!$B$39:$B$782,P$83)+'СЕТ СН'!$H$14+СВЦЭМ!$D$10+'СЕТ СН'!$H$5-'СЕТ СН'!$H$24</f>
        <v>3768.1592606600002</v>
      </c>
      <c r="Q104" s="36">
        <f>SUMIFS(СВЦЭМ!$D$39:$D$782,СВЦЭМ!$A$39:$A$782,$A104,СВЦЭМ!$B$39:$B$782,Q$83)+'СЕТ СН'!$H$14+СВЦЭМ!$D$10+'СЕТ СН'!$H$5-'СЕТ СН'!$H$24</f>
        <v>3769.6072439400004</v>
      </c>
      <c r="R104" s="36">
        <f>SUMIFS(СВЦЭМ!$D$39:$D$782,СВЦЭМ!$A$39:$A$782,$A104,СВЦЭМ!$B$39:$B$782,R$83)+'СЕТ СН'!$H$14+СВЦЭМ!$D$10+'СЕТ СН'!$H$5-'СЕТ СН'!$H$24</f>
        <v>3758.0060916600005</v>
      </c>
      <c r="S104" s="36">
        <f>SUMIFS(СВЦЭМ!$D$39:$D$782,СВЦЭМ!$A$39:$A$782,$A104,СВЦЭМ!$B$39:$B$782,S$83)+'СЕТ СН'!$H$14+СВЦЭМ!$D$10+'СЕТ СН'!$H$5-'СЕТ СН'!$H$24</f>
        <v>3735.5803256100003</v>
      </c>
      <c r="T104" s="36">
        <f>SUMIFS(СВЦЭМ!$D$39:$D$782,СВЦЭМ!$A$39:$A$782,$A104,СВЦЭМ!$B$39:$B$782,T$83)+'СЕТ СН'!$H$14+СВЦЭМ!$D$10+'СЕТ СН'!$H$5-'СЕТ СН'!$H$24</f>
        <v>3747.3677778000001</v>
      </c>
      <c r="U104" s="36">
        <f>SUMIFS(СВЦЭМ!$D$39:$D$782,СВЦЭМ!$A$39:$A$782,$A104,СВЦЭМ!$B$39:$B$782,U$83)+'СЕТ СН'!$H$14+СВЦЭМ!$D$10+'СЕТ СН'!$H$5-'СЕТ СН'!$H$24</f>
        <v>3737.7695674800002</v>
      </c>
      <c r="V104" s="36">
        <f>SUMIFS(СВЦЭМ!$D$39:$D$782,СВЦЭМ!$A$39:$A$782,$A104,СВЦЭМ!$B$39:$B$782,V$83)+'СЕТ СН'!$H$14+СВЦЭМ!$D$10+'СЕТ СН'!$H$5-'СЕТ СН'!$H$24</f>
        <v>3718.3300888800004</v>
      </c>
      <c r="W104" s="36">
        <f>SUMIFS(СВЦЭМ!$D$39:$D$782,СВЦЭМ!$A$39:$A$782,$A104,СВЦЭМ!$B$39:$B$782,W$83)+'СЕТ СН'!$H$14+СВЦЭМ!$D$10+'СЕТ СН'!$H$5-'СЕТ СН'!$H$24</f>
        <v>3736.3718694700001</v>
      </c>
      <c r="X104" s="36">
        <f>SUMIFS(СВЦЭМ!$D$39:$D$782,СВЦЭМ!$A$39:$A$782,$A104,СВЦЭМ!$B$39:$B$782,X$83)+'СЕТ СН'!$H$14+СВЦЭМ!$D$10+'СЕТ СН'!$H$5-'СЕТ СН'!$H$24</f>
        <v>3788.8942780100001</v>
      </c>
      <c r="Y104" s="36">
        <f>SUMIFS(СВЦЭМ!$D$39:$D$782,СВЦЭМ!$A$39:$A$782,$A104,СВЦЭМ!$B$39:$B$782,Y$83)+'СЕТ СН'!$H$14+СВЦЭМ!$D$10+'СЕТ СН'!$H$5-'СЕТ СН'!$H$24</f>
        <v>3902.16763163</v>
      </c>
    </row>
    <row r="105" spans="1:25" ht="15.75" x14ac:dyDescent="0.2">
      <c r="A105" s="35">
        <f t="shared" si="2"/>
        <v>45099</v>
      </c>
      <c r="B105" s="36">
        <f>SUMIFS(СВЦЭМ!$D$39:$D$782,СВЦЭМ!$A$39:$A$782,$A105,СВЦЭМ!$B$39:$B$782,B$83)+'СЕТ СН'!$H$14+СВЦЭМ!$D$10+'СЕТ СН'!$H$5-'СЕТ СН'!$H$24</f>
        <v>3918.83183138</v>
      </c>
      <c r="C105" s="36">
        <f>SUMIFS(СВЦЭМ!$D$39:$D$782,СВЦЭМ!$A$39:$A$782,$A105,СВЦЭМ!$B$39:$B$782,C$83)+'СЕТ СН'!$H$14+СВЦЭМ!$D$10+'СЕТ СН'!$H$5-'СЕТ СН'!$H$24</f>
        <v>3994.8050650800001</v>
      </c>
      <c r="D105" s="36">
        <f>SUMIFS(СВЦЭМ!$D$39:$D$782,СВЦЭМ!$A$39:$A$782,$A105,СВЦЭМ!$B$39:$B$782,D$83)+'СЕТ СН'!$H$14+СВЦЭМ!$D$10+'СЕТ СН'!$H$5-'СЕТ СН'!$H$24</f>
        <v>4021.9019265300003</v>
      </c>
      <c r="E105" s="36">
        <f>SUMIFS(СВЦЭМ!$D$39:$D$782,СВЦЭМ!$A$39:$A$782,$A105,СВЦЭМ!$B$39:$B$782,E$83)+'СЕТ СН'!$H$14+СВЦЭМ!$D$10+'СЕТ СН'!$H$5-'СЕТ СН'!$H$24</f>
        <v>3997.2940120500002</v>
      </c>
      <c r="F105" s="36">
        <f>SUMIFS(СВЦЭМ!$D$39:$D$782,СВЦЭМ!$A$39:$A$782,$A105,СВЦЭМ!$B$39:$B$782,F$83)+'СЕТ СН'!$H$14+СВЦЭМ!$D$10+'СЕТ СН'!$H$5-'СЕТ СН'!$H$24</f>
        <v>3997.5192327700001</v>
      </c>
      <c r="G105" s="36">
        <f>SUMIFS(СВЦЭМ!$D$39:$D$782,СВЦЭМ!$A$39:$A$782,$A105,СВЦЭМ!$B$39:$B$782,G$83)+'СЕТ СН'!$H$14+СВЦЭМ!$D$10+'СЕТ СН'!$H$5-'СЕТ СН'!$H$24</f>
        <v>4005.7222400400001</v>
      </c>
      <c r="H105" s="36">
        <f>SUMIFS(СВЦЭМ!$D$39:$D$782,СВЦЭМ!$A$39:$A$782,$A105,СВЦЭМ!$B$39:$B$782,H$83)+'СЕТ СН'!$H$14+СВЦЭМ!$D$10+'СЕТ СН'!$H$5-'СЕТ СН'!$H$24</f>
        <v>3823.6412274700001</v>
      </c>
      <c r="I105" s="36">
        <f>SUMIFS(СВЦЭМ!$D$39:$D$782,СВЦЭМ!$A$39:$A$782,$A105,СВЦЭМ!$B$39:$B$782,I$83)+'СЕТ СН'!$H$14+СВЦЭМ!$D$10+'СЕТ СН'!$H$5-'СЕТ СН'!$H$24</f>
        <v>3794.2865421900001</v>
      </c>
      <c r="J105" s="36">
        <f>SUMIFS(СВЦЭМ!$D$39:$D$782,СВЦЭМ!$A$39:$A$782,$A105,СВЦЭМ!$B$39:$B$782,J$83)+'СЕТ СН'!$H$14+СВЦЭМ!$D$10+'СЕТ СН'!$H$5-'СЕТ СН'!$H$24</f>
        <v>3711.6734234</v>
      </c>
      <c r="K105" s="36">
        <f>SUMIFS(СВЦЭМ!$D$39:$D$782,СВЦЭМ!$A$39:$A$782,$A105,СВЦЭМ!$B$39:$B$782,K$83)+'СЕТ СН'!$H$14+СВЦЭМ!$D$10+'СЕТ СН'!$H$5-'СЕТ СН'!$H$24</f>
        <v>3691.2509178999999</v>
      </c>
      <c r="L105" s="36">
        <f>SUMIFS(СВЦЭМ!$D$39:$D$782,СВЦЭМ!$A$39:$A$782,$A105,СВЦЭМ!$B$39:$B$782,L$83)+'СЕТ СН'!$H$14+СВЦЭМ!$D$10+'СЕТ СН'!$H$5-'СЕТ СН'!$H$24</f>
        <v>3691.9030472200002</v>
      </c>
      <c r="M105" s="36">
        <f>SUMIFS(СВЦЭМ!$D$39:$D$782,СВЦЭМ!$A$39:$A$782,$A105,СВЦЭМ!$B$39:$B$782,M$83)+'СЕТ СН'!$H$14+СВЦЭМ!$D$10+'СЕТ СН'!$H$5-'СЕТ СН'!$H$24</f>
        <v>3730.0551872599999</v>
      </c>
      <c r="N105" s="36">
        <f>SUMIFS(СВЦЭМ!$D$39:$D$782,СВЦЭМ!$A$39:$A$782,$A105,СВЦЭМ!$B$39:$B$782,N$83)+'СЕТ СН'!$H$14+СВЦЭМ!$D$10+'СЕТ СН'!$H$5-'СЕТ СН'!$H$24</f>
        <v>3779.2245316899998</v>
      </c>
      <c r="O105" s="36">
        <f>SUMIFS(СВЦЭМ!$D$39:$D$782,СВЦЭМ!$A$39:$A$782,$A105,СВЦЭМ!$B$39:$B$782,O$83)+'СЕТ СН'!$H$14+СВЦЭМ!$D$10+'СЕТ СН'!$H$5-'СЕТ СН'!$H$24</f>
        <v>3783.5679607299999</v>
      </c>
      <c r="P105" s="36">
        <f>SUMIFS(СВЦЭМ!$D$39:$D$782,СВЦЭМ!$A$39:$A$782,$A105,СВЦЭМ!$B$39:$B$782,P$83)+'СЕТ СН'!$H$14+СВЦЭМ!$D$10+'СЕТ СН'!$H$5-'СЕТ СН'!$H$24</f>
        <v>3780.5434277900004</v>
      </c>
      <c r="Q105" s="36">
        <f>SUMIFS(СВЦЭМ!$D$39:$D$782,СВЦЭМ!$A$39:$A$782,$A105,СВЦЭМ!$B$39:$B$782,Q$83)+'СЕТ СН'!$H$14+СВЦЭМ!$D$10+'СЕТ СН'!$H$5-'СЕТ СН'!$H$24</f>
        <v>3779.3759407000002</v>
      </c>
      <c r="R105" s="36">
        <f>SUMIFS(СВЦЭМ!$D$39:$D$782,СВЦЭМ!$A$39:$A$782,$A105,СВЦЭМ!$B$39:$B$782,R$83)+'СЕТ СН'!$H$14+СВЦЭМ!$D$10+'СЕТ СН'!$H$5-'СЕТ СН'!$H$24</f>
        <v>3763.5359235599999</v>
      </c>
      <c r="S105" s="36">
        <f>SUMIFS(СВЦЭМ!$D$39:$D$782,СВЦЭМ!$A$39:$A$782,$A105,СВЦЭМ!$B$39:$B$782,S$83)+'СЕТ СН'!$H$14+СВЦЭМ!$D$10+'СЕТ СН'!$H$5-'СЕТ СН'!$H$24</f>
        <v>3739.0061266800003</v>
      </c>
      <c r="T105" s="36">
        <f>SUMIFS(СВЦЭМ!$D$39:$D$782,СВЦЭМ!$A$39:$A$782,$A105,СВЦЭМ!$B$39:$B$782,T$83)+'СЕТ СН'!$H$14+СВЦЭМ!$D$10+'СЕТ СН'!$H$5-'СЕТ СН'!$H$24</f>
        <v>3761.1590173200002</v>
      </c>
      <c r="U105" s="36">
        <f>SUMIFS(СВЦЭМ!$D$39:$D$782,СВЦЭМ!$A$39:$A$782,$A105,СВЦЭМ!$B$39:$B$782,U$83)+'СЕТ СН'!$H$14+СВЦЭМ!$D$10+'СЕТ СН'!$H$5-'СЕТ СН'!$H$24</f>
        <v>3733.2464100200004</v>
      </c>
      <c r="V105" s="36">
        <f>SUMIFS(СВЦЭМ!$D$39:$D$782,СВЦЭМ!$A$39:$A$782,$A105,СВЦЭМ!$B$39:$B$782,V$83)+'СЕТ СН'!$H$14+СВЦЭМ!$D$10+'СЕТ СН'!$H$5-'СЕТ СН'!$H$24</f>
        <v>3689.3124372600005</v>
      </c>
      <c r="W105" s="36">
        <f>SUMIFS(СВЦЭМ!$D$39:$D$782,СВЦЭМ!$A$39:$A$782,$A105,СВЦЭМ!$B$39:$B$782,W$83)+'СЕТ СН'!$H$14+СВЦЭМ!$D$10+'СЕТ СН'!$H$5-'СЕТ СН'!$H$24</f>
        <v>3725.9397878200002</v>
      </c>
      <c r="X105" s="36">
        <f>SUMIFS(СВЦЭМ!$D$39:$D$782,СВЦЭМ!$A$39:$A$782,$A105,СВЦЭМ!$B$39:$B$782,X$83)+'СЕТ СН'!$H$14+СВЦЭМ!$D$10+'СЕТ СН'!$H$5-'СЕТ СН'!$H$24</f>
        <v>3789.8162310799999</v>
      </c>
      <c r="Y105" s="36">
        <f>SUMIFS(СВЦЭМ!$D$39:$D$782,СВЦЭМ!$A$39:$A$782,$A105,СВЦЭМ!$B$39:$B$782,Y$83)+'СЕТ СН'!$H$14+СВЦЭМ!$D$10+'СЕТ СН'!$H$5-'СЕТ СН'!$H$24</f>
        <v>3879.7750547400001</v>
      </c>
    </row>
    <row r="106" spans="1:25" ht="15.75" x14ac:dyDescent="0.2">
      <c r="A106" s="35">
        <f t="shared" si="2"/>
        <v>45100</v>
      </c>
      <c r="B106" s="36">
        <f>SUMIFS(СВЦЭМ!$D$39:$D$782,СВЦЭМ!$A$39:$A$782,$A106,СВЦЭМ!$B$39:$B$782,B$83)+'СЕТ СН'!$H$14+СВЦЭМ!$D$10+'СЕТ СН'!$H$5-'СЕТ СН'!$H$24</f>
        <v>3897.2662101300002</v>
      </c>
      <c r="C106" s="36">
        <f>SUMIFS(СВЦЭМ!$D$39:$D$782,СВЦЭМ!$A$39:$A$782,$A106,СВЦЭМ!$B$39:$B$782,C$83)+'СЕТ СН'!$H$14+СВЦЭМ!$D$10+'СЕТ СН'!$H$5-'СЕТ СН'!$H$24</f>
        <v>4023.1311332200003</v>
      </c>
      <c r="D106" s="36">
        <f>SUMIFS(СВЦЭМ!$D$39:$D$782,СВЦЭМ!$A$39:$A$782,$A106,СВЦЭМ!$B$39:$B$782,D$83)+'СЕТ СН'!$H$14+СВЦЭМ!$D$10+'СЕТ СН'!$H$5-'СЕТ СН'!$H$24</f>
        <v>4091.5640830500001</v>
      </c>
      <c r="E106" s="36">
        <f>SUMIFS(СВЦЭМ!$D$39:$D$782,СВЦЭМ!$A$39:$A$782,$A106,СВЦЭМ!$B$39:$B$782,E$83)+'СЕТ СН'!$H$14+СВЦЭМ!$D$10+'СЕТ СН'!$H$5-'СЕТ СН'!$H$24</f>
        <v>4066.1847633200005</v>
      </c>
      <c r="F106" s="36">
        <f>SUMIFS(СВЦЭМ!$D$39:$D$782,СВЦЭМ!$A$39:$A$782,$A106,СВЦЭМ!$B$39:$B$782,F$83)+'СЕТ СН'!$H$14+СВЦЭМ!$D$10+'СЕТ СН'!$H$5-'СЕТ СН'!$H$24</f>
        <v>4054.18590735</v>
      </c>
      <c r="G106" s="36">
        <f>SUMIFS(СВЦЭМ!$D$39:$D$782,СВЦЭМ!$A$39:$A$782,$A106,СВЦЭМ!$B$39:$B$782,G$83)+'СЕТ СН'!$H$14+СВЦЭМ!$D$10+'СЕТ СН'!$H$5-'СЕТ СН'!$H$24</f>
        <v>3961.9624360100001</v>
      </c>
      <c r="H106" s="36">
        <f>SUMIFS(СВЦЭМ!$D$39:$D$782,СВЦЭМ!$A$39:$A$782,$A106,СВЦЭМ!$B$39:$B$782,H$83)+'СЕТ СН'!$H$14+СВЦЭМ!$D$10+'СЕТ СН'!$H$5-'СЕТ СН'!$H$24</f>
        <v>3832.7362129399999</v>
      </c>
      <c r="I106" s="36">
        <f>SUMIFS(СВЦЭМ!$D$39:$D$782,СВЦЭМ!$A$39:$A$782,$A106,СВЦЭМ!$B$39:$B$782,I$83)+'СЕТ СН'!$H$14+СВЦЭМ!$D$10+'СЕТ СН'!$H$5-'СЕТ СН'!$H$24</f>
        <v>3699.9394495100005</v>
      </c>
      <c r="J106" s="36">
        <f>SUMIFS(СВЦЭМ!$D$39:$D$782,СВЦЭМ!$A$39:$A$782,$A106,СВЦЭМ!$B$39:$B$782,J$83)+'СЕТ СН'!$H$14+СВЦЭМ!$D$10+'СЕТ СН'!$H$5-'СЕТ СН'!$H$24</f>
        <v>3636.2289887100001</v>
      </c>
      <c r="K106" s="36">
        <f>SUMIFS(СВЦЭМ!$D$39:$D$782,СВЦЭМ!$A$39:$A$782,$A106,СВЦЭМ!$B$39:$B$782,K$83)+'СЕТ СН'!$H$14+СВЦЭМ!$D$10+'СЕТ СН'!$H$5-'СЕТ СН'!$H$24</f>
        <v>3573.3597759300001</v>
      </c>
      <c r="L106" s="36">
        <f>SUMIFS(СВЦЭМ!$D$39:$D$782,СВЦЭМ!$A$39:$A$782,$A106,СВЦЭМ!$B$39:$B$782,L$83)+'СЕТ СН'!$H$14+СВЦЭМ!$D$10+'СЕТ СН'!$H$5-'СЕТ СН'!$H$24</f>
        <v>3523.88272985</v>
      </c>
      <c r="M106" s="36">
        <f>SUMIFS(СВЦЭМ!$D$39:$D$782,СВЦЭМ!$A$39:$A$782,$A106,СВЦЭМ!$B$39:$B$782,M$83)+'СЕТ СН'!$H$14+СВЦЭМ!$D$10+'СЕТ СН'!$H$5-'СЕТ СН'!$H$24</f>
        <v>3541.6025219200001</v>
      </c>
      <c r="N106" s="36">
        <f>SUMIFS(СВЦЭМ!$D$39:$D$782,СВЦЭМ!$A$39:$A$782,$A106,СВЦЭМ!$B$39:$B$782,N$83)+'СЕТ СН'!$H$14+СВЦЭМ!$D$10+'СЕТ СН'!$H$5-'СЕТ СН'!$H$24</f>
        <v>3578.9206986200002</v>
      </c>
      <c r="O106" s="36">
        <f>SUMIFS(СВЦЭМ!$D$39:$D$782,СВЦЭМ!$A$39:$A$782,$A106,СВЦЭМ!$B$39:$B$782,O$83)+'СЕТ СН'!$H$14+СВЦЭМ!$D$10+'СЕТ СН'!$H$5-'СЕТ СН'!$H$24</f>
        <v>3611.3014440500001</v>
      </c>
      <c r="P106" s="36">
        <f>SUMIFS(СВЦЭМ!$D$39:$D$782,СВЦЭМ!$A$39:$A$782,$A106,СВЦЭМ!$B$39:$B$782,P$83)+'СЕТ СН'!$H$14+СВЦЭМ!$D$10+'СЕТ СН'!$H$5-'СЕТ СН'!$H$24</f>
        <v>3624.8004545600002</v>
      </c>
      <c r="Q106" s="36">
        <f>SUMIFS(СВЦЭМ!$D$39:$D$782,СВЦЭМ!$A$39:$A$782,$A106,СВЦЭМ!$B$39:$B$782,Q$83)+'СЕТ СН'!$H$14+СВЦЭМ!$D$10+'СЕТ СН'!$H$5-'СЕТ СН'!$H$24</f>
        <v>3634.9693756800002</v>
      </c>
      <c r="R106" s="36">
        <f>SUMIFS(СВЦЭМ!$D$39:$D$782,СВЦЭМ!$A$39:$A$782,$A106,СВЦЭМ!$B$39:$B$782,R$83)+'СЕТ СН'!$H$14+СВЦЭМ!$D$10+'СЕТ СН'!$H$5-'СЕТ СН'!$H$24</f>
        <v>3607.9161564000001</v>
      </c>
      <c r="S106" s="36">
        <f>SUMIFS(СВЦЭМ!$D$39:$D$782,СВЦЭМ!$A$39:$A$782,$A106,СВЦЭМ!$B$39:$B$782,S$83)+'СЕТ СН'!$H$14+СВЦЭМ!$D$10+'СЕТ СН'!$H$5-'СЕТ СН'!$H$24</f>
        <v>3593.9527693600003</v>
      </c>
      <c r="T106" s="36">
        <f>SUMIFS(СВЦЭМ!$D$39:$D$782,СВЦЭМ!$A$39:$A$782,$A106,СВЦЭМ!$B$39:$B$782,T$83)+'СЕТ СН'!$H$14+СВЦЭМ!$D$10+'СЕТ СН'!$H$5-'СЕТ СН'!$H$24</f>
        <v>3592.8823061500002</v>
      </c>
      <c r="U106" s="36">
        <f>SUMIFS(СВЦЭМ!$D$39:$D$782,СВЦЭМ!$A$39:$A$782,$A106,СВЦЭМ!$B$39:$B$782,U$83)+'СЕТ СН'!$H$14+СВЦЭМ!$D$10+'СЕТ СН'!$H$5-'СЕТ СН'!$H$24</f>
        <v>3603.7323463900002</v>
      </c>
      <c r="V106" s="36">
        <f>SUMIFS(СВЦЭМ!$D$39:$D$782,СВЦЭМ!$A$39:$A$782,$A106,СВЦЭМ!$B$39:$B$782,V$83)+'СЕТ СН'!$H$14+СВЦЭМ!$D$10+'СЕТ СН'!$H$5-'СЕТ СН'!$H$24</f>
        <v>3606.8258155500002</v>
      </c>
      <c r="W106" s="36">
        <f>SUMIFS(СВЦЭМ!$D$39:$D$782,СВЦЭМ!$A$39:$A$782,$A106,СВЦЭМ!$B$39:$B$782,W$83)+'СЕТ СН'!$H$14+СВЦЭМ!$D$10+'СЕТ СН'!$H$5-'СЕТ СН'!$H$24</f>
        <v>3586.7515355300002</v>
      </c>
      <c r="X106" s="36">
        <f>SUMIFS(СВЦЭМ!$D$39:$D$782,СВЦЭМ!$A$39:$A$782,$A106,СВЦЭМ!$B$39:$B$782,X$83)+'СЕТ СН'!$H$14+СВЦЭМ!$D$10+'СЕТ СН'!$H$5-'СЕТ СН'!$H$24</f>
        <v>3617.5829599200001</v>
      </c>
      <c r="Y106" s="36">
        <f>SUMIFS(СВЦЭМ!$D$39:$D$782,СВЦЭМ!$A$39:$A$782,$A106,СВЦЭМ!$B$39:$B$782,Y$83)+'СЕТ СН'!$H$14+СВЦЭМ!$D$10+'СЕТ СН'!$H$5-'СЕТ СН'!$H$24</f>
        <v>3774.49770438</v>
      </c>
    </row>
    <row r="107" spans="1:25" ht="15.75" x14ac:dyDescent="0.2">
      <c r="A107" s="35">
        <f t="shared" si="2"/>
        <v>45101</v>
      </c>
      <c r="B107" s="36">
        <f>SUMIFS(СВЦЭМ!$D$39:$D$782,СВЦЭМ!$A$39:$A$782,$A107,СВЦЭМ!$B$39:$B$782,B$83)+'СЕТ СН'!$H$14+СВЦЭМ!$D$10+'СЕТ СН'!$H$5-'СЕТ СН'!$H$24</f>
        <v>3749.6098706900002</v>
      </c>
      <c r="C107" s="36">
        <f>SUMIFS(СВЦЭМ!$D$39:$D$782,СВЦЭМ!$A$39:$A$782,$A107,СВЦЭМ!$B$39:$B$782,C$83)+'СЕТ СН'!$H$14+СВЦЭМ!$D$10+'СЕТ СН'!$H$5-'СЕТ СН'!$H$24</f>
        <v>3836.8898865900001</v>
      </c>
      <c r="D107" s="36">
        <f>SUMIFS(СВЦЭМ!$D$39:$D$782,СВЦЭМ!$A$39:$A$782,$A107,СВЦЭМ!$B$39:$B$782,D$83)+'СЕТ СН'!$H$14+СВЦЭМ!$D$10+'СЕТ СН'!$H$5-'СЕТ СН'!$H$24</f>
        <v>3923.5183327200002</v>
      </c>
      <c r="E107" s="36">
        <f>SUMIFS(СВЦЭМ!$D$39:$D$782,СВЦЭМ!$A$39:$A$782,$A107,СВЦЭМ!$B$39:$B$782,E$83)+'СЕТ СН'!$H$14+СВЦЭМ!$D$10+'СЕТ СН'!$H$5-'СЕТ СН'!$H$24</f>
        <v>3920.6496391700002</v>
      </c>
      <c r="F107" s="36">
        <f>SUMIFS(СВЦЭМ!$D$39:$D$782,СВЦЭМ!$A$39:$A$782,$A107,СВЦЭМ!$B$39:$B$782,F$83)+'СЕТ СН'!$H$14+СВЦЭМ!$D$10+'СЕТ СН'!$H$5-'СЕТ СН'!$H$24</f>
        <v>3918.1858610200002</v>
      </c>
      <c r="G107" s="36">
        <f>SUMIFS(СВЦЭМ!$D$39:$D$782,СВЦЭМ!$A$39:$A$782,$A107,СВЦЭМ!$B$39:$B$782,G$83)+'СЕТ СН'!$H$14+СВЦЭМ!$D$10+'СЕТ СН'!$H$5-'СЕТ СН'!$H$24</f>
        <v>3920.6804016700003</v>
      </c>
      <c r="H107" s="36">
        <f>SUMIFS(СВЦЭМ!$D$39:$D$782,СВЦЭМ!$A$39:$A$782,$A107,СВЦЭМ!$B$39:$B$782,H$83)+'СЕТ СН'!$H$14+СВЦЭМ!$D$10+'СЕТ СН'!$H$5-'СЕТ СН'!$H$24</f>
        <v>3874.7619331700002</v>
      </c>
      <c r="I107" s="36">
        <f>SUMIFS(СВЦЭМ!$D$39:$D$782,СВЦЭМ!$A$39:$A$782,$A107,СВЦЭМ!$B$39:$B$782,I$83)+'СЕТ СН'!$H$14+СВЦЭМ!$D$10+'СЕТ СН'!$H$5-'СЕТ СН'!$H$24</f>
        <v>3819.8186716999999</v>
      </c>
      <c r="J107" s="36">
        <f>SUMIFS(СВЦЭМ!$D$39:$D$782,СВЦЭМ!$A$39:$A$782,$A107,СВЦЭМ!$B$39:$B$782,J$83)+'СЕТ СН'!$H$14+СВЦЭМ!$D$10+'СЕТ СН'!$H$5-'СЕТ СН'!$H$24</f>
        <v>3712.3539460400002</v>
      </c>
      <c r="K107" s="36">
        <f>SUMIFS(СВЦЭМ!$D$39:$D$782,СВЦЭМ!$A$39:$A$782,$A107,СВЦЭМ!$B$39:$B$782,K$83)+'СЕТ СН'!$H$14+СВЦЭМ!$D$10+'СЕТ СН'!$H$5-'СЕТ СН'!$H$24</f>
        <v>3631.3493268500001</v>
      </c>
      <c r="L107" s="36">
        <f>SUMIFS(СВЦЭМ!$D$39:$D$782,СВЦЭМ!$A$39:$A$782,$A107,СВЦЭМ!$B$39:$B$782,L$83)+'СЕТ СН'!$H$14+СВЦЭМ!$D$10+'СЕТ СН'!$H$5-'СЕТ СН'!$H$24</f>
        <v>3620.0621992599999</v>
      </c>
      <c r="M107" s="36">
        <f>SUMIFS(СВЦЭМ!$D$39:$D$782,СВЦЭМ!$A$39:$A$782,$A107,СВЦЭМ!$B$39:$B$782,M$83)+'СЕТ СН'!$H$14+СВЦЭМ!$D$10+'СЕТ СН'!$H$5-'СЕТ СН'!$H$24</f>
        <v>3646.4373754200001</v>
      </c>
      <c r="N107" s="36">
        <f>SUMIFS(СВЦЭМ!$D$39:$D$782,СВЦЭМ!$A$39:$A$782,$A107,СВЦЭМ!$B$39:$B$782,N$83)+'СЕТ СН'!$H$14+СВЦЭМ!$D$10+'СЕТ СН'!$H$5-'СЕТ СН'!$H$24</f>
        <v>3711.7566422899999</v>
      </c>
      <c r="O107" s="36">
        <f>SUMIFS(СВЦЭМ!$D$39:$D$782,СВЦЭМ!$A$39:$A$782,$A107,СВЦЭМ!$B$39:$B$782,O$83)+'СЕТ СН'!$H$14+СВЦЭМ!$D$10+'СЕТ СН'!$H$5-'СЕТ СН'!$H$24</f>
        <v>3753.8936080800004</v>
      </c>
      <c r="P107" s="36">
        <f>SUMIFS(СВЦЭМ!$D$39:$D$782,СВЦЭМ!$A$39:$A$782,$A107,СВЦЭМ!$B$39:$B$782,P$83)+'СЕТ СН'!$H$14+СВЦЭМ!$D$10+'СЕТ СН'!$H$5-'СЕТ СН'!$H$24</f>
        <v>3759.3802522599999</v>
      </c>
      <c r="Q107" s="36">
        <f>SUMIFS(СВЦЭМ!$D$39:$D$782,СВЦЭМ!$A$39:$A$782,$A107,СВЦЭМ!$B$39:$B$782,Q$83)+'СЕТ СН'!$H$14+СВЦЭМ!$D$10+'СЕТ СН'!$H$5-'СЕТ СН'!$H$24</f>
        <v>3772.5085238199999</v>
      </c>
      <c r="R107" s="36">
        <f>SUMIFS(СВЦЭМ!$D$39:$D$782,СВЦЭМ!$A$39:$A$782,$A107,СВЦЭМ!$B$39:$B$782,R$83)+'СЕТ СН'!$H$14+СВЦЭМ!$D$10+'СЕТ СН'!$H$5-'СЕТ СН'!$H$24</f>
        <v>3746.5445336500002</v>
      </c>
      <c r="S107" s="36">
        <f>SUMIFS(СВЦЭМ!$D$39:$D$782,СВЦЭМ!$A$39:$A$782,$A107,СВЦЭМ!$B$39:$B$782,S$83)+'СЕТ СН'!$H$14+СВЦЭМ!$D$10+'СЕТ СН'!$H$5-'СЕТ СН'!$H$24</f>
        <v>3729.6894843800001</v>
      </c>
      <c r="T107" s="36">
        <f>SUMIFS(СВЦЭМ!$D$39:$D$782,СВЦЭМ!$A$39:$A$782,$A107,СВЦЭМ!$B$39:$B$782,T$83)+'СЕТ СН'!$H$14+СВЦЭМ!$D$10+'СЕТ СН'!$H$5-'СЕТ СН'!$H$24</f>
        <v>3753.7751593399998</v>
      </c>
      <c r="U107" s="36">
        <f>SUMIFS(СВЦЭМ!$D$39:$D$782,СВЦЭМ!$A$39:$A$782,$A107,СВЦЭМ!$B$39:$B$782,U$83)+'СЕТ СН'!$H$14+СВЦЭМ!$D$10+'СЕТ СН'!$H$5-'СЕТ СН'!$H$24</f>
        <v>3770.6205646100002</v>
      </c>
      <c r="V107" s="36">
        <f>SUMIFS(СВЦЭМ!$D$39:$D$782,СВЦЭМ!$A$39:$A$782,$A107,СВЦЭМ!$B$39:$B$782,V$83)+'СЕТ СН'!$H$14+СВЦЭМ!$D$10+'СЕТ СН'!$H$5-'СЕТ СН'!$H$24</f>
        <v>3769.9763528000003</v>
      </c>
      <c r="W107" s="36">
        <f>SUMIFS(СВЦЭМ!$D$39:$D$782,СВЦЭМ!$A$39:$A$782,$A107,СВЦЭМ!$B$39:$B$782,W$83)+'СЕТ СН'!$H$14+СВЦЭМ!$D$10+'СЕТ СН'!$H$5-'СЕТ СН'!$H$24</f>
        <v>3734.83997559</v>
      </c>
      <c r="X107" s="36">
        <f>SUMIFS(СВЦЭМ!$D$39:$D$782,СВЦЭМ!$A$39:$A$782,$A107,СВЦЭМ!$B$39:$B$782,X$83)+'СЕТ СН'!$H$14+СВЦЭМ!$D$10+'СЕТ СН'!$H$5-'СЕТ СН'!$H$24</f>
        <v>3768.0204297099999</v>
      </c>
      <c r="Y107" s="36">
        <f>SUMIFS(СВЦЭМ!$D$39:$D$782,СВЦЭМ!$A$39:$A$782,$A107,СВЦЭМ!$B$39:$B$782,Y$83)+'СЕТ СН'!$H$14+СВЦЭМ!$D$10+'СЕТ СН'!$H$5-'СЕТ СН'!$H$24</f>
        <v>3851.7475894899999</v>
      </c>
    </row>
    <row r="108" spans="1:25" ht="15.75" x14ac:dyDescent="0.2">
      <c r="A108" s="35">
        <f t="shared" si="2"/>
        <v>45102</v>
      </c>
      <c r="B108" s="36">
        <f>SUMIFS(СВЦЭМ!$D$39:$D$782,СВЦЭМ!$A$39:$A$782,$A108,СВЦЭМ!$B$39:$B$782,B$83)+'СЕТ СН'!$H$14+СВЦЭМ!$D$10+'СЕТ СН'!$H$5-'СЕТ СН'!$H$24</f>
        <v>3852.9142804000003</v>
      </c>
      <c r="C108" s="36">
        <f>SUMIFS(СВЦЭМ!$D$39:$D$782,СВЦЭМ!$A$39:$A$782,$A108,СВЦЭМ!$B$39:$B$782,C$83)+'СЕТ СН'!$H$14+СВЦЭМ!$D$10+'СЕТ СН'!$H$5-'СЕТ СН'!$H$24</f>
        <v>3927.5041493700001</v>
      </c>
      <c r="D108" s="36">
        <f>SUMIFS(СВЦЭМ!$D$39:$D$782,СВЦЭМ!$A$39:$A$782,$A108,СВЦЭМ!$B$39:$B$782,D$83)+'СЕТ СН'!$H$14+СВЦЭМ!$D$10+'СЕТ СН'!$H$5-'СЕТ СН'!$H$24</f>
        <v>3970.5457723300001</v>
      </c>
      <c r="E108" s="36">
        <f>SUMIFS(СВЦЭМ!$D$39:$D$782,СВЦЭМ!$A$39:$A$782,$A108,СВЦЭМ!$B$39:$B$782,E$83)+'СЕТ СН'!$H$14+СВЦЭМ!$D$10+'СЕТ СН'!$H$5-'СЕТ СН'!$H$24</f>
        <v>4045.74045045</v>
      </c>
      <c r="F108" s="36">
        <f>SUMIFS(СВЦЭМ!$D$39:$D$782,СВЦЭМ!$A$39:$A$782,$A108,СВЦЭМ!$B$39:$B$782,F$83)+'СЕТ СН'!$H$14+СВЦЭМ!$D$10+'СЕТ СН'!$H$5-'СЕТ СН'!$H$24</f>
        <v>4048.0988373099999</v>
      </c>
      <c r="G108" s="36">
        <f>SUMIFS(СВЦЭМ!$D$39:$D$782,СВЦЭМ!$A$39:$A$782,$A108,СВЦЭМ!$B$39:$B$782,G$83)+'СЕТ СН'!$H$14+СВЦЭМ!$D$10+'СЕТ СН'!$H$5-'СЕТ СН'!$H$24</f>
        <v>3936.5852980099999</v>
      </c>
      <c r="H108" s="36">
        <f>SUMIFS(СВЦЭМ!$D$39:$D$782,СВЦЭМ!$A$39:$A$782,$A108,СВЦЭМ!$B$39:$B$782,H$83)+'СЕТ СН'!$H$14+СВЦЭМ!$D$10+'СЕТ СН'!$H$5-'СЕТ СН'!$H$24</f>
        <v>3872.6984896200001</v>
      </c>
      <c r="I108" s="36">
        <f>SUMIFS(СВЦЭМ!$D$39:$D$782,СВЦЭМ!$A$39:$A$782,$A108,СВЦЭМ!$B$39:$B$782,I$83)+'СЕТ СН'!$H$14+СВЦЭМ!$D$10+'СЕТ СН'!$H$5-'СЕТ СН'!$H$24</f>
        <v>3843.9248950000001</v>
      </c>
      <c r="J108" s="36">
        <f>SUMIFS(СВЦЭМ!$D$39:$D$782,СВЦЭМ!$A$39:$A$782,$A108,СВЦЭМ!$B$39:$B$782,J$83)+'СЕТ СН'!$H$14+СВЦЭМ!$D$10+'СЕТ СН'!$H$5-'СЕТ СН'!$H$24</f>
        <v>3814.0132778000002</v>
      </c>
      <c r="K108" s="36">
        <f>SUMIFS(СВЦЭМ!$D$39:$D$782,СВЦЭМ!$A$39:$A$782,$A108,СВЦЭМ!$B$39:$B$782,K$83)+'СЕТ СН'!$H$14+СВЦЭМ!$D$10+'СЕТ СН'!$H$5-'СЕТ СН'!$H$24</f>
        <v>3725.8459173700003</v>
      </c>
      <c r="L108" s="36">
        <f>SUMIFS(СВЦЭМ!$D$39:$D$782,СВЦЭМ!$A$39:$A$782,$A108,СВЦЭМ!$B$39:$B$782,L$83)+'СЕТ СН'!$H$14+СВЦЭМ!$D$10+'СЕТ СН'!$H$5-'СЕТ СН'!$H$24</f>
        <v>3635.9307887499999</v>
      </c>
      <c r="M108" s="36">
        <f>SUMIFS(СВЦЭМ!$D$39:$D$782,СВЦЭМ!$A$39:$A$782,$A108,СВЦЭМ!$B$39:$B$782,M$83)+'СЕТ СН'!$H$14+СВЦЭМ!$D$10+'СЕТ СН'!$H$5-'СЕТ СН'!$H$24</f>
        <v>3660.9565539599998</v>
      </c>
      <c r="N108" s="36">
        <f>SUMIFS(СВЦЭМ!$D$39:$D$782,СВЦЭМ!$A$39:$A$782,$A108,СВЦЭМ!$B$39:$B$782,N$83)+'СЕТ СН'!$H$14+СВЦЭМ!$D$10+'СЕТ СН'!$H$5-'СЕТ СН'!$H$24</f>
        <v>3668.83661011</v>
      </c>
      <c r="O108" s="36">
        <f>SUMIFS(СВЦЭМ!$D$39:$D$782,СВЦЭМ!$A$39:$A$782,$A108,СВЦЭМ!$B$39:$B$782,O$83)+'СЕТ СН'!$H$14+СВЦЭМ!$D$10+'СЕТ СН'!$H$5-'СЕТ СН'!$H$24</f>
        <v>3682.2678207400004</v>
      </c>
      <c r="P108" s="36">
        <f>SUMIFS(СВЦЭМ!$D$39:$D$782,СВЦЭМ!$A$39:$A$782,$A108,СВЦЭМ!$B$39:$B$782,P$83)+'СЕТ СН'!$H$14+СВЦЭМ!$D$10+'СЕТ СН'!$H$5-'СЕТ СН'!$H$24</f>
        <v>3691.61324358</v>
      </c>
      <c r="Q108" s="36">
        <f>SUMIFS(СВЦЭМ!$D$39:$D$782,СВЦЭМ!$A$39:$A$782,$A108,СВЦЭМ!$B$39:$B$782,Q$83)+'СЕТ СН'!$H$14+СВЦЭМ!$D$10+'СЕТ СН'!$H$5-'СЕТ СН'!$H$24</f>
        <v>3700.4365415800003</v>
      </c>
      <c r="R108" s="36">
        <f>SUMIFS(СВЦЭМ!$D$39:$D$782,СВЦЭМ!$A$39:$A$782,$A108,СВЦЭМ!$B$39:$B$782,R$83)+'СЕТ СН'!$H$14+СВЦЭМ!$D$10+'СЕТ СН'!$H$5-'СЕТ СН'!$H$24</f>
        <v>3683.1362688099998</v>
      </c>
      <c r="S108" s="36">
        <f>SUMIFS(СВЦЭМ!$D$39:$D$782,СВЦЭМ!$A$39:$A$782,$A108,СВЦЭМ!$B$39:$B$782,S$83)+'СЕТ СН'!$H$14+СВЦЭМ!$D$10+'СЕТ СН'!$H$5-'СЕТ СН'!$H$24</f>
        <v>3677.1646573200001</v>
      </c>
      <c r="T108" s="36">
        <f>SUMIFS(СВЦЭМ!$D$39:$D$782,СВЦЭМ!$A$39:$A$782,$A108,СВЦЭМ!$B$39:$B$782,T$83)+'СЕТ СН'!$H$14+СВЦЭМ!$D$10+'СЕТ СН'!$H$5-'СЕТ СН'!$H$24</f>
        <v>3670.2698797700004</v>
      </c>
      <c r="U108" s="36">
        <f>SUMIFS(СВЦЭМ!$D$39:$D$782,СВЦЭМ!$A$39:$A$782,$A108,СВЦЭМ!$B$39:$B$782,U$83)+'СЕТ СН'!$H$14+СВЦЭМ!$D$10+'СЕТ СН'!$H$5-'СЕТ СН'!$H$24</f>
        <v>3675.5365757</v>
      </c>
      <c r="V108" s="36">
        <f>SUMIFS(СВЦЭМ!$D$39:$D$782,СВЦЭМ!$A$39:$A$782,$A108,СВЦЭМ!$B$39:$B$782,V$83)+'СЕТ СН'!$H$14+СВЦЭМ!$D$10+'СЕТ СН'!$H$5-'СЕТ СН'!$H$24</f>
        <v>3689.5670694</v>
      </c>
      <c r="W108" s="36">
        <f>SUMIFS(СВЦЭМ!$D$39:$D$782,СВЦЭМ!$A$39:$A$782,$A108,СВЦЭМ!$B$39:$B$782,W$83)+'СЕТ СН'!$H$14+СВЦЭМ!$D$10+'СЕТ СН'!$H$5-'СЕТ СН'!$H$24</f>
        <v>3654.6971521400001</v>
      </c>
      <c r="X108" s="36">
        <f>SUMIFS(СВЦЭМ!$D$39:$D$782,СВЦЭМ!$A$39:$A$782,$A108,СВЦЭМ!$B$39:$B$782,X$83)+'СЕТ СН'!$H$14+СВЦЭМ!$D$10+'СЕТ СН'!$H$5-'СЕТ СН'!$H$24</f>
        <v>3684.8972702300002</v>
      </c>
      <c r="Y108" s="36">
        <f>SUMIFS(СВЦЭМ!$D$39:$D$782,СВЦЭМ!$A$39:$A$782,$A108,СВЦЭМ!$B$39:$B$782,Y$83)+'СЕТ СН'!$H$14+СВЦЭМ!$D$10+'СЕТ СН'!$H$5-'СЕТ СН'!$H$24</f>
        <v>3841.7146091800005</v>
      </c>
    </row>
    <row r="109" spans="1:25" ht="15.75" x14ac:dyDescent="0.2">
      <c r="A109" s="35">
        <f t="shared" si="2"/>
        <v>45103</v>
      </c>
      <c r="B109" s="36">
        <f>SUMIFS(СВЦЭМ!$D$39:$D$782,СВЦЭМ!$A$39:$A$782,$A109,СВЦЭМ!$B$39:$B$782,B$83)+'СЕТ СН'!$H$14+СВЦЭМ!$D$10+'СЕТ СН'!$H$5-'СЕТ СН'!$H$24</f>
        <v>3963.0325361300002</v>
      </c>
      <c r="C109" s="36">
        <f>SUMIFS(СВЦЭМ!$D$39:$D$782,СВЦЭМ!$A$39:$A$782,$A109,СВЦЭМ!$B$39:$B$782,C$83)+'СЕТ СН'!$H$14+СВЦЭМ!$D$10+'СЕТ СН'!$H$5-'СЕТ СН'!$H$24</f>
        <v>4042.32435016</v>
      </c>
      <c r="D109" s="36">
        <f>SUMIFS(СВЦЭМ!$D$39:$D$782,СВЦЭМ!$A$39:$A$782,$A109,СВЦЭМ!$B$39:$B$782,D$83)+'СЕТ СН'!$H$14+СВЦЭМ!$D$10+'СЕТ СН'!$H$5-'СЕТ СН'!$H$24</f>
        <v>4082.6570318200002</v>
      </c>
      <c r="E109" s="36">
        <f>SUMIFS(СВЦЭМ!$D$39:$D$782,СВЦЭМ!$A$39:$A$782,$A109,СВЦЭМ!$B$39:$B$782,E$83)+'СЕТ СН'!$H$14+СВЦЭМ!$D$10+'СЕТ СН'!$H$5-'СЕТ СН'!$H$24</f>
        <v>4061.9940695900004</v>
      </c>
      <c r="F109" s="36">
        <f>SUMIFS(СВЦЭМ!$D$39:$D$782,СВЦЭМ!$A$39:$A$782,$A109,СВЦЭМ!$B$39:$B$782,F$83)+'СЕТ СН'!$H$14+СВЦЭМ!$D$10+'СЕТ СН'!$H$5-'СЕТ СН'!$H$24</f>
        <v>4056.1489844500002</v>
      </c>
      <c r="G109" s="36">
        <f>SUMIFS(СВЦЭМ!$D$39:$D$782,СВЦЭМ!$A$39:$A$782,$A109,СВЦЭМ!$B$39:$B$782,G$83)+'СЕТ СН'!$H$14+СВЦЭМ!$D$10+'СЕТ СН'!$H$5-'СЕТ СН'!$H$24</f>
        <v>4061.0173450600005</v>
      </c>
      <c r="H109" s="36">
        <f>SUMIFS(СВЦЭМ!$D$39:$D$782,СВЦЭМ!$A$39:$A$782,$A109,СВЦЭМ!$B$39:$B$782,H$83)+'СЕТ СН'!$H$14+СВЦЭМ!$D$10+'СЕТ СН'!$H$5-'СЕТ СН'!$H$24</f>
        <v>3934.4155751300004</v>
      </c>
      <c r="I109" s="36">
        <f>SUMIFS(СВЦЭМ!$D$39:$D$782,СВЦЭМ!$A$39:$A$782,$A109,СВЦЭМ!$B$39:$B$782,I$83)+'СЕТ СН'!$H$14+СВЦЭМ!$D$10+'СЕТ СН'!$H$5-'СЕТ СН'!$H$24</f>
        <v>3727.2957139800001</v>
      </c>
      <c r="J109" s="36">
        <f>SUMIFS(СВЦЭМ!$D$39:$D$782,СВЦЭМ!$A$39:$A$782,$A109,СВЦЭМ!$B$39:$B$782,J$83)+'СЕТ СН'!$H$14+СВЦЭМ!$D$10+'СЕТ СН'!$H$5-'СЕТ СН'!$H$24</f>
        <v>3633.3176338500002</v>
      </c>
      <c r="K109" s="36">
        <f>SUMIFS(СВЦЭМ!$D$39:$D$782,СВЦЭМ!$A$39:$A$782,$A109,СВЦЭМ!$B$39:$B$782,K$83)+'СЕТ СН'!$H$14+СВЦЭМ!$D$10+'СЕТ СН'!$H$5-'СЕТ СН'!$H$24</f>
        <v>3588.5809256800003</v>
      </c>
      <c r="L109" s="36">
        <f>SUMIFS(СВЦЭМ!$D$39:$D$782,СВЦЭМ!$A$39:$A$782,$A109,СВЦЭМ!$B$39:$B$782,L$83)+'СЕТ СН'!$H$14+СВЦЭМ!$D$10+'СЕТ СН'!$H$5-'СЕТ СН'!$H$24</f>
        <v>3564.0129810300004</v>
      </c>
      <c r="M109" s="36">
        <f>SUMIFS(СВЦЭМ!$D$39:$D$782,СВЦЭМ!$A$39:$A$782,$A109,СВЦЭМ!$B$39:$B$782,M$83)+'СЕТ СН'!$H$14+СВЦЭМ!$D$10+'СЕТ СН'!$H$5-'СЕТ СН'!$H$24</f>
        <v>3581.8648059200004</v>
      </c>
      <c r="N109" s="36">
        <f>SUMIFS(СВЦЭМ!$D$39:$D$782,СВЦЭМ!$A$39:$A$782,$A109,СВЦЭМ!$B$39:$B$782,N$83)+'СЕТ СН'!$H$14+СВЦЭМ!$D$10+'СЕТ СН'!$H$5-'СЕТ СН'!$H$24</f>
        <v>3613.2481299700003</v>
      </c>
      <c r="O109" s="36">
        <f>SUMIFS(СВЦЭМ!$D$39:$D$782,СВЦЭМ!$A$39:$A$782,$A109,СВЦЭМ!$B$39:$B$782,O$83)+'СЕТ СН'!$H$14+СВЦЭМ!$D$10+'СЕТ СН'!$H$5-'СЕТ СН'!$H$24</f>
        <v>3609.0902313400002</v>
      </c>
      <c r="P109" s="36">
        <f>SUMIFS(СВЦЭМ!$D$39:$D$782,СВЦЭМ!$A$39:$A$782,$A109,СВЦЭМ!$B$39:$B$782,P$83)+'СЕТ СН'!$H$14+СВЦЭМ!$D$10+'СЕТ СН'!$H$5-'СЕТ СН'!$H$24</f>
        <v>3618.2735117700004</v>
      </c>
      <c r="Q109" s="36">
        <f>SUMIFS(СВЦЭМ!$D$39:$D$782,СВЦЭМ!$A$39:$A$782,$A109,СВЦЭМ!$B$39:$B$782,Q$83)+'СЕТ СН'!$H$14+СВЦЭМ!$D$10+'СЕТ СН'!$H$5-'СЕТ СН'!$H$24</f>
        <v>3630.0431943900003</v>
      </c>
      <c r="R109" s="36">
        <f>SUMIFS(СВЦЭМ!$D$39:$D$782,СВЦЭМ!$A$39:$A$782,$A109,СВЦЭМ!$B$39:$B$782,R$83)+'СЕТ СН'!$H$14+СВЦЭМ!$D$10+'СЕТ СН'!$H$5-'СЕТ СН'!$H$24</f>
        <v>3611.3168921900001</v>
      </c>
      <c r="S109" s="36">
        <f>SUMIFS(СВЦЭМ!$D$39:$D$782,СВЦЭМ!$A$39:$A$782,$A109,СВЦЭМ!$B$39:$B$782,S$83)+'СЕТ СН'!$H$14+СВЦЭМ!$D$10+'СЕТ СН'!$H$5-'СЕТ СН'!$H$24</f>
        <v>3603.17043577</v>
      </c>
      <c r="T109" s="36">
        <f>SUMIFS(СВЦЭМ!$D$39:$D$782,СВЦЭМ!$A$39:$A$782,$A109,СВЦЭМ!$B$39:$B$782,T$83)+'СЕТ СН'!$H$14+СВЦЭМ!$D$10+'СЕТ СН'!$H$5-'СЕТ СН'!$H$24</f>
        <v>3600.1859903700001</v>
      </c>
      <c r="U109" s="36">
        <f>SUMIFS(СВЦЭМ!$D$39:$D$782,СВЦЭМ!$A$39:$A$782,$A109,СВЦЭМ!$B$39:$B$782,U$83)+'СЕТ СН'!$H$14+СВЦЭМ!$D$10+'СЕТ СН'!$H$5-'СЕТ СН'!$H$24</f>
        <v>3579.7163940600003</v>
      </c>
      <c r="V109" s="36">
        <f>SUMIFS(СВЦЭМ!$D$39:$D$782,СВЦЭМ!$A$39:$A$782,$A109,СВЦЭМ!$B$39:$B$782,V$83)+'СЕТ СН'!$H$14+СВЦЭМ!$D$10+'СЕТ СН'!$H$5-'СЕТ СН'!$H$24</f>
        <v>3593.9366504500003</v>
      </c>
      <c r="W109" s="36">
        <f>SUMIFS(СВЦЭМ!$D$39:$D$782,СВЦЭМ!$A$39:$A$782,$A109,СВЦЭМ!$B$39:$B$782,W$83)+'СЕТ СН'!$H$14+СВЦЭМ!$D$10+'СЕТ СН'!$H$5-'СЕТ СН'!$H$24</f>
        <v>3562.5096092200001</v>
      </c>
      <c r="X109" s="36">
        <f>SUMIFS(СВЦЭМ!$D$39:$D$782,СВЦЭМ!$A$39:$A$782,$A109,СВЦЭМ!$B$39:$B$782,X$83)+'СЕТ СН'!$H$14+СВЦЭМ!$D$10+'СЕТ СН'!$H$5-'СЕТ СН'!$H$24</f>
        <v>3618.1025742900001</v>
      </c>
      <c r="Y109" s="36">
        <f>SUMIFS(СВЦЭМ!$D$39:$D$782,СВЦЭМ!$A$39:$A$782,$A109,СВЦЭМ!$B$39:$B$782,Y$83)+'СЕТ СН'!$H$14+СВЦЭМ!$D$10+'СЕТ СН'!$H$5-'СЕТ СН'!$H$24</f>
        <v>3700.2095559400004</v>
      </c>
    </row>
    <row r="110" spans="1:25" ht="15.75" x14ac:dyDescent="0.2">
      <c r="A110" s="35">
        <f t="shared" si="2"/>
        <v>45104</v>
      </c>
      <c r="B110" s="36">
        <f>SUMIFS(СВЦЭМ!$D$39:$D$782,СВЦЭМ!$A$39:$A$782,$A110,СВЦЭМ!$B$39:$B$782,B$83)+'СЕТ СН'!$H$14+СВЦЭМ!$D$10+'СЕТ СН'!$H$5-'СЕТ СН'!$H$24</f>
        <v>3766.7661816400005</v>
      </c>
      <c r="C110" s="36">
        <f>SUMIFS(СВЦЭМ!$D$39:$D$782,СВЦЭМ!$A$39:$A$782,$A110,СВЦЭМ!$B$39:$B$782,C$83)+'СЕТ СН'!$H$14+СВЦЭМ!$D$10+'СЕТ СН'!$H$5-'СЕТ СН'!$H$24</f>
        <v>3819.3446968200001</v>
      </c>
      <c r="D110" s="36">
        <f>SUMIFS(СВЦЭМ!$D$39:$D$782,СВЦЭМ!$A$39:$A$782,$A110,СВЦЭМ!$B$39:$B$782,D$83)+'СЕТ СН'!$H$14+СВЦЭМ!$D$10+'СЕТ СН'!$H$5-'СЕТ СН'!$H$24</f>
        <v>3907.2740404599999</v>
      </c>
      <c r="E110" s="36">
        <f>SUMIFS(СВЦЭМ!$D$39:$D$782,СВЦЭМ!$A$39:$A$782,$A110,СВЦЭМ!$B$39:$B$782,E$83)+'СЕТ СН'!$H$14+СВЦЭМ!$D$10+'СЕТ СН'!$H$5-'СЕТ СН'!$H$24</f>
        <v>3881.9467595000001</v>
      </c>
      <c r="F110" s="36">
        <f>SUMIFS(СВЦЭМ!$D$39:$D$782,СВЦЭМ!$A$39:$A$782,$A110,СВЦЭМ!$B$39:$B$782,F$83)+'СЕТ СН'!$H$14+СВЦЭМ!$D$10+'СЕТ СН'!$H$5-'СЕТ СН'!$H$24</f>
        <v>3882.6858912600001</v>
      </c>
      <c r="G110" s="36">
        <f>SUMIFS(СВЦЭМ!$D$39:$D$782,СВЦЭМ!$A$39:$A$782,$A110,СВЦЭМ!$B$39:$B$782,G$83)+'СЕТ СН'!$H$14+СВЦЭМ!$D$10+'СЕТ СН'!$H$5-'СЕТ СН'!$H$24</f>
        <v>3879.4572052800004</v>
      </c>
      <c r="H110" s="36">
        <f>SUMIFS(СВЦЭМ!$D$39:$D$782,СВЦЭМ!$A$39:$A$782,$A110,СВЦЭМ!$B$39:$B$782,H$83)+'СЕТ СН'!$H$14+СВЦЭМ!$D$10+'СЕТ СН'!$H$5-'СЕТ СН'!$H$24</f>
        <v>3799.25895829</v>
      </c>
      <c r="I110" s="36">
        <f>SUMIFS(СВЦЭМ!$D$39:$D$782,СВЦЭМ!$A$39:$A$782,$A110,СВЦЭМ!$B$39:$B$782,I$83)+'СЕТ СН'!$H$14+СВЦЭМ!$D$10+'СЕТ СН'!$H$5-'СЕТ СН'!$H$24</f>
        <v>3668.4998438900002</v>
      </c>
      <c r="J110" s="36">
        <f>SUMIFS(СВЦЭМ!$D$39:$D$782,СВЦЭМ!$A$39:$A$782,$A110,СВЦЭМ!$B$39:$B$782,J$83)+'СЕТ СН'!$H$14+СВЦЭМ!$D$10+'СЕТ СН'!$H$5-'СЕТ СН'!$H$24</f>
        <v>3582.1114540400004</v>
      </c>
      <c r="K110" s="36">
        <f>SUMIFS(СВЦЭМ!$D$39:$D$782,СВЦЭМ!$A$39:$A$782,$A110,СВЦЭМ!$B$39:$B$782,K$83)+'СЕТ СН'!$H$14+СВЦЭМ!$D$10+'СЕТ СН'!$H$5-'СЕТ СН'!$H$24</f>
        <v>3521.6878075100003</v>
      </c>
      <c r="L110" s="36">
        <f>SUMIFS(СВЦЭМ!$D$39:$D$782,СВЦЭМ!$A$39:$A$782,$A110,СВЦЭМ!$B$39:$B$782,L$83)+'СЕТ СН'!$H$14+СВЦЭМ!$D$10+'СЕТ СН'!$H$5-'СЕТ СН'!$H$24</f>
        <v>3500.14197659</v>
      </c>
      <c r="M110" s="36">
        <f>SUMIFS(СВЦЭМ!$D$39:$D$782,СВЦЭМ!$A$39:$A$782,$A110,СВЦЭМ!$B$39:$B$782,M$83)+'СЕТ СН'!$H$14+СВЦЭМ!$D$10+'СЕТ СН'!$H$5-'СЕТ СН'!$H$24</f>
        <v>3496.8561723600001</v>
      </c>
      <c r="N110" s="36">
        <f>SUMIFS(СВЦЭМ!$D$39:$D$782,СВЦЭМ!$A$39:$A$782,$A110,СВЦЭМ!$B$39:$B$782,N$83)+'СЕТ СН'!$H$14+СВЦЭМ!$D$10+'СЕТ СН'!$H$5-'СЕТ СН'!$H$24</f>
        <v>3518.8103079600005</v>
      </c>
      <c r="O110" s="36">
        <f>SUMIFS(СВЦЭМ!$D$39:$D$782,СВЦЭМ!$A$39:$A$782,$A110,СВЦЭМ!$B$39:$B$782,O$83)+'СЕТ СН'!$H$14+СВЦЭМ!$D$10+'СЕТ СН'!$H$5-'СЕТ СН'!$H$24</f>
        <v>3514.17655861</v>
      </c>
      <c r="P110" s="36">
        <f>SUMIFS(СВЦЭМ!$D$39:$D$782,СВЦЭМ!$A$39:$A$782,$A110,СВЦЭМ!$B$39:$B$782,P$83)+'СЕТ СН'!$H$14+СВЦЭМ!$D$10+'СЕТ СН'!$H$5-'СЕТ СН'!$H$24</f>
        <v>3515.1920585400003</v>
      </c>
      <c r="Q110" s="36">
        <f>SUMIFS(СВЦЭМ!$D$39:$D$782,СВЦЭМ!$A$39:$A$782,$A110,СВЦЭМ!$B$39:$B$782,Q$83)+'СЕТ СН'!$H$14+СВЦЭМ!$D$10+'СЕТ СН'!$H$5-'СЕТ СН'!$H$24</f>
        <v>3512.1560321300003</v>
      </c>
      <c r="R110" s="36">
        <f>SUMIFS(СВЦЭМ!$D$39:$D$782,СВЦЭМ!$A$39:$A$782,$A110,СВЦЭМ!$B$39:$B$782,R$83)+'СЕТ СН'!$H$14+СВЦЭМ!$D$10+'СЕТ СН'!$H$5-'СЕТ СН'!$H$24</f>
        <v>3497.9293850399999</v>
      </c>
      <c r="S110" s="36">
        <f>SUMIFS(СВЦЭМ!$D$39:$D$782,СВЦЭМ!$A$39:$A$782,$A110,СВЦЭМ!$B$39:$B$782,S$83)+'СЕТ СН'!$H$14+СВЦЭМ!$D$10+'СЕТ СН'!$H$5-'СЕТ СН'!$H$24</f>
        <v>3493.3551747500001</v>
      </c>
      <c r="T110" s="36">
        <f>SUMIFS(СВЦЭМ!$D$39:$D$782,СВЦЭМ!$A$39:$A$782,$A110,СВЦЭМ!$B$39:$B$782,T$83)+'СЕТ СН'!$H$14+СВЦЭМ!$D$10+'СЕТ СН'!$H$5-'СЕТ СН'!$H$24</f>
        <v>3489.7488356800004</v>
      </c>
      <c r="U110" s="36">
        <f>SUMIFS(СВЦЭМ!$D$39:$D$782,СВЦЭМ!$A$39:$A$782,$A110,СВЦЭМ!$B$39:$B$782,U$83)+'СЕТ СН'!$H$14+СВЦЭМ!$D$10+'СЕТ СН'!$H$5-'СЕТ СН'!$H$24</f>
        <v>3493.1124410700004</v>
      </c>
      <c r="V110" s="36">
        <f>SUMIFS(СВЦЭМ!$D$39:$D$782,СВЦЭМ!$A$39:$A$782,$A110,СВЦЭМ!$B$39:$B$782,V$83)+'СЕТ СН'!$H$14+СВЦЭМ!$D$10+'СЕТ СН'!$H$5-'СЕТ СН'!$H$24</f>
        <v>3501.7964944599998</v>
      </c>
      <c r="W110" s="36">
        <f>SUMIFS(СВЦЭМ!$D$39:$D$782,СВЦЭМ!$A$39:$A$782,$A110,СВЦЭМ!$B$39:$B$782,W$83)+'СЕТ СН'!$H$14+СВЦЭМ!$D$10+'СЕТ СН'!$H$5-'СЕТ СН'!$H$24</f>
        <v>3457.9009840600002</v>
      </c>
      <c r="X110" s="36">
        <f>SUMIFS(СВЦЭМ!$D$39:$D$782,СВЦЭМ!$A$39:$A$782,$A110,СВЦЭМ!$B$39:$B$782,X$83)+'СЕТ СН'!$H$14+СВЦЭМ!$D$10+'СЕТ СН'!$H$5-'СЕТ СН'!$H$24</f>
        <v>3498.6193240299999</v>
      </c>
      <c r="Y110" s="36">
        <f>SUMIFS(СВЦЭМ!$D$39:$D$782,СВЦЭМ!$A$39:$A$782,$A110,СВЦЭМ!$B$39:$B$782,Y$83)+'СЕТ СН'!$H$14+СВЦЭМ!$D$10+'СЕТ СН'!$H$5-'СЕТ СН'!$H$24</f>
        <v>3595.3436789799998</v>
      </c>
    </row>
    <row r="111" spans="1:25" ht="15.75" x14ac:dyDescent="0.2">
      <c r="A111" s="35">
        <f t="shared" si="2"/>
        <v>45105</v>
      </c>
      <c r="B111" s="36">
        <f>SUMIFS(СВЦЭМ!$D$39:$D$782,СВЦЭМ!$A$39:$A$782,$A111,СВЦЭМ!$B$39:$B$782,B$83)+'СЕТ СН'!$H$14+СВЦЭМ!$D$10+'СЕТ СН'!$H$5-'СЕТ СН'!$H$24</f>
        <v>3685.0423924200004</v>
      </c>
      <c r="C111" s="36">
        <f>SUMIFS(СВЦЭМ!$D$39:$D$782,СВЦЭМ!$A$39:$A$782,$A111,СВЦЭМ!$B$39:$B$782,C$83)+'СЕТ СН'!$H$14+СВЦЭМ!$D$10+'СЕТ СН'!$H$5-'СЕТ СН'!$H$24</f>
        <v>3772.3710425899999</v>
      </c>
      <c r="D111" s="36">
        <f>SUMIFS(СВЦЭМ!$D$39:$D$782,СВЦЭМ!$A$39:$A$782,$A111,СВЦЭМ!$B$39:$B$782,D$83)+'СЕТ СН'!$H$14+СВЦЭМ!$D$10+'СЕТ СН'!$H$5-'СЕТ СН'!$H$24</f>
        <v>3858.3723045500001</v>
      </c>
      <c r="E111" s="36">
        <f>SUMIFS(СВЦЭМ!$D$39:$D$782,СВЦЭМ!$A$39:$A$782,$A111,СВЦЭМ!$B$39:$B$782,E$83)+'СЕТ СН'!$H$14+СВЦЭМ!$D$10+'СЕТ СН'!$H$5-'СЕТ СН'!$H$24</f>
        <v>3879.0772631400005</v>
      </c>
      <c r="F111" s="36">
        <f>SUMIFS(СВЦЭМ!$D$39:$D$782,СВЦЭМ!$A$39:$A$782,$A111,СВЦЭМ!$B$39:$B$782,F$83)+'СЕТ СН'!$H$14+СВЦЭМ!$D$10+'СЕТ СН'!$H$5-'СЕТ СН'!$H$24</f>
        <v>3879.3356424200001</v>
      </c>
      <c r="G111" s="36">
        <f>SUMIFS(СВЦЭМ!$D$39:$D$782,СВЦЭМ!$A$39:$A$782,$A111,СВЦЭМ!$B$39:$B$782,G$83)+'СЕТ СН'!$H$14+СВЦЭМ!$D$10+'СЕТ СН'!$H$5-'СЕТ СН'!$H$24</f>
        <v>3851.7820256600003</v>
      </c>
      <c r="H111" s="36">
        <f>SUMIFS(СВЦЭМ!$D$39:$D$782,СВЦЭМ!$A$39:$A$782,$A111,СВЦЭМ!$B$39:$B$782,H$83)+'СЕТ СН'!$H$14+СВЦЭМ!$D$10+'СЕТ СН'!$H$5-'СЕТ СН'!$H$24</f>
        <v>3739.5834910900003</v>
      </c>
      <c r="I111" s="36">
        <f>SUMIFS(СВЦЭМ!$D$39:$D$782,СВЦЭМ!$A$39:$A$782,$A111,СВЦЭМ!$B$39:$B$782,I$83)+'СЕТ СН'!$H$14+СВЦЭМ!$D$10+'СЕТ СН'!$H$5-'СЕТ СН'!$H$24</f>
        <v>3598.8205792600002</v>
      </c>
      <c r="J111" s="36">
        <f>SUMIFS(СВЦЭМ!$D$39:$D$782,СВЦЭМ!$A$39:$A$782,$A111,СВЦЭМ!$B$39:$B$782,J$83)+'СЕТ СН'!$H$14+СВЦЭМ!$D$10+'СЕТ СН'!$H$5-'СЕТ СН'!$H$24</f>
        <v>3524.7025129600001</v>
      </c>
      <c r="K111" s="36">
        <f>SUMIFS(СВЦЭМ!$D$39:$D$782,СВЦЭМ!$A$39:$A$782,$A111,СВЦЭМ!$B$39:$B$782,K$83)+'СЕТ СН'!$H$14+СВЦЭМ!$D$10+'СЕТ СН'!$H$5-'СЕТ СН'!$H$24</f>
        <v>3464.5941851300004</v>
      </c>
      <c r="L111" s="36">
        <f>SUMIFS(СВЦЭМ!$D$39:$D$782,СВЦЭМ!$A$39:$A$782,$A111,СВЦЭМ!$B$39:$B$782,L$83)+'СЕТ СН'!$H$14+СВЦЭМ!$D$10+'СЕТ СН'!$H$5-'СЕТ СН'!$H$24</f>
        <v>3471.4939874900001</v>
      </c>
      <c r="M111" s="36">
        <f>SUMIFS(СВЦЭМ!$D$39:$D$782,СВЦЭМ!$A$39:$A$782,$A111,СВЦЭМ!$B$39:$B$782,M$83)+'СЕТ СН'!$H$14+СВЦЭМ!$D$10+'СЕТ СН'!$H$5-'СЕТ СН'!$H$24</f>
        <v>3493.4474840299999</v>
      </c>
      <c r="N111" s="36">
        <f>SUMIFS(СВЦЭМ!$D$39:$D$782,СВЦЭМ!$A$39:$A$782,$A111,СВЦЭМ!$B$39:$B$782,N$83)+'СЕТ СН'!$H$14+СВЦЭМ!$D$10+'СЕТ СН'!$H$5-'СЕТ СН'!$H$24</f>
        <v>3542.4691845000002</v>
      </c>
      <c r="O111" s="36">
        <f>SUMIFS(СВЦЭМ!$D$39:$D$782,СВЦЭМ!$A$39:$A$782,$A111,СВЦЭМ!$B$39:$B$782,O$83)+'СЕТ СН'!$H$14+СВЦЭМ!$D$10+'СЕТ СН'!$H$5-'СЕТ СН'!$H$24</f>
        <v>3539.21274507</v>
      </c>
      <c r="P111" s="36">
        <f>SUMIFS(СВЦЭМ!$D$39:$D$782,СВЦЭМ!$A$39:$A$782,$A111,СВЦЭМ!$B$39:$B$782,P$83)+'СЕТ СН'!$H$14+СВЦЭМ!$D$10+'СЕТ СН'!$H$5-'СЕТ СН'!$H$24</f>
        <v>3520.7013029999998</v>
      </c>
      <c r="Q111" s="36">
        <f>SUMIFS(СВЦЭМ!$D$39:$D$782,СВЦЭМ!$A$39:$A$782,$A111,СВЦЭМ!$B$39:$B$782,Q$83)+'СЕТ СН'!$H$14+СВЦЭМ!$D$10+'СЕТ СН'!$H$5-'СЕТ СН'!$H$24</f>
        <v>3527.2829974599999</v>
      </c>
      <c r="R111" s="36">
        <f>SUMIFS(СВЦЭМ!$D$39:$D$782,СВЦЭМ!$A$39:$A$782,$A111,СВЦЭМ!$B$39:$B$782,R$83)+'СЕТ СН'!$H$14+СВЦЭМ!$D$10+'СЕТ СН'!$H$5-'СЕТ СН'!$H$24</f>
        <v>3494.9061156200005</v>
      </c>
      <c r="S111" s="36">
        <f>SUMIFS(СВЦЭМ!$D$39:$D$782,СВЦЭМ!$A$39:$A$782,$A111,СВЦЭМ!$B$39:$B$782,S$83)+'СЕТ СН'!$H$14+СВЦЭМ!$D$10+'СЕТ СН'!$H$5-'СЕТ СН'!$H$24</f>
        <v>3489.3389424900001</v>
      </c>
      <c r="T111" s="36">
        <f>SUMIFS(СВЦЭМ!$D$39:$D$782,СВЦЭМ!$A$39:$A$782,$A111,СВЦЭМ!$B$39:$B$782,T$83)+'СЕТ СН'!$H$14+СВЦЭМ!$D$10+'СЕТ СН'!$H$5-'СЕТ СН'!$H$24</f>
        <v>3491.5227039400002</v>
      </c>
      <c r="U111" s="36">
        <f>SUMIFS(СВЦЭМ!$D$39:$D$782,СВЦЭМ!$A$39:$A$782,$A111,СВЦЭМ!$B$39:$B$782,U$83)+'СЕТ СН'!$H$14+СВЦЭМ!$D$10+'СЕТ СН'!$H$5-'СЕТ СН'!$H$24</f>
        <v>3528.2602794200002</v>
      </c>
      <c r="V111" s="36">
        <f>SUMIFS(СВЦЭМ!$D$39:$D$782,СВЦЭМ!$A$39:$A$782,$A111,СВЦЭМ!$B$39:$B$782,V$83)+'СЕТ СН'!$H$14+СВЦЭМ!$D$10+'СЕТ СН'!$H$5-'СЕТ СН'!$H$24</f>
        <v>3526.22410055</v>
      </c>
      <c r="W111" s="36">
        <f>SUMIFS(СВЦЭМ!$D$39:$D$782,СВЦЭМ!$A$39:$A$782,$A111,СВЦЭМ!$B$39:$B$782,W$83)+'СЕТ СН'!$H$14+СВЦЭМ!$D$10+'СЕТ СН'!$H$5-'СЕТ СН'!$H$24</f>
        <v>3506.7273929600001</v>
      </c>
      <c r="X111" s="36">
        <f>SUMIFS(СВЦЭМ!$D$39:$D$782,СВЦЭМ!$A$39:$A$782,$A111,СВЦЭМ!$B$39:$B$782,X$83)+'СЕТ СН'!$H$14+СВЦЭМ!$D$10+'СЕТ СН'!$H$5-'СЕТ СН'!$H$24</f>
        <v>3531.30052213</v>
      </c>
      <c r="Y111" s="36">
        <f>SUMIFS(СВЦЭМ!$D$39:$D$782,СВЦЭМ!$A$39:$A$782,$A111,СВЦЭМ!$B$39:$B$782,Y$83)+'СЕТ СН'!$H$14+СВЦЭМ!$D$10+'СЕТ СН'!$H$5-'СЕТ СН'!$H$24</f>
        <v>3646.8664159999998</v>
      </c>
    </row>
    <row r="112" spans="1:25" ht="15.75" x14ac:dyDescent="0.2">
      <c r="A112" s="35">
        <f t="shared" si="2"/>
        <v>45106</v>
      </c>
      <c r="B112" s="36">
        <f>SUMIFS(СВЦЭМ!$D$39:$D$782,СВЦЭМ!$A$39:$A$782,$A112,СВЦЭМ!$B$39:$B$782,B$83)+'СЕТ СН'!$H$14+СВЦЭМ!$D$10+'СЕТ СН'!$H$5-'СЕТ СН'!$H$24</f>
        <v>3781.7692131399999</v>
      </c>
      <c r="C112" s="36">
        <f>SUMIFS(СВЦЭМ!$D$39:$D$782,СВЦЭМ!$A$39:$A$782,$A112,СВЦЭМ!$B$39:$B$782,C$83)+'СЕТ СН'!$H$14+СВЦЭМ!$D$10+'СЕТ СН'!$H$5-'СЕТ СН'!$H$24</f>
        <v>3840.3038011500003</v>
      </c>
      <c r="D112" s="36">
        <f>SUMIFS(СВЦЭМ!$D$39:$D$782,СВЦЭМ!$A$39:$A$782,$A112,СВЦЭМ!$B$39:$B$782,D$83)+'СЕТ СН'!$H$14+СВЦЭМ!$D$10+'СЕТ СН'!$H$5-'СЕТ СН'!$H$24</f>
        <v>3892.70543602</v>
      </c>
      <c r="E112" s="36">
        <f>SUMIFS(СВЦЭМ!$D$39:$D$782,СВЦЭМ!$A$39:$A$782,$A112,СВЦЭМ!$B$39:$B$782,E$83)+'СЕТ СН'!$H$14+СВЦЭМ!$D$10+'СЕТ СН'!$H$5-'СЕТ СН'!$H$24</f>
        <v>3898.9101481200005</v>
      </c>
      <c r="F112" s="36">
        <f>SUMIFS(СВЦЭМ!$D$39:$D$782,СВЦЭМ!$A$39:$A$782,$A112,СВЦЭМ!$B$39:$B$782,F$83)+'СЕТ СН'!$H$14+СВЦЭМ!$D$10+'СЕТ СН'!$H$5-'СЕТ СН'!$H$24</f>
        <v>3883.1016141800001</v>
      </c>
      <c r="G112" s="36">
        <f>SUMIFS(СВЦЭМ!$D$39:$D$782,СВЦЭМ!$A$39:$A$782,$A112,СВЦЭМ!$B$39:$B$782,G$83)+'СЕТ СН'!$H$14+СВЦЭМ!$D$10+'СЕТ СН'!$H$5-'СЕТ СН'!$H$24</f>
        <v>3886.3490881400003</v>
      </c>
      <c r="H112" s="36">
        <f>SUMIFS(СВЦЭМ!$D$39:$D$782,СВЦЭМ!$A$39:$A$782,$A112,СВЦЭМ!$B$39:$B$782,H$83)+'СЕТ СН'!$H$14+СВЦЭМ!$D$10+'СЕТ СН'!$H$5-'СЕТ СН'!$H$24</f>
        <v>3829.6809711900005</v>
      </c>
      <c r="I112" s="36">
        <f>SUMIFS(СВЦЭМ!$D$39:$D$782,СВЦЭМ!$A$39:$A$782,$A112,СВЦЭМ!$B$39:$B$782,I$83)+'СЕТ СН'!$H$14+СВЦЭМ!$D$10+'СЕТ СН'!$H$5-'СЕТ СН'!$H$24</f>
        <v>3726.6471475900003</v>
      </c>
      <c r="J112" s="36">
        <f>SUMIFS(СВЦЭМ!$D$39:$D$782,СВЦЭМ!$A$39:$A$782,$A112,СВЦЭМ!$B$39:$B$782,J$83)+'СЕТ СН'!$H$14+СВЦЭМ!$D$10+'СЕТ СН'!$H$5-'СЕТ СН'!$H$24</f>
        <v>3625.5418079300002</v>
      </c>
      <c r="K112" s="36">
        <f>SUMIFS(СВЦЭМ!$D$39:$D$782,СВЦЭМ!$A$39:$A$782,$A112,СВЦЭМ!$B$39:$B$782,K$83)+'СЕТ СН'!$H$14+СВЦЭМ!$D$10+'СЕТ СН'!$H$5-'СЕТ СН'!$H$24</f>
        <v>3571.18716399</v>
      </c>
      <c r="L112" s="36">
        <f>SUMIFS(СВЦЭМ!$D$39:$D$782,СВЦЭМ!$A$39:$A$782,$A112,СВЦЭМ!$B$39:$B$782,L$83)+'СЕТ СН'!$H$14+СВЦЭМ!$D$10+'СЕТ СН'!$H$5-'СЕТ СН'!$H$24</f>
        <v>3556.5739643100001</v>
      </c>
      <c r="M112" s="36">
        <f>SUMIFS(СВЦЭМ!$D$39:$D$782,СВЦЭМ!$A$39:$A$782,$A112,СВЦЭМ!$B$39:$B$782,M$83)+'СЕТ СН'!$H$14+СВЦЭМ!$D$10+'СЕТ СН'!$H$5-'СЕТ СН'!$H$24</f>
        <v>3546.2026660400002</v>
      </c>
      <c r="N112" s="36">
        <f>SUMIFS(СВЦЭМ!$D$39:$D$782,СВЦЭМ!$A$39:$A$782,$A112,СВЦЭМ!$B$39:$B$782,N$83)+'СЕТ СН'!$H$14+СВЦЭМ!$D$10+'СЕТ СН'!$H$5-'СЕТ СН'!$H$24</f>
        <v>3568.9451451499999</v>
      </c>
      <c r="O112" s="36">
        <f>SUMIFS(СВЦЭМ!$D$39:$D$782,СВЦЭМ!$A$39:$A$782,$A112,СВЦЭМ!$B$39:$B$782,O$83)+'СЕТ СН'!$H$14+СВЦЭМ!$D$10+'СЕТ СН'!$H$5-'СЕТ СН'!$H$24</f>
        <v>3569.8938605600001</v>
      </c>
      <c r="P112" s="36">
        <f>SUMIFS(СВЦЭМ!$D$39:$D$782,СВЦЭМ!$A$39:$A$782,$A112,СВЦЭМ!$B$39:$B$782,P$83)+'СЕТ СН'!$H$14+СВЦЭМ!$D$10+'СЕТ СН'!$H$5-'СЕТ СН'!$H$24</f>
        <v>3577.4960152500003</v>
      </c>
      <c r="Q112" s="36">
        <f>SUMIFS(СВЦЭМ!$D$39:$D$782,СВЦЭМ!$A$39:$A$782,$A112,СВЦЭМ!$B$39:$B$782,Q$83)+'СЕТ СН'!$H$14+СВЦЭМ!$D$10+'СЕТ СН'!$H$5-'СЕТ СН'!$H$24</f>
        <v>3577.8766156900001</v>
      </c>
      <c r="R112" s="36">
        <f>SUMIFS(СВЦЭМ!$D$39:$D$782,СВЦЭМ!$A$39:$A$782,$A112,СВЦЭМ!$B$39:$B$782,R$83)+'СЕТ СН'!$H$14+СВЦЭМ!$D$10+'СЕТ СН'!$H$5-'СЕТ СН'!$H$24</f>
        <v>3564.0643523300005</v>
      </c>
      <c r="S112" s="36">
        <f>SUMIFS(СВЦЭМ!$D$39:$D$782,СВЦЭМ!$A$39:$A$782,$A112,СВЦЭМ!$B$39:$B$782,S$83)+'СЕТ СН'!$H$14+СВЦЭМ!$D$10+'СЕТ СН'!$H$5-'СЕТ СН'!$H$24</f>
        <v>3550.0953855500002</v>
      </c>
      <c r="T112" s="36">
        <f>SUMIFS(СВЦЭМ!$D$39:$D$782,СВЦЭМ!$A$39:$A$782,$A112,СВЦЭМ!$B$39:$B$782,T$83)+'СЕТ СН'!$H$14+СВЦЭМ!$D$10+'СЕТ СН'!$H$5-'СЕТ СН'!$H$24</f>
        <v>3560.33357093</v>
      </c>
      <c r="U112" s="36">
        <f>SUMIFS(СВЦЭМ!$D$39:$D$782,СВЦЭМ!$A$39:$A$782,$A112,СВЦЭМ!$B$39:$B$782,U$83)+'СЕТ СН'!$H$14+СВЦЭМ!$D$10+'СЕТ СН'!$H$5-'СЕТ СН'!$H$24</f>
        <v>3569.6815591499999</v>
      </c>
      <c r="V112" s="36">
        <f>SUMIFS(СВЦЭМ!$D$39:$D$782,СВЦЭМ!$A$39:$A$782,$A112,СВЦЭМ!$B$39:$B$782,V$83)+'СЕТ СН'!$H$14+СВЦЭМ!$D$10+'СЕТ СН'!$H$5-'СЕТ СН'!$H$24</f>
        <v>3581.8700509999999</v>
      </c>
      <c r="W112" s="36">
        <f>SUMIFS(СВЦЭМ!$D$39:$D$782,СВЦЭМ!$A$39:$A$782,$A112,СВЦЭМ!$B$39:$B$782,W$83)+'СЕТ СН'!$H$14+СВЦЭМ!$D$10+'СЕТ СН'!$H$5-'СЕТ СН'!$H$24</f>
        <v>3572.9699453600001</v>
      </c>
      <c r="X112" s="36">
        <f>SUMIFS(СВЦЭМ!$D$39:$D$782,СВЦЭМ!$A$39:$A$782,$A112,СВЦЭМ!$B$39:$B$782,X$83)+'СЕТ СН'!$H$14+СВЦЭМ!$D$10+'СЕТ СН'!$H$5-'СЕТ СН'!$H$24</f>
        <v>3593.2923757200001</v>
      </c>
      <c r="Y112" s="36">
        <f>SUMIFS(СВЦЭМ!$D$39:$D$782,СВЦЭМ!$A$39:$A$782,$A112,СВЦЭМ!$B$39:$B$782,Y$83)+'СЕТ СН'!$H$14+СВЦЭМ!$D$10+'СЕТ СН'!$H$5-'СЕТ СН'!$H$24</f>
        <v>3724.3740518499999</v>
      </c>
    </row>
    <row r="113" spans="1:27" ht="15.75" x14ac:dyDescent="0.2">
      <c r="A113" s="35">
        <f t="shared" si="2"/>
        <v>45107</v>
      </c>
      <c r="B113" s="36">
        <f>SUMIFS(СВЦЭМ!$D$39:$D$782,СВЦЭМ!$A$39:$A$782,$A113,СВЦЭМ!$B$39:$B$782,B$83)+'СЕТ СН'!$H$14+СВЦЭМ!$D$10+'СЕТ СН'!$H$5-'СЕТ СН'!$H$24</f>
        <v>3771.4026902700002</v>
      </c>
      <c r="C113" s="36">
        <f>SUMIFS(СВЦЭМ!$D$39:$D$782,СВЦЭМ!$A$39:$A$782,$A113,СВЦЭМ!$B$39:$B$782,C$83)+'СЕТ СН'!$H$14+СВЦЭМ!$D$10+'СЕТ СН'!$H$5-'СЕТ СН'!$H$24</f>
        <v>3822.8958130500005</v>
      </c>
      <c r="D113" s="36">
        <f>SUMIFS(СВЦЭМ!$D$39:$D$782,СВЦЭМ!$A$39:$A$782,$A113,СВЦЭМ!$B$39:$B$782,D$83)+'СЕТ СН'!$H$14+СВЦЭМ!$D$10+'СЕТ СН'!$H$5-'СЕТ СН'!$H$24</f>
        <v>3911.05085865</v>
      </c>
      <c r="E113" s="36">
        <f>SUMIFS(СВЦЭМ!$D$39:$D$782,СВЦЭМ!$A$39:$A$782,$A113,СВЦЭМ!$B$39:$B$782,E$83)+'СЕТ СН'!$H$14+СВЦЭМ!$D$10+'СЕТ СН'!$H$5-'СЕТ СН'!$H$24</f>
        <v>3937.3122448499998</v>
      </c>
      <c r="F113" s="36">
        <f>SUMIFS(СВЦЭМ!$D$39:$D$782,СВЦЭМ!$A$39:$A$782,$A113,СВЦЭМ!$B$39:$B$782,F$83)+'СЕТ СН'!$H$14+СВЦЭМ!$D$10+'СЕТ СН'!$H$5-'СЕТ СН'!$H$24</f>
        <v>3976.3756716000003</v>
      </c>
      <c r="G113" s="36">
        <f>SUMIFS(СВЦЭМ!$D$39:$D$782,СВЦЭМ!$A$39:$A$782,$A113,СВЦЭМ!$B$39:$B$782,G$83)+'СЕТ СН'!$H$14+СВЦЭМ!$D$10+'СЕТ СН'!$H$5-'СЕТ СН'!$H$24</f>
        <v>4007.4488882200003</v>
      </c>
      <c r="H113" s="36">
        <f>SUMIFS(СВЦЭМ!$D$39:$D$782,СВЦЭМ!$A$39:$A$782,$A113,СВЦЭМ!$B$39:$B$782,H$83)+'СЕТ СН'!$H$14+СВЦЭМ!$D$10+'СЕТ СН'!$H$5-'СЕТ СН'!$H$24</f>
        <v>3905.42803155</v>
      </c>
      <c r="I113" s="36">
        <f>SUMIFS(СВЦЭМ!$D$39:$D$782,СВЦЭМ!$A$39:$A$782,$A113,СВЦЭМ!$B$39:$B$782,I$83)+'СЕТ СН'!$H$14+СВЦЭМ!$D$10+'СЕТ СН'!$H$5-'СЕТ СН'!$H$24</f>
        <v>3789.4833217900004</v>
      </c>
      <c r="J113" s="36">
        <f>SUMIFS(СВЦЭМ!$D$39:$D$782,СВЦЭМ!$A$39:$A$782,$A113,СВЦЭМ!$B$39:$B$782,J$83)+'СЕТ СН'!$H$14+СВЦЭМ!$D$10+'СЕТ СН'!$H$5-'СЕТ СН'!$H$24</f>
        <v>3704.9183504500002</v>
      </c>
      <c r="K113" s="36">
        <f>SUMIFS(СВЦЭМ!$D$39:$D$782,СВЦЭМ!$A$39:$A$782,$A113,СВЦЭМ!$B$39:$B$782,K$83)+'СЕТ СН'!$H$14+СВЦЭМ!$D$10+'СЕТ СН'!$H$5-'СЕТ СН'!$H$24</f>
        <v>3630.26575503</v>
      </c>
      <c r="L113" s="36">
        <f>SUMIFS(СВЦЭМ!$D$39:$D$782,СВЦЭМ!$A$39:$A$782,$A113,СВЦЭМ!$B$39:$B$782,L$83)+'СЕТ СН'!$H$14+СВЦЭМ!$D$10+'СЕТ СН'!$H$5-'СЕТ СН'!$H$24</f>
        <v>3595.5400421200002</v>
      </c>
      <c r="M113" s="36">
        <f>SUMIFS(СВЦЭМ!$D$39:$D$782,СВЦЭМ!$A$39:$A$782,$A113,СВЦЭМ!$B$39:$B$782,M$83)+'СЕТ СН'!$H$14+СВЦЭМ!$D$10+'СЕТ СН'!$H$5-'СЕТ СН'!$H$24</f>
        <v>3562.6934277400001</v>
      </c>
      <c r="N113" s="36">
        <f>SUMIFS(СВЦЭМ!$D$39:$D$782,СВЦЭМ!$A$39:$A$782,$A113,СВЦЭМ!$B$39:$B$782,N$83)+'СЕТ СН'!$H$14+СВЦЭМ!$D$10+'СЕТ СН'!$H$5-'СЕТ СН'!$H$24</f>
        <v>3608.7624110100001</v>
      </c>
      <c r="O113" s="36">
        <f>SUMIFS(СВЦЭМ!$D$39:$D$782,СВЦЭМ!$A$39:$A$782,$A113,СВЦЭМ!$B$39:$B$782,O$83)+'СЕТ СН'!$H$14+СВЦЭМ!$D$10+'СЕТ СН'!$H$5-'СЕТ СН'!$H$24</f>
        <v>3594.1382460600003</v>
      </c>
      <c r="P113" s="36">
        <f>SUMIFS(СВЦЭМ!$D$39:$D$782,СВЦЭМ!$A$39:$A$782,$A113,СВЦЭМ!$B$39:$B$782,P$83)+'СЕТ СН'!$H$14+СВЦЭМ!$D$10+'СЕТ СН'!$H$5-'СЕТ СН'!$H$24</f>
        <v>3601.49282623</v>
      </c>
      <c r="Q113" s="36">
        <f>SUMIFS(СВЦЭМ!$D$39:$D$782,СВЦЭМ!$A$39:$A$782,$A113,СВЦЭМ!$B$39:$B$782,Q$83)+'СЕТ СН'!$H$14+СВЦЭМ!$D$10+'СЕТ СН'!$H$5-'СЕТ СН'!$H$24</f>
        <v>3607.79634042</v>
      </c>
      <c r="R113" s="36">
        <f>SUMIFS(СВЦЭМ!$D$39:$D$782,СВЦЭМ!$A$39:$A$782,$A113,СВЦЭМ!$B$39:$B$782,R$83)+'СЕТ СН'!$H$14+СВЦЭМ!$D$10+'СЕТ СН'!$H$5-'СЕТ СН'!$H$24</f>
        <v>3595.9231438100001</v>
      </c>
      <c r="S113" s="36">
        <f>SUMIFS(СВЦЭМ!$D$39:$D$782,СВЦЭМ!$A$39:$A$782,$A113,СВЦЭМ!$B$39:$B$782,S$83)+'СЕТ СН'!$H$14+СВЦЭМ!$D$10+'СЕТ СН'!$H$5-'СЕТ СН'!$H$24</f>
        <v>3581.96013012</v>
      </c>
      <c r="T113" s="36">
        <f>SUMIFS(СВЦЭМ!$D$39:$D$782,СВЦЭМ!$A$39:$A$782,$A113,СВЦЭМ!$B$39:$B$782,T$83)+'СЕТ СН'!$H$14+СВЦЭМ!$D$10+'СЕТ СН'!$H$5-'СЕТ СН'!$H$24</f>
        <v>3580.8405831600003</v>
      </c>
      <c r="U113" s="36">
        <f>SUMIFS(СВЦЭМ!$D$39:$D$782,СВЦЭМ!$A$39:$A$782,$A113,СВЦЭМ!$B$39:$B$782,U$83)+'СЕТ СН'!$H$14+СВЦЭМ!$D$10+'СЕТ СН'!$H$5-'СЕТ СН'!$H$24</f>
        <v>3589.5349361500002</v>
      </c>
      <c r="V113" s="36">
        <f>SUMIFS(СВЦЭМ!$D$39:$D$782,СВЦЭМ!$A$39:$A$782,$A113,СВЦЭМ!$B$39:$B$782,V$83)+'СЕТ СН'!$H$14+СВЦЭМ!$D$10+'СЕТ СН'!$H$5-'СЕТ СН'!$H$24</f>
        <v>3615.1260523000001</v>
      </c>
      <c r="W113" s="36">
        <f>SUMIFS(СВЦЭМ!$D$39:$D$782,СВЦЭМ!$A$39:$A$782,$A113,СВЦЭМ!$B$39:$B$782,W$83)+'СЕТ СН'!$H$14+СВЦЭМ!$D$10+'СЕТ СН'!$H$5-'СЕТ СН'!$H$24</f>
        <v>3581.8353269400004</v>
      </c>
      <c r="X113" s="36">
        <f>SUMIFS(СВЦЭМ!$D$39:$D$782,СВЦЭМ!$A$39:$A$782,$A113,СВЦЭМ!$B$39:$B$782,X$83)+'СЕТ СН'!$H$14+СВЦЭМ!$D$10+'СЕТ СН'!$H$5-'СЕТ СН'!$H$24</f>
        <v>3625.2871267700002</v>
      </c>
      <c r="Y113" s="36">
        <f>SUMIFS(СВЦЭМ!$D$39:$D$782,СВЦЭМ!$A$39:$A$782,$A113,СВЦЭМ!$B$39:$B$782,Y$83)+'СЕТ СН'!$H$14+СВЦЭМ!$D$10+'СЕТ СН'!$H$5-'СЕТ СН'!$H$24</f>
        <v>3714.6245713300004</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01.06.2023</v>
      </c>
      <c r="B120" s="36">
        <f>SUMIFS(СВЦЭМ!$D$39:$D$782,СВЦЭМ!$A$39:$A$782,$A120,СВЦЭМ!$B$39:$B$782,B$119)+'СЕТ СН'!$I$14+СВЦЭМ!$D$10+'СЕТ СН'!$I$5-'СЕТ СН'!$I$24</f>
        <v>4404.8717803500003</v>
      </c>
      <c r="C120" s="36">
        <f>SUMIFS(СВЦЭМ!$D$39:$D$782,СВЦЭМ!$A$39:$A$782,$A120,СВЦЭМ!$B$39:$B$782,C$119)+'СЕТ СН'!$I$14+СВЦЭМ!$D$10+'СЕТ СН'!$I$5-'СЕТ СН'!$I$24</f>
        <v>4486.6460860999996</v>
      </c>
      <c r="D120" s="36">
        <f>SUMIFS(СВЦЭМ!$D$39:$D$782,СВЦЭМ!$A$39:$A$782,$A120,СВЦЭМ!$B$39:$B$782,D$119)+'СЕТ СН'!$I$14+СВЦЭМ!$D$10+'СЕТ СН'!$I$5-'СЕТ СН'!$I$24</f>
        <v>4534.9161923299998</v>
      </c>
      <c r="E120" s="36">
        <f>SUMIFS(СВЦЭМ!$D$39:$D$782,СВЦЭМ!$A$39:$A$782,$A120,СВЦЭМ!$B$39:$B$782,E$119)+'СЕТ СН'!$I$14+СВЦЭМ!$D$10+'СЕТ СН'!$I$5-'СЕТ СН'!$I$24</f>
        <v>4570.5890151599997</v>
      </c>
      <c r="F120" s="36">
        <f>SUMIFS(СВЦЭМ!$D$39:$D$782,СВЦЭМ!$A$39:$A$782,$A120,СВЦЭМ!$B$39:$B$782,F$119)+'СЕТ СН'!$I$14+СВЦЭМ!$D$10+'СЕТ СН'!$I$5-'СЕТ СН'!$I$24</f>
        <v>4570.8357963999997</v>
      </c>
      <c r="G120" s="36">
        <f>SUMIFS(СВЦЭМ!$D$39:$D$782,СВЦЭМ!$A$39:$A$782,$A120,СВЦЭМ!$B$39:$B$782,G$119)+'СЕТ СН'!$I$14+СВЦЭМ!$D$10+'СЕТ СН'!$I$5-'СЕТ СН'!$I$24</f>
        <v>4557.3958654300004</v>
      </c>
      <c r="H120" s="36">
        <f>SUMIFS(СВЦЭМ!$D$39:$D$782,СВЦЭМ!$A$39:$A$782,$A120,СВЦЭМ!$B$39:$B$782,H$119)+'СЕТ СН'!$I$14+СВЦЭМ!$D$10+'СЕТ СН'!$I$5-'СЕТ СН'!$I$24</f>
        <v>4420.6417654300003</v>
      </c>
      <c r="I120" s="36">
        <f>SUMIFS(СВЦЭМ!$D$39:$D$782,СВЦЭМ!$A$39:$A$782,$A120,СВЦЭМ!$B$39:$B$782,I$119)+'СЕТ СН'!$I$14+СВЦЭМ!$D$10+'СЕТ СН'!$I$5-'СЕТ СН'!$I$24</f>
        <v>4339.8981053799998</v>
      </c>
      <c r="J120" s="36">
        <f>SUMIFS(СВЦЭМ!$D$39:$D$782,СВЦЭМ!$A$39:$A$782,$A120,СВЦЭМ!$B$39:$B$782,J$119)+'СЕТ СН'!$I$14+СВЦЭМ!$D$10+'СЕТ СН'!$I$5-'СЕТ СН'!$I$24</f>
        <v>4284.2807177100003</v>
      </c>
      <c r="K120" s="36">
        <f>SUMIFS(СВЦЭМ!$D$39:$D$782,СВЦЭМ!$A$39:$A$782,$A120,СВЦЭМ!$B$39:$B$782,K$119)+'СЕТ СН'!$I$14+СВЦЭМ!$D$10+'СЕТ СН'!$I$5-'СЕТ СН'!$I$24</f>
        <v>4291.1699885399994</v>
      </c>
      <c r="L120" s="36">
        <f>SUMIFS(СВЦЭМ!$D$39:$D$782,СВЦЭМ!$A$39:$A$782,$A120,СВЦЭМ!$B$39:$B$782,L$119)+'СЕТ СН'!$I$14+СВЦЭМ!$D$10+'СЕТ СН'!$I$5-'СЕТ СН'!$I$24</f>
        <v>4288.1138980300002</v>
      </c>
      <c r="M120" s="36">
        <f>SUMIFS(СВЦЭМ!$D$39:$D$782,СВЦЭМ!$A$39:$A$782,$A120,СВЦЭМ!$B$39:$B$782,M$119)+'СЕТ СН'!$I$14+СВЦЭМ!$D$10+'СЕТ СН'!$I$5-'СЕТ СН'!$I$24</f>
        <v>4312.0416969899998</v>
      </c>
      <c r="N120" s="36">
        <f>SUMIFS(СВЦЭМ!$D$39:$D$782,СВЦЭМ!$A$39:$A$782,$A120,СВЦЭМ!$B$39:$B$782,N$119)+'СЕТ СН'!$I$14+СВЦЭМ!$D$10+'СЕТ СН'!$I$5-'СЕТ СН'!$I$24</f>
        <v>4333.5917944100001</v>
      </c>
      <c r="O120" s="36">
        <f>SUMIFS(СВЦЭМ!$D$39:$D$782,СВЦЭМ!$A$39:$A$782,$A120,СВЦЭМ!$B$39:$B$782,O$119)+'СЕТ СН'!$I$14+СВЦЭМ!$D$10+'СЕТ СН'!$I$5-'СЕТ СН'!$I$24</f>
        <v>4331.0992764000002</v>
      </c>
      <c r="P120" s="36">
        <f>SUMIFS(СВЦЭМ!$D$39:$D$782,СВЦЭМ!$A$39:$A$782,$A120,СВЦЭМ!$B$39:$B$782,P$119)+'СЕТ СН'!$I$14+СВЦЭМ!$D$10+'СЕТ СН'!$I$5-'СЕТ СН'!$I$24</f>
        <v>4348.9294458499999</v>
      </c>
      <c r="Q120" s="36">
        <f>SUMIFS(СВЦЭМ!$D$39:$D$782,СВЦЭМ!$A$39:$A$782,$A120,СВЦЭМ!$B$39:$B$782,Q$119)+'СЕТ СН'!$I$14+СВЦЭМ!$D$10+'СЕТ СН'!$I$5-'СЕТ СН'!$I$24</f>
        <v>4358.6358395699999</v>
      </c>
      <c r="R120" s="36">
        <f>SUMIFS(СВЦЭМ!$D$39:$D$782,СВЦЭМ!$A$39:$A$782,$A120,СВЦЭМ!$B$39:$B$782,R$119)+'СЕТ СН'!$I$14+СВЦЭМ!$D$10+'СЕТ СН'!$I$5-'СЕТ СН'!$I$24</f>
        <v>4344.06279507</v>
      </c>
      <c r="S120" s="36">
        <f>SUMIFS(СВЦЭМ!$D$39:$D$782,СВЦЭМ!$A$39:$A$782,$A120,СВЦЭМ!$B$39:$B$782,S$119)+'СЕТ СН'!$I$14+СВЦЭМ!$D$10+'СЕТ СН'!$I$5-'СЕТ СН'!$I$24</f>
        <v>4322.0207918899996</v>
      </c>
      <c r="T120" s="36">
        <f>SUMIFS(СВЦЭМ!$D$39:$D$782,СВЦЭМ!$A$39:$A$782,$A120,СВЦЭМ!$B$39:$B$782,T$119)+'СЕТ СН'!$I$14+СВЦЭМ!$D$10+'СЕТ СН'!$I$5-'СЕТ СН'!$I$24</f>
        <v>4304.9398228700002</v>
      </c>
      <c r="U120" s="36">
        <f>SUMIFS(СВЦЭМ!$D$39:$D$782,СВЦЭМ!$A$39:$A$782,$A120,СВЦЭМ!$B$39:$B$782,U$119)+'СЕТ СН'!$I$14+СВЦЭМ!$D$10+'СЕТ СН'!$I$5-'СЕТ СН'!$I$24</f>
        <v>4293.1326008199994</v>
      </c>
      <c r="V120" s="36">
        <f>SUMIFS(СВЦЭМ!$D$39:$D$782,СВЦЭМ!$A$39:$A$782,$A120,СВЦЭМ!$B$39:$B$782,V$119)+'СЕТ СН'!$I$14+СВЦЭМ!$D$10+'СЕТ СН'!$I$5-'СЕТ СН'!$I$24</f>
        <v>4304.8231560799995</v>
      </c>
      <c r="W120" s="36">
        <f>SUMIFS(СВЦЭМ!$D$39:$D$782,СВЦЭМ!$A$39:$A$782,$A120,СВЦЭМ!$B$39:$B$782,W$119)+'СЕТ СН'!$I$14+СВЦЭМ!$D$10+'СЕТ СН'!$I$5-'СЕТ СН'!$I$24</f>
        <v>4249.05028408</v>
      </c>
      <c r="X120" s="36">
        <f>SUMIFS(СВЦЭМ!$D$39:$D$782,СВЦЭМ!$A$39:$A$782,$A120,СВЦЭМ!$B$39:$B$782,X$119)+'СЕТ СН'!$I$14+СВЦЭМ!$D$10+'СЕТ СН'!$I$5-'СЕТ СН'!$I$24</f>
        <v>4299.94163329</v>
      </c>
      <c r="Y120" s="36">
        <f>SUMIFS(СВЦЭМ!$D$39:$D$782,СВЦЭМ!$A$39:$A$782,$A120,СВЦЭМ!$B$39:$B$782,Y$119)+'СЕТ СН'!$I$14+СВЦЭМ!$D$10+'СЕТ СН'!$I$5-'СЕТ СН'!$I$24</f>
        <v>4339.0852592699994</v>
      </c>
      <c r="AA120" s="45"/>
    </row>
    <row r="121" spans="1:27" ht="15.75" x14ac:dyDescent="0.2">
      <c r="A121" s="35">
        <f>A120+1</f>
        <v>45079</v>
      </c>
      <c r="B121" s="36">
        <f>SUMIFS(СВЦЭМ!$D$39:$D$782,СВЦЭМ!$A$39:$A$782,$A121,СВЦЭМ!$B$39:$B$782,B$119)+'СЕТ СН'!$I$14+СВЦЭМ!$D$10+'СЕТ СН'!$I$5-'СЕТ СН'!$I$24</f>
        <v>4434.6337246900002</v>
      </c>
      <c r="C121" s="36">
        <f>SUMIFS(СВЦЭМ!$D$39:$D$782,СВЦЭМ!$A$39:$A$782,$A121,СВЦЭМ!$B$39:$B$782,C$119)+'СЕТ СН'!$I$14+СВЦЭМ!$D$10+'СЕТ СН'!$I$5-'СЕТ СН'!$I$24</f>
        <v>4463.8719477799996</v>
      </c>
      <c r="D121" s="36">
        <f>SUMIFS(СВЦЭМ!$D$39:$D$782,СВЦЭМ!$A$39:$A$782,$A121,СВЦЭМ!$B$39:$B$782,D$119)+'СЕТ СН'!$I$14+СВЦЭМ!$D$10+'СЕТ СН'!$I$5-'СЕТ СН'!$I$24</f>
        <v>4511.0674918099994</v>
      </c>
      <c r="E121" s="36">
        <f>SUMIFS(СВЦЭМ!$D$39:$D$782,СВЦЭМ!$A$39:$A$782,$A121,СВЦЭМ!$B$39:$B$782,E$119)+'СЕТ СН'!$I$14+СВЦЭМ!$D$10+'СЕТ СН'!$I$5-'СЕТ СН'!$I$24</f>
        <v>4517.19409842</v>
      </c>
      <c r="F121" s="36">
        <f>SUMIFS(СВЦЭМ!$D$39:$D$782,СВЦЭМ!$A$39:$A$782,$A121,СВЦЭМ!$B$39:$B$782,F$119)+'СЕТ СН'!$I$14+СВЦЭМ!$D$10+'СЕТ СН'!$I$5-'СЕТ СН'!$I$24</f>
        <v>4499.8400558699996</v>
      </c>
      <c r="G121" s="36">
        <f>SUMIFS(СВЦЭМ!$D$39:$D$782,СВЦЭМ!$A$39:$A$782,$A121,СВЦЭМ!$B$39:$B$782,G$119)+'СЕТ СН'!$I$14+СВЦЭМ!$D$10+'СЕТ СН'!$I$5-'СЕТ СН'!$I$24</f>
        <v>4474.75718779</v>
      </c>
      <c r="H121" s="36">
        <f>SUMIFS(СВЦЭМ!$D$39:$D$782,СВЦЭМ!$A$39:$A$782,$A121,СВЦЭМ!$B$39:$B$782,H$119)+'СЕТ СН'!$I$14+СВЦЭМ!$D$10+'СЕТ СН'!$I$5-'СЕТ СН'!$I$24</f>
        <v>4309.6049744900001</v>
      </c>
      <c r="I121" s="36">
        <f>SUMIFS(СВЦЭМ!$D$39:$D$782,СВЦЭМ!$A$39:$A$782,$A121,СВЦЭМ!$B$39:$B$782,I$119)+'СЕТ СН'!$I$14+СВЦЭМ!$D$10+'СЕТ СН'!$I$5-'СЕТ СН'!$I$24</f>
        <v>4349.8740708999994</v>
      </c>
      <c r="J121" s="36">
        <f>SUMIFS(СВЦЭМ!$D$39:$D$782,СВЦЭМ!$A$39:$A$782,$A121,СВЦЭМ!$B$39:$B$782,J$119)+'СЕТ СН'!$I$14+СВЦЭМ!$D$10+'СЕТ СН'!$I$5-'СЕТ СН'!$I$24</f>
        <v>4326.4065903999999</v>
      </c>
      <c r="K121" s="36">
        <f>SUMIFS(СВЦЭМ!$D$39:$D$782,СВЦЭМ!$A$39:$A$782,$A121,СВЦЭМ!$B$39:$B$782,K$119)+'СЕТ СН'!$I$14+СВЦЭМ!$D$10+'СЕТ СН'!$I$5-'СЕТ СН'!$I$24</f>
        <v>4291.3844878700002</v>
      </c>
      <c r="L121" s="36">
        <f>SUMIFS(СВЦЭМ!$D$39:$D$782,СВЦЭМ!$A$39:$A$782,$A121,СВЦЭМ!$B$39:$B$782,L$119)+'СЕТ СН'!$I$14+СВЦЭМ!$D$10+'СЕТ СН'!$I$5-'СЕТ СН'!$I$24</f>
        <v>4280.8106274000002</v>
      </c>
      <c r="M121" s="36">
        <f>SUMIFS(СВЦЭМ!$D$39:$D$782,СВЦЭМ!$A$39:$A$782,$A121,СВЦЭМ!$B$39:$B$782,M$119)+'СЕТ СН'!$I$14+СВЦЭМ!$D$10+'СЕТ СН'!$I$5-'СЕТ СН'!$I$24</f>
        <v>4302.6241106399993</v>
      </c>
      <c r="N121" s="36">
        <f>SUMIFS(СВЦЭМ!$D$39:$D$782,СВЦЭМ!$A$39:$A$782,$A121,СВЦЭМ!$B$39:$B$782,N$119)+'СЕТ СН'!$I$14+СВЦЭМ!$D$10+'СЕТ СН'!$I$5-'СЕТ СН'!$I$24</f>
        <v>4342.6416665500001</v>
      </c>
      <c r="O121" s="36">
        <f>SUMIFS(СВЦЭМ!$D$39:$D$782,СВЦЭМ!$A$39:$A$782,$A121,СВЦЭМ!$B$39:$B$782,O$119)+'СЕТ СН'!$I$14+СВЦЭМ!$D$10+'СЕТ СН'!$I$5-'СЕТ СН'!$I$24</f>
        <v>4339.1867007999999</v>
      </c>
      <c r="P121" s="36">
        <f>SUMIFS(СВЦЭМ!$D$39:$D$782,СВЦЭМ!$A$39:$A$782,$A121,СВЦЭМ!$B$39:$B$782,P$119)+'СЕТ СН'!$I$14+СВЦЭМ!$D$10+'СЕТ СН'!$I$5-'СЕТ СН'!$I$24</f>
        <v>4342.5030727200001</v>
      </c>
      <c r="Q121" s="36">
        <f>SUMIFS(СВЦЭМ!$D$39:$D$782,СВЦЭМ!$A$39:$A$782,$A121,СВЦЭМ!$B$39:$B$782,Q$119)+'СЕТ СН'!$I$14+СВЦЭМ!$D$10+'СЕТ СН'!$I$5-'СЕТ СН'!$I$24</f>
        <v>4357.1091387899996</v>
      </c>
      <c r="R121" s="36">
        <f>SUMIFS(СВЦЭМ!$D$39:$D$782,СВЦЭМ!$A$39:$A$782,$A121,СВЦЭМ!$B$39:$B$782,R$119)+'СЕТ СН'!$I$14+СВЦЭМ!$D$10+'СЕТ СН'!$I$5-'СЕТ СН'!$I$24</f>
        <v>4340.6939132099997</v>
      </c>
      <c r="S121" s="36">
        <f>SUMIFS(СВЦЭМ!$D$39:$D$782,СВЦЭМ!$A$39:$A$782,$A121,СВЦЭМ!$B$39:$B$782,S$119)+'СЕТ СН'!$I$14+СВЦЭМ!$D$10+'СЕТ СН'!$I$5-'СЕТ СН'!$I$24</f>
        <v>4328.0765609299997</v>
      </c>
      <c r="T121" s="36">
        <f>SUMIFS(СВЦЭМ!$D$39:$D$782,СВЦЭМ!$A$39:$A$782,$A121,СВЦЭМ!$B$39:$B$782,T$119)+'СЕТ СН'!$I$14+СВЦЭМ!$D$10+'СЕТ СН'!$I$5-'СЕТ СН'!$I$24</f>
        <v>4311.9098475199999</v>
      </c>
      <c r="U121" s="36">
        <f>SUMIFS(СВЦЭМ!$D$39:$D$782,СВЦЭМ!$A$39:$A$782,$A121,СВЦЭМ!$B$39:$B$782,U$119)+'СЕТ СН'!$I$14+СВЦЭМ!$D$10+'СЕТ СН'!$I$5-'СЕТ СН'!$I$24</f>
        <v>4257.4145131799996</v>
      </c>
      <c r="V121" s="36">
        <f>SUMIFS(СВЦЭМ!$D$39:$D$782,СВЦЭМ!$A$39:$A$782,$A121,СВЦЭМ!$B$39:$B$782,V$119)+'СЕТ СН'!$I$14+СВЦЭМ!$D$10+'СЕТ СН'!$I$5-'СЕТ СН'!$I$24</f>
        <v>4227.2553417700001</v>
      </c>
      <c r="W121" s="36">
        <f>SUMIFS(СВЦЭМ!$D$39:$D$782,СВЦЭМ!$A$39:$A$782,$A121,СВЦЭМ!$B$39:$B$782,W$119)+'СЕТ СН'!$I$14+СВЦЭМ!$D$10+'СЕТ СН'!$I$5-'СЕТ СН'!$I$24</f>
        <v>4237.3269955899996</v>
      </c>
      <c r="X121" s="36">
        <f>SUMIFS(СВЦЭМ!$D$39:$D$782,СВЦЭМ!$A$39:$A$782,$A121,СВЦЭМ!$B$39:$B$782,X$119)+'СЕТ СН'!$I$14+СВЦЭМ!$D$10+'СЕТ СН'!$I$5-'СЕТ СН'!$I$24</f>
        <v>4279.9038216199997</v>
      </c>
      <c r="Y121" s="36">
        <f>SUMIFS(СВЦЭМ!$D$39:$D$782,СВЦЭМ!$A$39:$A$782,$A121,СВЦЭМ!$B$39:$B$782,Y$119)+'СЕТ СН'!$I$14+СВЦЭМ!$D$10+'СЕТ СН'!$I$5-'СЕТ СН'!$I$24</f>
        <v>4324.2468145900002</v>
      </c>
    </row>
    <row r="122" spans="1:27" ht="15.75" x14ac:dyDescent="0.2">
      <c r="A122" s="35">
        <f t="shared" ref="A122:A149" si="3">A121+1</f>
        <v>45080</v>
      </c>
      <c r="B122" s="36">
        <f>SUMIFS(СВЦЭМ!$D$39:$D$782,СВЦЭМ!$A$39:$A$782,$A122,СВЦЭМ!$B$39:$B$782,B$119)+'СЕТ СН'!$I$14+СВЦЭМ!$D$10+'СЕТ СН'!$I$5-'СЕТ СН'!$I$24</f>
        <v>4361.0221242500002</v>
      </c>
      <c r="C122" s="36">
        <f>SUMIFS(СВЦЭМ!$D$39:$D$782,СВЦЭМ!$A$39:$A$782,$A122,СВЦЭМ!$B$39:$B$782,C$119)+'СЕТ СН'!$I$14+СВЦЭМ!$D$10+'СЕТ СН'!$I$5-'СЕТ СН'!$I$24</f>
        <v>4406.9473313500002</v>
      </c>
      <c r="D122" s="36">
        <f>SUMIFS(СВЦЭМ!$D$39:$D$782,СВЦЭМ!$A$39:$A$782,$A122,СВЦЭМ!$B$39:$B$782,D$119)+'СЕТ СН'!$I$14+СВЦЭМ!$D$10+'СЕТ СН'!$I$5-'СЕТ СН'!$I$24</f>
        <v>4513.0725612799997</v>
      </c>
      <c r="E122" s="36">
        <f>SUMIFS(СВЦЭМ!$D$39:$D$782,СВЦЭМ!$A$39:$A$782,$A122,СВЦЭМ!$B$39:$B$782,E$119)+'СЕТ СН'!$I$14+СВЦЭМ!$D$10+'СЕТ СН'!$I$5-'СЕТ СН'!$I$24</f>
        <v>4583.5539803499996</v>
      </c>
      <c r="F122" s="36">
        <f>SUMIFS(СВЦЭМ!$D$39:$D$782,СВЦЭМ!$A$39:$A$782,$A122,СВЦЭМ!$B$39:$B$782,F$119)+'СЕТ СН'!$I$14+СВЦЭМ!$D$10+'СЕТ СН'!$I$5-'СЕТ СН'!$I$24</f>
        <v>4536.2980982600002</v>
      </c>
      <c r="G122" s="36">
        <f>SUMIFS(СВЦЭМ!$D$39:$D$782,СВЦЭМ!$A$39:$A$782,$A122,СВЦЭМ!$B$39:$B$782,G$119)+'СЕТ СН'!$I$14+СВЦЭМ!$D$10+'СЕТ СН'!$I$5-'СЕТ СН'!$I$24</f>
        <v>4544.5476580100003</v>
      </c>
      <c r="H122" s="36">
        <f>SUMIFS(СВЦЭМ!$D$39:$D$782,СВЦЭМ!$A$39:$A$782,$A122,СВЦЭМ!$B$39:$B$782,H$119)+'СЕТ СН'!$I$14+СВЦЭМ!$D$10+'СЕТ СН'!$I$5-'СЕТ СН'!$I$24</f>
        <v>4453.7727960900002</v>
      </c>
      <c r="I122" s="36">
        <f>SUMIFS(СВЦЭМ!$D$39:$D$782,СВЦЭМ!$A$39:$A$782,$A122,СВЦЭМ!$B$39:$B$782,I$119)+'СЕТ СН'!$I$14+СВЦЭМ!$D$10+'СЕТ СН'!$I$5-'СЕТ СН'!$I$24</f>
        <v>4343.4300888199996</v>
      </c>
      <c r="J122" s="36">
        <f>SUMIFS(СВЦЭМ!$D$39:$D$782,СВЦЭМ!$A$39:$A$782,$A122,СВЦЭМ!$B$39:$B$782,J$119)+'СЕТ СН'!$I$14+СВЦЭМ!$D$10+'СЕТ СН'!$I$5-'СЕТ СН'!$I$24</f>
        <v>4239.3356055799995</v>
      </c>
      <c r="K122" s="36">
        <f>SUMIFS(СВЦЭМ!$D$39:$D$782,СВЦЭМ!$A$39:$A$782,$A122,СВЦЭМ!$B$39:$B$782,K$119)+'СЕТ СН'!$I$14+СВЦЭМ!$D$10+'СЕТ СН'!$I$5-'СЕТ СН'!$I$24</f>
        <v>4181.7684233999998</v>
      </c>
      <c r="L122" s="36">
        <f>SUMIFS(СВЦЭМ!$D$39:$D$782,СВЦЭМ!$A$39:$A$782,$A122,СВЦЭМ!$B$39:$B$782,L$119)+'СЕТ СН'!$I$14+СВЦЭМ!$D$10+'СЕТ СН'!$I$5-'СЕТ СН'!$I$24</f>
        <v>4170.9880190399999</v>
      </c>
      <c r="M122" s="36">
        <f>SUMIFS(СВЦЭМ!$D$39:$D$782,СВЦЭМ!$A$39:$A$782,$A122,СВЦЭМ!$B$39:$B$782,M$119)+'СЕТ СН'!$I$14+СВЦЭМ!$D$10+'СЕТ СН'!$I$5-'СЕТ СН'!$I$24</f>
        <v>4182.7912321100002</v>
      </c>
      <c r="N122" s="36">
        <f>SUMIFS(СВЦЭМ!$D$39:$D$782,СВЦЭМ!$A$39:$A$782,$A122,СВЦЭМ!$B$39:$B$782,N$119)+'СЕТ СН'!$I$14+СВЦЭМ!$D$10+'СЕТ СН'!$I$5-'СЕТ СН'!$I$24</f>
        <v>4203.4847165299998</v>
      </c>
      <c r="O122" s="36">
        <f>SUMIFS(СВЦЭМ!$D$39:$D$782,СВЦЭМ!$A$39:$A$782,$A122,СВЦЭМ!$B$39:$B$782,O$119)+'СЕТ СН'!$I$14+СВЦЭМ!$D$10+'СЕТ СН'!$I$5-'СЕТ СН'!$I$24</f>
        <v>4207.4090271799996</v>
      </c>
      <c r="P122" s="36">
        <f>SUMIFS(СВЦЭМ!$D$39:$D$782,СВЦЭМ!$A$39:$A$782,$A122,СВЦЭМ!$B$39:$B$782,P$119)+'СЕТ СН'!$I$14+СВЦЭМ!$D$10+'СЕТ СН'!$I$5-'СЕТ СН'!$I$24</f>
        <v>4222.2437149500001</v>
      </c>
      <c r="Q122" s="36">
        <f>SUMIFS(СВЦЭМ!$D$39:$D$782,СВЦЭМ!$A$39:$A$782,$A122,СВЦЭМ!$B$39:$B$782,Q$119)+'СЕТ СН'!$I$14+СВЦЭМ!$D$10+'СЕТ СН'!$I$5-'СЕТ СН'!$I$24</f>
        <v>4251.42975355</v>
      </c>
      <c r="R122" s="36">
        <f>SUMIFS(СВЦЭМ!$D$39:$D$782,СВЦЭМ!$A$39:$A$782,$A122,СВЦЭМ!$B$39:$B$782,R$119)+'СЕТ СН'!$I$14+СВЦЭМ!$D$10+'СЕТ СН'!$I$5-'СЕТ СН'!$I$24</f>
        <v>4242.1218531100003</v>
      </c>
      <c r="S122" s="36">
        <f>SUMIFS(СВЦЭМ!$D$39:$D$782,СВЦЭМ!$A$39:$A$782,$A122,СВЦЭМ!$B$39:$B$782,S$119)+'СЕТ СН'!$I$14+СВЦЭМ!$D$10+'СЕТ СН'!$I$5-'СЕТ СН'!$I$24</f>
        <v>4224.3912100199996</v>
      </c>
      <c r="T122" s="36">
        <f>SUMIFS(СВЦЭМ!$D$39:$D$782,СВЦЭМ!$A$39:$A$782,$A122,СВЦЭМ!$B$39:$B$782,T$119)+'СЕТ СН'!$I$14+СВЦЭМ!$D$10+'СЕТ СН'!$I$5-'СЕТ СН'!$I$24</f>
        <v>4212.5463235699999</v>
      </c>
      <c r="U122" s="36">
        <f>SUMIFS(СВЦЭМ!$D$39:$D$782,СВЦЭМ!$A$39:$A$782,$A122,СВЦЭМ!$B$39:$B$782,U$119)+'СЕТ СН'!$I$14+СВЦЭМ!$D$10+'СЕТ СН'!$I$5-'СЕТ СН'!$I$24</f>
        <v>4201.5923420500003</v>
      </c>
      <c r="V122" s="36">
        <f>SUMIFS(СВЦЭМ!$D$39:$D$782,СВЦЭМ!$A$39:$A$782,$A122,СВЦЭМ!$B$39:$B$782,V$119)+'СЕТ СН'!$I$14+СВЦЭМ!$D$10+'СЕТ СН'!$I$5-'СЕТ СН'!$I$24</f>
        <v>4186.20303074</v>
      </c>
      <c r="W122" s="36">
        <f>SUMIFS(СВЦЭМ!$D$39:$D$782,СВЦЭМ!$A$39:$A$782,$A122,СВЦЭМ!$B$39:$B$782,W$119)+'СЕТ СН'!$I$14+СВЦЭМ!$D$10+'СЕТ СН'!$I$5-'СЕТ СН'!$I$24</f>
        <v>4157.4752973799996</v>
      </c>
      <c r="X122" s="36">
        <f>SUMIFS(СВЦЭМ!$D$39:$D$782,СВЦЭМ!$A$39:$A$782,$A122,СВЦЭМ!$B$39:$B$782,X$119)+'СЕТ СН'!$I$14+СВЦЭМ!$D$10+'СЕТ СН'!$I$5-'СЕТ СН'!$I$24</f>
        <v>4192.8534733199995</v>
      </c>
      <c r="Y122" s="36">
        <f>SUMIFS(СВЦЭМ!$D$39:$D$782,СВЦЭМ!$A$39:$A$782,$A122,СВЦЭМ!$B$39:$B$782,Y$119)+'СЕТ СН'!$I$14+СВЦЭМ!$D$10+'СЕТ СН'!$I$5-'СЕТ СН'!$I$24</f>
        <v>4278.2121858</v>
      </c>
    </row>
    <row r="123" spans="1:27" ht="15.75" x14ac:dyDescent="0.2">
      <c r="A123" s="35">
        <f t="shared" si="3"/>
        <v>45081</v>
      </c>
      <c r="B123" s="36">
        <f>SUMIFS(СВЦЭМ!$D$39:$D$782,СВЦЭМ!$A$39:$A$782,$A123,СВЦЭМ!$B$39:$B$782,B$119)+'СЕТ СН'!$I$14+СВЦЭМ!$D$10+'СЕТ СН'!$I$5-'СЕТ СН'!$I$24</f>
        <v>4385.0926979100004</v>
      </c>
      <c r="C123" s="36">
        <f>SUMIFS(СВЦЭМ!$D$39:$D$782,СВЦЭМ!$A$39:$A$782,$A123,СВЦЭМ!$B$39:$B$782,C$119)+'СЕТ СН'!$I$14+СВЦЭМ!$D$10+'СЕТ СН'!$I$5-'СЕТ СН'!$I$24</f>
        <v>4464.2435868399998</v>
      </c>
      <c r="D123" s="36">
        <f>SUMIFS(СВЦЭМ!$D$39:$D$782,СВЦЭМ!$A$39:$A$782,$A123,СВЦЭМ!$B$39:$B$782,D$119)+'СЕТ СН'!$I$14+СВЦЭМ!$D$10+'СЕТ СН'!$I$5-'СЕТ СН'!$I$24</f>
        <v>4556.7882483100002</v>
      </c>
      <c r="E123" s="36">
        <f>SUMIFS(СВЦЭМ!$D$39:$D$782,СВЦЭМ!$A$39:$A$782,$A123,СВЦЭМ!$B$39:$B$782,E$119)+'СЕТ СН'!$I$14+СВЦЭМ!$D$10+'СЕТ СН'!$I$5-'СЕТ СН'!$I$24</f>
        <v>4580.4222668799994</v>
      </c>
      <c r="F123" s="36">
        <f>SUMIFS(СВЦЭМ!$D$39:$D$782,СВЦЭМ!$A$39:$A$782,$A123,СВЦЭМ!$B$39:$B$782,F$119)+'СЕТ СН'!$I$14+СВЦЭМ!$D$10+'СЕТ СН'!$I$5-'СЕТ СН'!$I$24</f>
        <v>4595.5161618499997</v>
      </c>
      <c r="G123" s="36">
        <f>SUMIFS(СВЦЭМ!$D$39:$D$782,СВЦЭМ!$A$39:$A$782,$A123,СВЦЭМ!$B$39:$B$782,G$119)+'СЕТ СН'!$I$14+СВЦЭМ!$D$10+'СЕТ СН'!$I$5-'СЕТ СН'!$I$24</f>
        <v>4572.0694601799996</v>
      </c>
      <c r="H123" s="36">
        <f>SUMIFS(СВЦЭМ!$D$39:$D$782,СВЦЭМ!$A$39:$A$782,$A123,СВЦЭМ!$B$39:$B$782,H$119)+'СЕТ СН'!$I$14+СВЦЭМ!$D$10+'СЕТ СН'!$I$5-'СЕТ СН'!$I$24</f>
        <v>4455.0483512999999</v>
      </c>
      <c r="I123" s="36">
        <f>SUMIFS(СВЦЭМ!$D$39:$D$782,СВЦЭМ!$A$39:$A$782,$A123,СВЦЭМ!$B$39:$B$782,I$119)+'СЕТ СН'!$I$14+СВЦЭМ!$D$10+'СЕТ СН'!$I$5-'СЕТ СН'!$I$24</f>
        <v>4359.05861301</v>
      </c>
      <c r="J123" s="36">
        <f>SUMIFS(СВЦЭМ!$D$39:$D$782,СВЦЭМ!$A$39:$A$782,$A123,СВЦЭМ!$B$39:$B$782,J$119)+'СЕТ СН'!$I$14+СВЦЭМ!$D$10+'СЕТ СН'!$I$5-'СЕТ СН'!$I$24</f>
        <v>4250.0136774499997</v>
      </c>
      <c r="K123" s="36">
        <f>SUMIFS(СВЦЭМ!$D$39:$D$782,СВЦЭМ!$A$39:$A$782,$A123,СВЦЭМ!$B$39:$B$782,K$119)+'СЕТ СН'!$I$14+СВЦЭМ!$D$10+'СЕТ СН'!$I$5-'СЕТ СН'!$I$24</f>
        <v>4211.3882450999999</v>
      </c>
      <c r="L123" s="36">
        <f>SUMIFS(СВЦЭМ!$D$39:$D$782,СВЦЭМ!$A$39:$A$782,$A123,СВЦЭМ!$B$39:$B$782,L$119)+'СЕТ СН'!$I$14+СВЦЭМ!$D$10+'СЕТ СН'!$I$5-'СЕТ СН'!$I$24</f>
        <v>4191.85367013</v>
      </c>
      <c r="M123" s="36">
        <f>SUMIFS(СВЦЭМ!$D$39:$D$782,СВЦЭМ!$A$39:$A$782,$A123,СВЦЭМ!$B$39:$B$782,M$119)+'СЕТ СН'!$I$14+СВЦЭМ!$D$10+'СЕТ СН'!$I$5-'СЕТ СН'!$I$24</f>
        <v>4203.9204602499995</v>
      </c>
      <c r="N123" s="36">
        <f>SUMIFS(СВЦЭМ!$D$39:$D$782,СВЦЭМ!$A$39:$A$782,$A123,СВЦЭМ!$B$39:$B$782,N$119)+'СЕТ СН'!$I$14+СВЦЭМ!$D$10+'СЕТ СН'!$I$5-'СЕТ СН'!$I$24</f>
        <v>4250.4755560200001</v>
      </c>
      <c r="O123" s="36">
        <f>SUMIFS(СВЦЭМ!$D$39:$D$782,СВЦЭМ!$A$39:$A$782,$A123,СВЦЭМ!$B$39:$B$782,O$119)+'СЕТ СН'!$I$14+СВЦЭМ!$D$10+'СЕТ СН'!$I$5-'СЕТ СН'!$I$24</f>
        <v>4259.0865075000002</v>
      </c>
      <c r="P123" s="36">
        <f>SUMIFS(СВЦЭМ!$D$39:$D$782,СВЦЭМ!$A$39:$A$782,$A123,СВЦЭМ!$B$39:$B$782,P$119)+'СЕТ СН'!$I$14+СВЦЭМ!$D$10+'СЕТ СН'!$I$5-'СЕТ СН'!$I$24</f>
        <v>4259.3904197900001</v>
      </c>
      <c r="Q123" s="36">
        <f>SUMIFS(СВЦЭМ!$D$39:$D$782,СВЦЭМ!$A$39:$A$782,$A123,СВЦЭМ!$B$39:$B$782,Q$119)+'СЕТ СН'!$I$14+СВЦЭМ!$D$10+'СЕТ СН'!$I$5-'СЕТ СН'!$I$24</f>
        <v>4280.7693968499998</v>
      </c>
      <c r="R123" s="36">
        <f>SUMIFS(СВЦЭМ!$D$39:$D$782,СВЦЭМ!$A$39:$A$782,$A123,СВЦЭМ!$B$39:$B$782,R$119)+'СЕТ СН'!$I$14+СВЦЭМ!$D$10+'СЕТ СН'!$I$5-'СЕТ СН'!$I$24</f>
        <v>4271.3518904299999</v>
      </c>
      <c r="S123" s="36">
        <f>SUMIFS(СВЦЭМ!$D$39:$D$782,СВЦЭМ!$A$39:$A$782,$A123,СВЦЭМ!$B$39:$B$782,S$119)+'СЕТ СН'!$I$14+СВЦЭМ!$D$10+'СЕТ СН'!$I$5-'СЕТ СН'!$I$24</f>
        <v>4250.43451585</v>
      </c>
      <c r="T123" s="36">
        <f>SUMIFS(СВЦЭМ!$D$39:$D$782,СВЦЭМ!$A$39:$A$782,$A123,СВЦЭМ!$B$39:$B$782,T$119)+'СЕТ СН'!$I$14+СВЦЭМ!$D$10+'СЕТ СН'!$I$5-'СЕТ СН'!$I$24</f>
        <v>4243.4726365099996</v>
      </c>
      <c r="U123" s="36">
        <f>SUMIFS(СВЦЭМ!$D$39:$D$782,СВЦЭМ!$A$39:$A$782,$A123,СВЦЭМ!$B$39:$B$782,U$119)+'СЕТ СН'!$I$14+СВЦЭМ!$D$10+'СЕТ СН'!$I$5-'СЕТ СН'!$I$24</f>
        <v>4176.4445568000001</v>
      </c>
      <c r="V123" s="36">
        <f>SUMIFS(СВЦЭМ!$D$39:$D$782,СВЦЭМ!$A$39:$A$782,$A123,СВЦЭМ!$B$39:$B$782,V$119)+'СЕТ СН'!$I$14+СВЦЭМ!$D$10+'СЕТ СН'!$I$5-'СЕТ СН'!$I$24</f>
        <v>4135.4689795300001</v>
      </c>
      <c r="W123" s="36">
        <f>SUMIFS(СВЦЭМ!$D$39:$D$782,СВЦЭМ!$A$39:$A$782,$A123,СВЦЭМ!$B$39:$B$782,W$119)+'СЕТ СН'!$I$14+СВЦЭМ!$D$10+'СЕТ СН'!$I$5-'СЕТ СН'!$I$24</f>
        <v>4148.6031333199999</v>
      </c>
      <c r="X123" s="36">
        <f>SUMIFS(СВЦЭМ!$D$39:$D$782,СВЦЭМ!$A$39:$A$782,$A123,СВЦЭМ!$B$39:$B$782,X$119)+'СЕТ СН'!$I$14+СВЦЭМ!$D$10+'СЕТ СН'!$I$5-'СЕТ СН'!$I$24</f>
        <v>4221.46798752</v>
      </c>
      <c r="Y123" s="36">
        <f>SUMIFS(СВЦЭМ!$D$39:$D$782,СВЦЭМ!$A$39:$A$782,$A123,СВЦЭМ!$B$39:$B$782,Y$119)+'СЕТ СН'!$I$14+СВЦЭМ!$D$10+'СЕТ СН'!$I$5-'СЕТ СН'!$I$24</f>
        <v>4298.1116105399997</v>
      </c>
    </row>
    <row r="124" spans="1:27" ht="15.75" x14ac:dyDescent="0.2">
      <c r="A124" s="35">
        <f t="shared" si="3"/>
        <v>45082</v>
      </c>
      <c r="B124" s="36">
        <f>SUMIFS(СВЦЭМ!$D$39:$D$782,СВЦЭМ!$A$39:$A$782,$A124,СВЦЭМ!$B$39:$B$782,B$119)+'СЕТ СН'!$I$14+СВЦЭМ!$D$10+'СЕТ СН'!$I$5-'СЕТ СН'!$I$24</f>
        <v>4356.1596015899995</v>
      </c>
      <c r="C124" s="36">
        <f>SUMIFS(СВЦЭМ!$D$39:$D$782,СВЦЭМ!$A$39:$A$782,$A124,СВЦЭМ!$B$39:$B$782,C$119)+'СЕТ СН'!$I$14+СВЦЭМ!$D$10+'СЕТ СН'!$I$5-'СЕТ СН'!$I$24</f>
        <v>4395.1330419200003</v>
      </c>
      <c r="D124" s="36">
        <f>SUMIFS(СВЦЭМ!$D$39:$D$782,СВЦЭМ!$A$39:$A$782,$A124,СВЦЭМ!$B$39:$B$782,D$119)+'СЕТ СН'!$I$14+СВЦЭМ!$D$10+'СЕТ СН'!$I$5-'СЕТ СН'!$I$24</f>
        <v>4447.3076811600004</v>
      </c>
      <c r="E124" s="36">
        <f>SUMIFS(СВЦЭМ!$D$39:$D$782,СВЦЭМ!$A$39:$A$782,$A124,СВЦЭМ!$B$39:$B$782,E$119)+'СЕТ СН'!$I$14+СВЦЭМ!$D$10+'СЕТ СН'!$I$5-'СЕТ СН'!$I$24</f>
        <v>4428.9483615600002</v>
      </c>
      <c r="F124" s="36">
        <f>SUMIFS(СВЦЭМ!$D$39:$D$782,СВЦЭМ!$A$39:$A$782,$A124,СВЦЭМ!$B$39:$B$782,F$119)+'СЕТ СН'!$I$14+СВЦЭМ!$D$10+'СЕТ СН'!$I$5-'СЕТ СН'!$I$24</f>
        <v>4420.4728153100004</v>
      </c>
      <c r="G124" s="36">
        <f>SUMIFS(СВЦЭМ!$D$39:$D$782,СВЦЭМ!$A$39:$A$782,$A124,СВЦЭМ!$B$39:$B$782,G$119)+'СЕТ СН'!$I$14+СВЦЭМ!$D$10+'СЕТ СН'!$I$5-'СЕТ СН'!$I$24</f>
        <v>4411.8436315500003</v>
      </c>
      <c r="H124" s="36">
        <f>SUMIFS(СВЦЭМ!$D$39:$D$782,СВЦЭМ!$A$39:$A$782,$A124,СВЦЭМ!$B$39:$B$782,H$119)+'СЕТ СН'!$I$14+СВЦЭМ!$D$10+'СЕТ СН'!$I$5-'СЕТ СН'!$I$24</f>
        <v>4376.3132669200004</v>
      </c>
      <c r="I124" s="36">
        <f>SUMIFS(СВЦЭМ!$D$39:$D$782,СВЦЭМ!$A$39:$A$782,$A124,СВЦЭМ!$B$39:$B$782,I$119)+'СЕТ СН'!$I$14+СВЦЭМ!$D$10+'СЕТ СН'!$I$5-'СЕТ СН'!$I$24</f>
        <v>4314.0357778099997</v>
      </c>
      <c r="J124" s="36">
        <f>SUMIFS(СВЦЭМ!$D$39:$D$782,СВЦЭМ!$A$39:$A$782,$A124,СВЦЭМ!$B$39:$B$782,J$119)+'СЕТ СН'!$I$14+СВЦЭМ!$D$10+'СЕТ СН'!$I$5-'СЕТ СН'!$I$24</f>
        <v>4347.6546605100002</v>
      </c>
      <c r="K124" s="36">
        <f>SUMIFS(СВЦЭМ!$D$39:$D$782,СВЦЭМ!$A$39:$A$782,$A124,СВЦЭМ!$B$39:$B$782,K$119)+'СЕТ СН'!$I$14+СВЦЭМ!$D$10+'СЕТ СН'!$I$5-'СЕТ СН'!$I$24</f>
        <v>4237.29277318</v>
      </c>
      <c r="L124" s="36">
        <f>SUMIFS(СВЦЭМ!$D$39:$D$782,СВЦЭМ!$A$39:$A$782,$A124,СВЦЭМ!$B$39:$B$782,L$119)+'СЕТ СН'!$I$14+СВЦЭМ!$D$10+'СЕТ СН'!$I$5-'СЕТ СН'!$I$24</f>
        <v>4220.5156779199997</v>
      </c>
      <c r="M124" s="36">
        <f>SUMIFS(СВЦЭМ!$D$39:$D$782,СВЦЭМ!$A$39:$A$782,$A124,СВЦЭМ!$B$39:$B$782,M$119)+'СЕТ СН'!$I$14+СВЦЭМ!$D$10+'СЕТ СН'!$I$5-'СЕТ СН'!$I$24</f>
        <v>4234.6335512699998</v>
      </c>
      <c r="N124" s="36">
        <f>SUMIFS(СВЦЭМ!$D$39:$D$782,СВЦЭМ!$A$39:$A$782,$A124,СВЦЭМ!$B$39:$B$782,N$119)+'СЕТ СН'!$I$14+СВЦЭМ!$D$10+'СЕТ СН'!$I$5-'СЕТ СН'!$I$24</f>
        <v>4282.2507080400001</v>
      </c>
      <c r="O124" s="36">
        <f>SUMIFS(СВЦЭМ!$D$39:$D$782,СВЦЭМ!$A$39:$A$782,$A124,СВЦЭМ!$B$39:$B$782,O$119)+'СЕТ СН'!$I$14+СВЦЭМ!$D$10+'СЕТ СН'!$I$5-'СЕТ СН'!$I$24</f>
        <v>4289.0531198600002</v>
      </c>
      <c r="P124" s="36">
        <f>SUMIFS(СВЦЭМ!$D$39:$D$782,СВЦЭМ!$A$39:$A$782,$A124,СВЦЭМ!$B$39:$B$782,P$119)+'СЕТ СН'!$I$14+СВЦЭМ!$D$10+'СЕТ СН'!$I$5-'СЕТ СН'!$I$24</f>
        <v>4305.5312298600002</v>
      </c>
      <c r="Q124" s="36">
        <f>SUMIFS(СВЦЭМ!$D$39:$D$782,СВЦЭМ!$A$39:$A$782,$A124,СВЦЭМ!$B$39:$B$782,Q$119)+'СЕТ СН'!$I$14+СВЦЭМ!$D$10+'СЕТ СН'!$I$5-'СЕТ СН'!$I$24</f>
        <v>4319.9975718799997</v>
      </c>
      <c r="R124" s="36">
        <f>SUMIFS(СВЦЭМ!$D$39:$D$782,СВЦЭМ!$A$39:$A$782,$A124,СВЦЭМ!$B$39:$B$782,R$119)+'СЕТ СН'!$I$14+СВЦЭМ!$D$10+'СЕТ СН'!$I$5-'СЕТ СН'!$I$24</f>
        <v>4341.8899543299995</v>
      </c>
      <c r="S124" s="36">
        <f>SUMIFS(СВЦЭМ!$D$39:$D$782,СВЦЭМ!$A$39:$A$782,$A124,СВЦЭМ!$B$39:$B$782,S$119)+'СЕТ СН'!$I$14+СВЦЭМ!$D$10+'СЕТ СН'!$I$5-'СЕТ СН'!$I$24</f>
        <v>4337.2588760799999</v>
      </c>
      <c r="T124" s="36">
        <f>SUMIFS(СВЦЭМ!$D$39:$D$782,СВЦЭМ!$A$39:$A$782,$A124,СВЦЭМ!$B$39:$B$782,T$119)+'СЕТ СН'!$I$14+СВЦЭМ!$D$10+'СЕТ СН'!$I$5-'СЕТ СН'!$I$24</f>
        <v>4309.84662398</v>
      </c>
      <c r="U124" s="36">
        <f>SUMIFS(СВЦЭМ!$D$39:$D$782,СВЦЭМ!$A$39:$A$782,$A124,СВЦЭМ!$B$39:$B$782,U$119)+'СЕТ СН'!$I$14+СВЦЭМ!$D$10+'СЕТ СН'!$I$5-'СЕТ СН'!$I$24</f>
        <v>4274.0201494900002</v>
      </c>
      <c r="V124" s="36">
        <f>SUMIFS(СВЦЭМ!$D$39:$D$782,СВЦЭМ!$A$39:$A$782,$A124,СВЦЭМ!$B$39:$B$782,V$119)+'СЕТ СН'!$I$14+СВЦЭМ!$D$10+'СЕТ СН'!$I$5-'СЕТ СН'!$I$24</f>
        <v>4202.7857341500003</v>
      </c>
      <c r="W124" s="36">
        <f>SUMIFS(СВЦЭМ!$D$39:$D$782,СВЦЭМ!$A$39:$A$782,$A124,СВЦЭМ!$B$39:$B$782,W$119)+'СЕТ СН'!$I$14+СВЦЭМ!$D$10+'СЕТ СН'!$I$5-'СЕТ СН'!$I$24</f>
        <v>4282.6325270699999</v>
      </c>
      <c r="X124" s="36">
        <f>SUMIFS(СВЦЭМ!$D$39:$D$782,СВЦЭМ!$A$39:$A$782,$A124,СВЦЭМ!$B$39:$B$782,X$119)+'СЕТ СН'!$I$14+СВЦЭМ!$D$10+'СЕТ СН'!$I$5-'СЕТ СН'!$I$24</f>
        <v>4337.3063579299996</v>
      </c>
      <c r="Y124" s="36">
        <f>SUMIFS(СВЦЭМ!$D$39:$D$782,СВЦЭМ!$A$39:$A$782,$A124,СВЦЭМ!$B$39:$B$782,Y$119)+'СЕТ СН'!$I$14+СВЦЭМ!$D$10+'СЕТ СН'!$I$5-'СЕТ СН'!$I$24</f>
        <v>4418.7794915499999</v>
      </c>
    </row>
    <row r="125" spans="1:27" ht="15.75" x14ac:dyDescent="0.2">
      <c r="A125" s="35">
        <f t="shared" si="3"/>
        <v>45083</v>
      </c>
      <c r="B125" s="36">
        <f>SUMIFS(СВЦЭМ!$D$39:$D$782,СВЦЭМ!$A$39:$A$782,$A125,СВЦЭМ!$B$39:$B$782,B$119)+'СЕТ СН'!$I$14+СВЦЭМ!$D$10+'СЕТ СН'!$I$5-'СЕТ СН'!$I$24</f>
        <v>4400.5332302099996</v>
      </c>
      <c r="C125" s="36">
        <f>SUMIFS(СВЦЭМ!$D$39:$D$782,СВЦЭМ!$A$39:$A$782,$A125,СВЦЭМ!$B$39:$B$782,C$119)+'СЕТ СН'!$I$14+СВЦЭМ!$D$10+'СЕТ СН'!$I$5-'СЕТ СН'!$I$24</f>
        <v>4497.6219527100002</v>
      </c>
      <c r="D125" s="36">
        <f>SUMIFS(СВЦЭМ!$D$39:$D$782,СВЦЭМ!$A$39:$A$782,$A125,СВЦЭМ!$B$39:$B$782,D$119)+'СЕТ СН'!$I$14+СВЦЭМ!$D$10+'СЕТ СН'!$I$5-'СЕТ СН'!$I$24</f>
        <v>4612.8378725100001</v>
      </c>
      <c r="E125" s="36">
        <f>SUMIFS(СВЦЭМ!$D$39:$D$782,СВЦЭМ!$A$39:$A$782,$A125,СВЦЭМ!$B$39:$B$782,E$119)+'СЕТ СН'!$I$14+СВЦЭМ!$D$10+'СЕТ СН'!$I$5-'СЕТ СН'!$I$24</f>
        <v>4608.16525095</v>
      </c>
      <c r="F125" s="36">
        <f>SUMIFS(СВЦЭМ!$D$39:$D$782,СВЦЭМ!$A$39:$A$782,$A125,СВЦЭМ!$B$39:$B$782,F$119)+'СЕТ СН'!$I$14+СВЦЭМ!$D$10+'СЕТ СН'!$I$5-'СЕТ СН'!$I$24</f>
        <v>4602.4781043599996</v>
      </c>
      <c r="G125" s="36">
        <f>SUMIFS(СВЦЭМ!$D$39:$D$782,СВЦЭМ!$A$39:$A$782,$A125,СВЦЭМ!$B$39:$B$782,G$119)+'СЕТ СН'!$I$14+СВЦЭМ!$D$10+'СЕТ СН'!$I$5-'СЕТ СН'!$I$24</f>
        <v>4508.3132635000002</v>
      </c>
      <c r="H125" s="36">
        <f>SUMIFS(СВЦЭМ!$D$39:$D$782,СВЦЭМ!$A$39:$A$782,$A125,СВЦЭМ!$B$39:$B$782,H$119)+'СЕТ СН'!$I$14+СВЦЭМ!$D$10+'СЕТ СН'!$I$5-'СЕТ СН'!$I$24</f>
        <v>4357.5705848999996</v>
      </c>
      <c r="I125" s="36">
        <f>SUMIFS(СВЦЭМ!$D$39:$D$782,СВЦЭМ!$A$39:$A$782,$A125,СВЦЭМ!$B$39:$B$782,I$119)+'СЕТ СН'!$I$14+СВЦЭМ!$D$10+'СЕТ СН'!$I$5-'СЕТ СН'!$I$24</f>
        <v>4289.34789697</v>
      </c>
      <c r="J125" s="36">
        <f>SUMIFS(СВЦЭМ!$D$39:$D$782,СВЦЭМ!$A$39:$A$782,$A125,СВЦЭМ!$B$39:$B$782,J$119)+'СЕТ СН'!$I$14+СВЦЭМ!$D$10+'СЕТ СН'!$I$5-'СЕТ СН'!$I$24</f>
        <v>4204.1583841399997</v>
      </c>
      <c r="K125" s="36">
        <f>SUMIFS(СВЦЭМ!$D$39:$D$782,СВЦЭМ!$A$39:$A$782,$A125,СВЦЭМ!$B$39:$B$782,K$119)+'СЕТ СН'!$I$14+СВЦЭМ!$D$10+'СЕТ СН'!$I$5-'СЕТ СН'!$I$24</f>
        <v>4154.6836778500001</v>
      </c>
      <c r="L125" s="36">
        <f>SUMIFS(СВЦЭМ!$D$39:$D$782,СВЦЭМ!$A$39:$A$782,$A125,СВЦЭМ!$B$39:$B$782,L$119)+'СЕТ СН'!$I$14+СВЦЭМ!$D$10+'СЕТ СН'!$I$5-'СЕТ СН'!$I$24</f>
        <v>4160.6648532999998</v>
      </c>
      <c r="M125" s="36">
        <f>SUMIFS(СВЦЭМ!$D$39:$D$782,СВЦЭМ!$A$39:$A$782,$A125,СВЦЭМ!$B$39:$B$782,M$119)+'СЕТ СН'!$I$14+СВЦЭМ!$D$10+'СЕТ СН'!$I$5-'СЕТ СН'!$I$24</f>
        <v>4158.1537365599997</v>
      </c>
      <c r="N125" s="36">
        <f>SUMIFS(СВЦЭМ!$D$39:$D$782,СВЦЭМ!$A$39:$A$782,$A125,СВЦЭМ!$B$39:$B$782,N$119)+'СЕТ СН'!$I$14+СВЦЭМ!$D$10+'СЕТ СН'!$I$5-'СЕТ СН'!$I$24</f>
        <v>4190.2881492199995</v>
      </c>
      <c r="O125" s="36">
        <f>SUMIFS(СВЦЭМ!$D$39:$D$782,СВЦЭМ!$A$39:$A$782,$A125,СВЦЭМ!$B$39:$B$782,O$119)+'СЕТ СН'!$I$14+СВЦЭМ!$D$10+'СЕТ СН'!$I$5-'СЕТ СН'!$I$24</f>
        <v>4188.16004746</v>
      </c>
      <c r="P125" s="36">
        <f>SUMIFS(СВЦЭМ!$D$39:$D$782,СВЦЭМ!$A$39:$A$782,$A125,СВЦЭМ!$B$39:$B$782,P$119)+'СЕТ СН'!$I$14+СВЦЭМ!$D$10+'СЕТ СН'!$I$5-'СЕТ СН'!$I$24</f>
        <v>4206.7075734499995</v>
      </c>
      <c r="Q125" s="36">
        <f>SUMIFS(СВЦЭМ!$D$39:$D$782,СВЦЭМ!$A$39:$A$782,$A125,СВЦЭМ!$B$39:$B$782,Q$119)+'СЕТ СН'!$I$14+СВЦЭМ!$D$10+'СЕТ СН'!$I$5-'СЕТ СН'!$I$24</f>
        <v>4223.0901264599997</v>
      </c>
      <c r="R125" s="36">
        <f>SUMIFS(СВЦЭМ!$D$39:$D$782,СВЦЭМ!$A$39:$A$782,$A125,СВЦЭМ!$B$39:$B$782,R$119)+'СЕТ СН'!$I$14+СВЦЭМ!$D$10+'СЕТ СН'!$I$5-'СЕТ СН'!$I$24</f>
        <v>4216.0520750599999</v>
      </c>
      <c r="S125" s="36">
        <f>SUMIFS(СВЦЭМ!$D$39:$D$782,СВЦЭМ!$A$39:$A$782,$A125,СВЦЭМ!$B$39:$B$782,S$119)+'СЕТ СН'!$I$14+СВЦЭМ!$D$10+'СЕТ СН'!$I$5-'СЕТ СН'!$I$24</f>
        <v>4195.4445772500003</v>
      </c>
      <c r="T125" s="36">
        <f>SUMIFS(СВЦЭМ!$D$39:$D$782,СВЦЭМ!$A$39:$A$782,$A125,СВЦЭМ!$B$39:$B$782,T$119)+'СЕТ СН'!$I$14+СВЦЭМ!$D$10+'СЕТ СН'!$I$5-'СЕТ СН'!$I$24</f>
        <v>4223.1647535100001</v>
      </c>
      <c r="U125" s="36">
        <f>SUMIFS(СВЦЭМ!$D$39:$D$782,СВЦЭМ!$A$39:$A$782,$A125,СВЦЭМ!$B$39:$B$782,U$119)+'СЕТ СН'!$I$14+СВЦЭМ!$D$10+'СЕТ СН'!$I$5-'СЕТ СН'!$I$24</f>
        <v>4171.2996153399999</v>
      </c>
      <c r="V125" s="36">
        <f>SUMIFS(СВЦЭМ!$D$39:$D$782,СВЦЭМ!$A$39:$A$782,$A125,СВЦЭМ!$B$39:$B$782,V$119)+'СЕТ СН'!$I$14+СВЦЭМ!$D$10+'СЕТ СН'!$I$5-'СЕТ СН'!$I$24</f>
        <v>4149.6084206899995</v>
      </c>
      <c r="W125" s="36">
        <f>SUMIFS(СВЦЭМ!$D$39:$D$782,СВЦЭМ!$A$39:$A$782,$A125,СВЦЭМ!$B$39:$B$782,W$119)+'СЕТ СН'!$I$14+СВЦЭМ!$D$10+'СЕТ СН'!$I$5-'СЕТ СН'!$I$24</f>
        <v>4166.00978399</v>
      </c>
      <c r="X125" s="36">
        <f>SUMIFS(СВЦЭМ!$D$39:$D$782,СВЦЭМ!$A$39:$A$782,$A125,СВЦЭМ!$B$39:$B$782,X$119)+'СЕТ СН'!$I$14+СВЦЭМ!$D$10+'СЕТ СН'!$I$5-'СЕТ СН'!$I$24</f>
        <v>4196.5335567399998</v>
      </c>
      <c r="Y125" s="36">
        <f>SUMIFS(СВЦЭМ!$D$39:$D$782,СВЦЭМ!$A$39:$A$782,$A125,СВЦЭМ!$B$39:$B$782,Y$119)+'СЕТ СН'!$I$14+СВЦЭМ!$D$10+'СЕТ СН'!$I$5-'СЕТ СН'!$I$24</f>
        <v>4284.2102631500002</v>
      </c>
    </row>
    <row r="126" spans="1:27" ht="15.75" x14ac:dyDescent="0.2">
      <c r="A126" s="35">
        <f t="shared" si="3"/>
        <v>45084</v>
      </c>
      <c r="B126" s="36">
        <f>SUMIFS(СВЦЭМ!$D$39:$D$782,СВЦЭМ!$A$39:$A$782,$A126,СВЦЭМ!$B$39:$B$782,B$119)+'СЕТ СН'!$I$14+СВЦЭМ!$D$10+'СЕТ СН'!$I$5-'СЕТ СН'!$I$24</f>
        <v>4437.6054725100003</v>
      </c>
      <c r="C126" s="36">
        <f>SUMIFS(СВЦЭМ!$D$39:$D$782,СВЦЭМ!$A$39:$A$782,$A126,СВЦЭМ!$B$39:$B$782,C$119)+'СЕТ СН'!$I$14+СВЦЭМ!$D$10+'СЕТ СН'!$I$5-'СЕТ СН'!$I$24</f>
        <v>4366.8975682399996</v>
      </c>
      <c r="D126" s="36">
        <f>SUMIFS(СВЦЭМ!$D$39:$D$782,СВЦЭМ!$A$39:$A$782,$A126,СВЦЭМ!$B$39:$B$782,D$119)+'СЕТ СН'!$I$14+СВЦЭМ!$D$10+'СЕТ СН'!$I$5-'СЕТ СН'!$I$24</f>
        <v>4565.3973645899996</v>
      </c>
      <c r="E126" s="36">
        <f>SUMIFS(СВЦЭМ!$D$39:$D$782,СВЦЭМ!$A$39:$A$782,$A126,СВЦЭМ!$B$39:$B$782,E$119)+'СЕТ СН'!$I$14+СВЦЭМ!$D$10+'СЕТ СН'!$I$5-'СЕТ СН'!$I$24</f>
        <v>4582.9144387799997</v>
      </c>
      <c r="F126" s="36">
        <f>SUMIFS(СВЦЭМ!$D$39:$D$782,СВЦЭМ!$A$39:$A$782,$A126,СВЦЭМ!$B$39:$B$782,F$119)+'СЕТ СН'!$I$14+СВЦЭМ!$D$10+'СЕТ СН'!$I$5-'СЕТ СН'!$I$24</f>
        <v>4572.4199791499996</v>
      </c>
      <c r="G126" s="36">
        <f>SUMIFS(СВЦЭМ!$D$39:$D$782,СВЦЭМ!$A$39:$A$782,$A126,СВЦЭМ!$B$39:$B$782,G$119)+'СЕТ СН'!$I$14+СВЦЭМ!$D$10+'СЕТ СН'!$I$5-'СЕТ СН'!$I$24</f>
        <v>4498.5214461400001</v>
      </c>
      <c r="H126" s="36">
        <f>SUMIFS(СВЦЭМ!$D$39:$D$782,СВЦЭМ!$A$39:$A$782,$A126,СВЦЭМ!$B$39:$B$782,H$119)+'СЕТ СН'!$I$14+СВЦЭМ!$D$10+'СЕТ СН'!$I$5-'СЕТ СН'!$I$24</f>
        <v>4365.8760963300001</v>
      </c>
      <c r="I126" s="36">
        <f>SUMIFS(СВЦЭМ!$D$39:$D$782,СВЦЭМ!$A$39:$A$782,$A126,СВЦЭМ!$B$39:$B$782,I$119)+'СЕТ СН'!$I$14+СВЦЭМ!$D$10+'СЕТ СН'!$I$5-'СЕТ СН'!$I$24</f>
        <v>4335.5568151999996</v>
      </c>
      <c r="J126" s="36">
        <f>SUMIFS(СВЦЭМ!$D$39:$D$782,СВЦЭМ!$A$39:$A$782,$A126,СВЦЭМ!$B$39:$B$782,J$119)+'СЕТ СН'!$I$14+СВЦЭМ!$D$10+'СЕТ СН'!$I$5-'СЕТ СН'!$I$24</f>
        <v>4234.0412105699997</v>
      </c>
      <c r="K126" s="36">
        <f>SUMIFS(СВЦЭМ!$D$39:$D$782,СВЦЭМ!$A$39:$A$782,$A126,СВЦЭМ!$B$39:$B$782,K$119)+'СЕТ СН'!$I$14+СВЦЭМ!$D$10+'СЕТ СН'!$I$5-'СЕТ СН'!$I$24</f>
        <v>4242.9134601799997</v>
      </c>
      <c r="L126" s="36">
        <f>SUMIFS(СВЦЭМ!$D$39:$D$782,СВЦЭМ!$A$39:$A$782,$A126,СВЦЭМ!$B$39:$B$782,L$119)+'СЕТ СН'!$I$14+СВЦЭМ!$D$10+'СЕТ СН'!$I$5-'СЕТ СН'!$I$24</f>
        <v>4258.1548953499996</v>
      </c>
      <c r="M126" s="36">
        <f>SUMIFS(СВЦЭМ!$D$39:$D$782,СВЦЭМ!$A$39:$A$782,$A126,СВЦЭМ!$B$39:$B$782,M$119)+'СЕТ СН'!$I$14+СВЦЭМ!$D$10+'СЕТ СН'!$I$5-'СЕТ СН'!$I$24</f>
        <v>4266.8639987999995</v>
      </c>
      <c r="N126" s="36">
        <f>SUMIFS(СВЦЭМ!$D$39:$D$782,СВЦЭМ!$A$39:$A$782,$A126,СВЦЭМ!$B$39:$B$782,N$119)+'СЕТ СН'!$I$14+СВЦЭМ!$D$10+'СЕТ СН'!$I$5-'СЕТ СН'!$I$24</f>
        <v>4290.3268470900002</v>
      </c>
      <c r="O126" s="36">
        <f>SUMIFS(СВЦЭМ!$D$39:$D$782,СВЦЭМ!$A$39:$A$782,$A126,СВЦЭМ!$B$39:$B$782,O$119)+'СЕТ СН'!$I$14+СВЦЭМ!$D$10+'СЕТ СН'!$I$5-'СЕТ СН'!$I$24</f>
        <v>4314.4325548899997</v>
      </c>
      <c r="P126" s="36">
        <f>SUMIFS(СВЦЭМ!$D$39:$D$782,СВЦЭМ!$A$39:$A$782,$A126,СВЦЭМ!$B$39:$B$782,P$119)+'СЕТ СН'!$I$14+СВЦЭМ!$D$10+'СЕТ СН'!$I$5-'СЕТ СН'!$I$24</f>
        <v>4335.2484306699998</v>
      </c>
      <c r="Q126" s="36">
        <f>SUMIFS(СВЦЭМ!$D$39:$D$782,СВЦЭМ!$A$39:$A$782,$A126,СВЦЭМ!$B$39:$B$782,Q$119)+'СЕТ СН'!$I$14+СВЦЭМ!$D$10+'СЕТ СН'!$I$5-'СЕТ СН'!$I$24</f>
        <v>4341.4160979400003</v>
      </c>
      <c r="R126" s="36">
        <f>SUMIFS(СВЦЭМ!$D$39:$D$782,СВЦЭМ!$A$39:$A$782,$A126,СВЦЭМ!$B$39:$B$782,R$119)+'СЕТ СН'!$I$14+СВЦЭМ!$D$10+'СЕТ СН'!$I$5-'СЕТ СН'!$I$24</f>
        <v>4313.4335588100002</v>
      </c>
      <c r="S126" s="36">
        <f>SUMIFS(СВЦЭМ!$D$39:$D$782,СВЦЭМ!$A$39:$A$782,$A126,СВЦЭМ!$B$39:$B$782,S$119)+'СЕТ СН'!$I$14+СВЦЭМ!$D$10+'СЕТ СН'!$I$5-'СЕТ СН'!$I$24</f>
        <v>4286.8590159400001</v>
      </c>
      <c r="T126" s="36">
        <f>SUMIFS(СВЦЭМ!$D$39:$D$782,СВЦЭМ!$A$39:$A$782,$A126,СВЦЭМ!$B$39:$B$782,T$119)+'СЕТ СН'!$I$14+СВЦЭМ!$D$10+'СЕТ СН'!$I$5-'СЕТ СН'!$I$24</f>
        <v>4269.0576971299997</v>
      </c>
      <c r="U126" s="36">
        <f>SUMIFS(СВЦЭМ!$D$39:$D$782,СВЦЭМ!$A$39:$A$782,$A126,СВЦЭМ!$B$39:$B$782,U$119)+'СЕТ СН'!$I$14+СВЦЭМ!$D$10+'СЕТ СН'!$I$5-'СЕТ СН'!$I$24</f>
        <v>4186.22745304</v>
      </c>
      <c r="V126" s="36">
        <f>SUMIFS(СВЦЭМ!$D$39:$D$782,СВЦЭМ!$A$39:$A$782,$A126,СВЦЭМ!$B$39:$B$782,V$119)+'СЕТ СН'!$I$14+СВЦЭМ!$D$10+'СЕТ СН'!$I$5-'СЕТ СН'!$I$24</f>
        <v>4212.1032449800005</v>
      </c>
      <c r="W126" s="36">
        <f>SUMIFS(СВЦЭМ!$D$39:$D$782,СВЦЭМ!$A$39:$A$782,$A126,СВЦЭМ!$B$39:$B$782,W$119)+'СЕТ СН'!$I$14+СВЦЭМ!$D$10+'СЕТ СН'!$I$5-'СЕТ СН'!$I$24</f>
        <v>4244.32491106</v>
      </c>
      <c r="X126" s="36">
        <f>SUMIFS(СВЦЭМ!$D$39:$D$782,СВЦЭМ!$A$39:$A$782,$A126,СВЦЭМ!$B$39:$B$782,X$119)+'СЕТ СН'!$I$14+СВЦЭМ!$D$10+'СЕТ СН'!$I$5-'СЕТ СН'!$I$24</f>
        <v>4311.3155476100001</v>
      </c>
      <c r="Y126" s="36">
        <f>SUMIFS(СВЦЭМ!$D$39:$D$782,СВЦЭМ!$A$39:$A$782,$A126,СВЦЭМ!$B$39:$B$782,Y$119)+'СЕТ СН'!$I$14+СВЦЭМ!$D$10+'СЕТ СН'!$I$5-'СЕТ СН'!$I$24</f>
        <v>4354.2974536599995</v>
      </c>
    </row>
    <row r="127" spans="1:27" ht="15.75" x14ac:dyDescent="0.2">
      <c r="A127" s="35">
        <f t="shared" si="3"/>
        <v>45085</v>
      </c>
      <c r="B127" s="36">
        <f>SUMIFS(СВЦЭМ!$D$39:$D$782,СВЦЭМ!$A$39:$A$782,$A127,СВЦЭМ!$B$39:$B$782,B$119)+'СЕТ СН'!$I$14+СВЦЭМ!$D$10+'СЕТ СН'!$I$5-'СЕТ СН'!$I$24</f>
        <v>4495.6098318799995</v>
      </c>
      <c r="C127" s="36">
        <f>SUMIFS(СВЦЭМ!$D$39:$D$782,СВЦЭМ!$A$39:$A$782,$A127,СВЦЭМ!$B$39:$B$782,C$119)+'СЕТ СН'!$I$14+СВЦЭМ!$D$10+'СЕТ СН'!$I$5-'СЕТ СН'!$I$24</f>
        <v>4537.1854418299999</v>
      </c>
      <c r="D127" s="36">
        <f>SUMIFS(СВЦЭМ!$D$39:$D$782,СВЦЭМ!$A$39:$A$782,$A127,СВЦЭМ!$B$39:$B$782,D$119)+'СЕТ СН'!$I$14+СВЦЭМ!$D$10+'СЕТ СН'!$I$5-'СЕТ СН'!$I$24</f>
        <v>4551.0605303499997</v>
      </c>
      <c r="E127" s="36">
        <f>SUMIFS(СВЦЭМ!$D$39:$D$782,СВЦЭМ!$A$39:$A$782,$A127,СВЦЭМ!$B$39:$B$782,E$119)+'СЕТ СН'!$I$14+СВЦЭМ!$D$10+'СЕТ СН'!$I$5-'СЕТ СН'!$I$24</f>
        <v>4551.1857028100003</v>
      </c>
      <c r="F127" s="36">
        <f>SUMIFS(СВЦЭМ!$D$39:$D$782,СВЦЭМ!$A$39:$A$782,$A127,СВЦЭМ!$B$39:$B$782,F$119)+'СЕТ СН'!$I$14+СВЦЭМ!$D$10+'СЕТ СН'!$I$5-'СЕТ СН'!$I$24</f>
        <v>4533.5585470599999</v>
      </c>
      <c r="G127" s="36">
        <f>SUMIFS(СВЦЭМ!$D$39:$D$782,СВЦЭМ!$A$39:$A$782,$A127,СВЦЭМ!$B$39:$B$782,G$119)+'СЕТ СН'!$I$14+СВЦЭМ!$D$10+'СЕТ СН'!$I$5-'СЕТ СН'!$I$24</f>
        <v>4491.8170301299997</v>
      </c>
      <c r="H127" s="36">
        <f>SUMIFS(СВЦЭМ!$D$39:$D$782,СВЦЭМ!$A$39:$A$782,$A127,СВЦЭМ!$B$39:$B$782,H$119)+'СЕТ СН'!$I$14+СВЦЭМ!$D$10+'СЕТ СН'!$I$5-'СЕТ СН'!$I$24</f>
        <v>4353.4792395300001</v>
      </c>
      <c r="I127" s="36">
        <f>SUMIFS(СВЦЭМ!$D$39:$D$782,СВЦЭМ!$A$39:$A$782,$A127,СВЦЭМ!$B$39:$B$782,I$119)+'СЕТ СН'!$I$14+СВЦЭМ!$D$10+'СЕТ СН'!$I$5-'СЕТ СН'!$I$24</f>
        <v>4308.3601587399999</v>
      </c>
      <c r="J127" s="36">
        <f>SUMIFS(СВЦЭМ!$D$39:$D$782,СВЦЭМ!$A$39:$A$782,$A127,СВЦЭМ!$B$39:$B$782,J$119)+'СЕТ СН'!$I$14+СВЦЭМ!$D$10+'СЕТ СН'!$I$5-'СЕТ СН'!$I$24</f>
        <v>4270.4602816299994</v>
      </c>
      <c r="K127" s="36">
        <f>SUMIFS(СВЦЭМ!$D$39:$D$782,СВЦЭМ!$A$39:$A$782,$A127,СВЦЭМ!$B$39:$B$782,K$119)+'СЕТ СН'!$I$14+СВЦЭМ!$D$10+'СЕТ СН'!$I$5-'СЕТ СН'!$I$24</f>
        <v>4242.9212027599997</v>
      </c>
      <c r="L127" s="36">
        <f>SUMIFS(СВЦЭМ!$D$39:$D$782,СВЦЭМ!$A$39:$A$782,$A127,СВЦЭМ!$B$39:$B$782,L$119)+'СЕТ СН'!$I$14+СВЦЭМ!$D$10+'СЕТ СН'!$I$5-'СЕТ СН'!$I$24</f>
        <v>4243.4341164399993</v>
      </c>
      <c r="M127" s="36">
        <f>SUMIFS(СВЦЭМ!$D$39:$D$782,СВЦЭМ!$A$39:$A$782,$A127,СВЦЭМ!$B$39:$B$782,M$119)+'СЕТ СН'!$I$14+СВЦЭМ!$D$10+'СЕТ СН'!$I$5-'СЕТ СН'!$I$24</f>
        <v>4265.92212905</v>
      </c>
      <c r="N127" s="36">
        <f>SUMIFS(СВЦЭМ!$D$39:$D$782,СВЦЭМ!$A$39:$A$782,$A127,СВЦЭМ!$B$39:$B$782,N$119)+'СЕТ СН'!$I$14+СВЦЭМ!$D$10+'СЕТ СН'!$I$5-'СЕТ СН'!$I$24</f>
        <v>4309.59838115</v>
      </c>
      <c r="O127" s="36">
        <f>SUMIFS(СВЦЭМ!$D$39:$D$782,СВЦЭМ!$A$39:$A$782,$A127,СВЦЭМ!$B$39:$B$782,O$119)+'СЕТ СН'!$I$14+СВЦЭМ!$D$10+'СЕТ СН'!$I$5-'СЕТ СН'!$I$24</f>
        <v>4312.6040790500001</v>
      </c>
      <c r="P127" s="36">
        <f>SUMIFS(СВЦЭМ!$D$39:$D$782,СВЦЭМ!$A$39:$A$782,$A127,СВЦЭМ!$B$39:$B$782,P$119)+'СЕТ СН'!$I$14+СВЦЭМ!$D$10+'СЕТ СН'!$I$5-'СЕТ СН'!$I$24</f>
        <v>4320.7696372199998</v>
      </c>
      <c r="Q127" s="36">
        <f>SUMIFS(СВЦЭМ!$D$39:$D$782,СВЦЭМ!$A$39:$A$782,$A127,СВЦЭМ!$B$39:$B$782,Q$119)+'СЕТ СН'!$I$14+СВЦЭМ!$D$10+'СЕТ СН'!$I$5-'СЕТ СН'!$I$24</f>
        <v>4335.8347600400002</v>
      </c>
      <c r="R127" s="36">
        <f>SUMIFS(СВЦЭМ!$D$39:$D$782,СВЦЭМ!$A$39:$A$782,$A127,СВЦЭМ!$B$39:$B$782,R$119)+'СЕТ СН'!$I$14+СВЦЭМ!$D$10+'СЕТ СН'!$I$5-'СЕТ СН'!$I$24</f>
        <v>4313.00574375</v>
      </c>
      <c r="S127" s="36">
        <f>SUMIFS(СВЦЭМ!$D$39:$D$782,СВЦЭМ!$A$39:$A$782,$A127,СВЦЭМ!$B$39:$B$782,S$119)+'СЕТ СН'!$I$14+СВЦЭМ!$D$10+'СЕТ СН'!$I$5-'СЕТ СН'!$I$24</f>
        <v>4286.6532629399999</v>
      </c>
      <c r="T127" s="36">
        <f>SUMIFS(СВЦЭМ!$D$39:$D$782,СВЦЭМ!$A$39:$A$782,$A127,СВЦЭМ!$B$39:$B$782,T$119)+'СЕТ СН'!$I$14+СВЦЭМ!$D$10+'СЕТ СН'!$I$5-'СЕТ СН'!$I$24</f>
        <v>4270.8056095699994</v>
      </c>
      <c r="U127" s="36">
        <f>SUMIFS(СВЦЭМ!$D$39:$D$782,СВЦЭМ!$A$39:$A$782,$A127,СВЦЭМ!$B$39:$B$782,U$119)+'СЕТ СН'!$I$14+СВЦЭМ!$D$10+'СЕТ СН'!$I$5-'СЕТ СН'!$I$24</f>
        <v>4240.1400954999999</v>
      </c>
      <c r="V127" s="36">
        <f>SUMIFS(СВЦЭМ!$D$39:$D$782,СВЦЭМ!$A$39:$A$782,$A127,СВЦЭМ!$B$39:$B$782,V$119)+'СЕТ СН'!$I$14+СВЦЭМ!$D$10+'СЕТ СН'!$I$5-'СЕТ СН'!$I$24</f>
        <v>4175.9683999499994</v>
      </c>
      <c r="W127" s="36">
        <f>SUMIFS(СВЦЭМ!$D$39:$D$782,СВЦЭМ!$A$39:$A$782,$A127,СВЦЭМ!$B$39:$B$782,W$119)+'СЕТ СН'!$I$14+СВЦЭМ!$D$10+'СЕТ СН'!$I$5-'СЕТ СН'!$I$24</f>
        <v>4223.8835700500003</v>
      </c>
      <c r="X127" s="36">
        <f>SUMIFS(СВЦЭМ!$D$39:$D$782,СВЦЭМ!$A$39:$A$782,$A127,СВЦЭМ!$B$39:$B$782,X$119)+'СЕТ СН'!$I$14+СВЦЭМ!$D$10+'СЕТ СН'!$I$5-'СЕТ СН'!$I$24</f>
        <v>4280.0818508599996</v>
      </c>
      <c r="Y127" s="36">
        <f>SUMIFS(СВЦЭМ!$D$39:$D$782,СВЦЭМ!$A$39:$A$782,$A127,СВЦЭМ!$B$39:$B$782,Y$119)+'СЕТ СН'!$I$14+СВЦЭМ!$D$10+'СЕТ СН'!$I$5-'СЕТ СН'!$I$24</f>
        <v>4408.65050496</v>
      </c>
    </row>
    <row r="128" spans="1:27" ht="15.75" x14ac:dyDescent="0.2">
      <c r="A128" s="35">
        <f t="shared" si="3"/>
        <v>45086</v>
      </c>
      <c r="B128" s="36">
        <f>SUMIFS(СВЦЭМ!$D$39:$D$782,СВЦЭМ!$A$39:$A$782,$A128,СВЦЭМ!$B$39:$B$782,B$119)+'СЕТ СН'!$I$14+СВЦЭМ!$D$10+'СЕТ СН'!$I$5-'СЕТ СН'!$I$24</f>
        <v>4358.9551145200003</v>
      </c>
      <c r="C128" s="36">
        <f>SUMIFS(СВЦЭМ!$D$39:$D$782,СВЦЭМ!$A$39:$A$782,$A128,СВЦЭМ!$B$39:$B$782,C$119)+'СЕТ СН'!$I$14+СВЦЭМ!$D$10+'СЕТ СН'!$I$5-'СЕТ СН'!$I$24</f>
        <v>4254.4606167100001</v>
      </c>
      <c r="D128" s="36">
        <f>SUMIFS(СВЦЭМ!$D$39:$D$782,СВЦЭМ!$A$39:$A$782,$A128,СВЦЭМ!$B$39:$B$782,D$119)+'СЕТ СН'!$I$14+СВЦЭМ!$D$10+'СЕТ СН'!$I$5-'СЕТ СН'!$I$24</f>
        <v>4318.8576911</v>
      </c>
      <c r="E128" s="36">
        <f>SUMIFS(СВЦЭМ!$D$39:$D$782,СВЦЭМ!$A$39:$A$782,$A128,СВЦЭМ!$B$39:$B$782,E$119)+'СЕТ СН'!$I$14+СВЦЭМ!$D$10+'СЕТ СН'!$I$5-'СЕТ СН'!$I$24</f>
        <v>4475.55056917</v>
      </c>
      <c r="F128" s="36">
        <f>SUMIFS(СВЦЭМ!$D$39:$D$782,СВЦЭМ!$A$39:$A$782,$A128,СВЦЭМ!$B$39:$B$782,F$119)+'СЕТ СН'!$I$14+СВЦЭМ!$D$10+'СЕТ СН'!$I$5-'СЕТ СН'!$I$24</f>
        <v>4446.0334145899997</v>
      </c>
      <c r="G128" s="36">
        <f>SUMIFS(СВЦЭМ!$D$39:$D$782,СВЦЭМ!$A$39:$A$782,$A128,СВЦЭМ!$B$39:$B$782,G$119)+'СЕТ СН'!$I$14+СВЦЭМ!$D$10+'СЕТ СН'!$I$5-'СЕТ СН'!$I$24</f>
        <v>4376.9826323199995</v>
      </c>
      <c r="H128" s="36">
        <f>SUMIFS(СВЦЭМ!$D$39:$D$782,СВЦЭМ!$A$39:$A$782,$A128,СВЦЭМ!$B$39:$B$782,H$119)+'СЕТ СН'!$I$14+СВЦЭМ!$D$10+'СЕТ СН'!$I$5-'СЕТ СН'!$I$24</f>
        <v>4223.9058070699994</v>
      </c>
      <c r="I128" s="36">
        <f>SUMIFS(СВЦЭМ!$D$39:$D$782,СВЦЭМ!$A$39:$A$782,$A128,СВЦЭМ!$B$39:$B$782,I$119)+'СЕТ СН'!$I$14+СВЦЭМ!$D$10+'СЕТ СН'!$I$5-'СЕТ СН'!$I$24</f>
        <v>4153.62013346</v>
      </c>
      <c r="J128" s="36">
        <f>SUMIFS(СВЦЭМ!$D$39:$D$782,СВЦЭМ!$A$39:$A$782,$A128,СВЦЭМ!$B$39:$B$782,J$119)+'СЕТ СН'!$I$14+СВЦЭМ!$D$10+'СЕТ СН'!$I$5-'СЕТ СН'!$I$24</f>
        <v>4073.3391565499996</v>
      </c>
      <c r="K128" s="36">
        <f>SUMIFS(СВЦЭМ!$D$39:$D$782,СВЦЭМ!$A$39:$A$782,$A128,СВЦЭМ!$B$39:$B$782,K$119)+'СЕТ СН'!$I$14+СВЦЭМ!$D$10+'СЕТ СН'!$I$5-'СЕТ СН'!$I$24</f>
        <v>4033.3694962299996</v>
      </c>
      <c r="L128" s="36">
        <f>SUMIFS(СВЦЭМ!$D$39:$D$782,СВЦЭМ!$A$39:$A$782,$A128,СВЦЭМ!$B$39:$B$782,L$119)+'СЕТ СН'!$I$14+СВЦЭМ!$D$10+'СЕТ СН'!$I$5-'СЕТ СН'!$I$24</f>
        <v>4011.5794705399999</v>
      </c>
      <c r="M128" s="36">
        <f>SUMIFS(СВЦЭМ!$D$39:$D$782,СВЦЭМ!$A$39:$A$782,$A128,СВЦЭМ!$B$39:$B$782,M$119)+'СЕТ СН'!$I$14+СВЦЭМ!$D$10+'СЕТ СН'!$I$5-'СЕТ СН'!$I$24</f>
        <v>4051.3015268299996</v>
      </c>
      <c r="N128" s="36">
        <f>SUMIFS(СВЦЭМ!$D$39:$D$782,СВЦЭМ!$A$39:$A$782,$A128,СВЦЭМ!$B$39:$B$782,N$119)+'СЕТ СН'!$I$14+СВЦЭМ!$D$10+'СЕТ СН'!$I$5-'СЕТ СН'!$I$24</f>
        <v>4084.7044063399999</v>
      </c>
      <c r="O128" s="36">
        <f>SUMIFS(СВЦЭМ!$D$39:$D$782,СВЦЭМ!$A$39:$A$782,$A128,СВЦЭМ!$B$39:$B$782,O$119)+'СЕТ СН'!$I$14+СВЦЭМ!$D$10+'СЕТ СН'!$I$5-'СЕТ СН'!$I$24</f>
        <v>4079.24507584</v>
      </c>
      <c r="P128" s="36">
        <f>SUMIFS(СВЦЭМ!$D$39:$D$782,СВЦЭМ!$A$39:$A$782,$A128,СВЦЭМ!$B$39:$B$782,P$119)+'СЕТ СН'!$I$14+СВЦЭМ!$D$10+'СЕТ СН'!$I$5-'СЕТ СН'!$I$24</f>
        <v>4087.5223176</v>
      </c>
      <c r="Q128" s="36">
        <f>SUMIFS(СВЦЭМ!$D$39:$D$782,СВЦЭМ!$A$39:$A$782,$A128,СВЦЭМ!$B$39:$B$782,Q$119)+'СЕТ СН'!$I$14+СВЦЭМ!$D$10+'СЕТ СН'!$I$5-'СЕТ СН'!$I$24</f>
        <v>4092.7742133100001</v>
      </c>
      <c r="R128" s="36">
        <f>SUMIFS(СВЦЭМ!$D$39:$D$782,СВЦЭМ!$A$39:$A$782,$A128,СВЦЭМ!$B$39:$B$782,R$119)+'СЕТ СН'!$I$14+СВЦЭМ!$D$10+'СЕТ СН'!$I$5-'СЕТ СН'!$I$24</f>
        <v>4087.8559519299997</v>
      </c>
      <c r="S128" s="36">
        <f>SUMIFS(СВЦЭМ!$D$39:$D$782,СВЦЭМ!$A$39:$A$782,$A128,СВЦЭМ!$B$39:$B$782,S$119)+'СЕТ СН'!$I$14+СВЦЭМ!$D$10+'СЕТ СН'!$I$5-'СЕТ СН'!$I$24</f>
        <v>4087.2788817999999</v>
      </c>
      <c r="T128" s="36">
        <f>SUMIFS(СВЦЭМ!$D$39:$D$782,СВЦЭМ!$A$39:$A$782,$A128,СВЦЭМ!$B$39:$B$782,T$119)+'СЕТ СН'!$I$14+СВЦЭМ!$D$10+'СЕТ СН'!$I$5-'СЕТ СН'!$I$24</f>
        <v>4074.2270361999999</v>
      </c>
      <c r="U128" s="36">
        <f>SUMIFS(СВЦЭМ!$D$39:$D$782,СВЦЭМ!$A$39:$A$782,$A128,СВЦЭМ!$B$39:$B$782,U$119)+'СЕТ СН'!$I$14+СВЦЭМ!$D$10+'СЕТ СН'!$I$5-'СЕТ СН'!$I$24</f>
        <v>4059.7239750099998</v>
      </c>
      <c r="V128" s="36">
        <f>SUMIFS(СВЦЭМ!$D$39:$D$782,СВЦЭМ!$A$39:$A$782,$A128,СВЦЭМ!$B$39:$B$782,V$119)+'СЕТ СН'!$I$14+СВЦЭМ!$D$10+'СЕТ СН'!$I$5-'СЕТ СН'!$I$24</f>
        <v>4030.4182062299997</v>
      </c>
      <c r="W128" s="36">
        <f>SUMIFS(СВЦЭМ!$D$39:$D$782,СВЦЭМ!$A$39:$A$782,$A128,СВЦЭМ!$B$39:$B$782,W$119)+'СЕТ СН'!$I$14+СВЦЭМ!$D$10+'СЕТ СН'!$I$5-'СЕТ СН'!$I$24</f>
        <v>4069.9573762199998</v>
      </c>
      <c r="X128" s="36">
        <f>SUMIFS(СВЦЭМ!$D$39:$D$782,СВЦЭМ!$A$39:$A$782,$A128,СВЦЭМ!$B$39:$B$782,X$119)+'СЕТ СН'!$I$14+СВЦЭМ!$D$10+'СЕТ СН'!$I$5-'СЕТ СН'!$I$24</f>
        <v>4080.35143014</v>
      </c>
      <c r="Y128" s="36">
        <f>SUMIFS(СВЦЭМ!$D$39:$D$782,СВЦЭМ!$A$39:$A$782,$A128,СВЦЭМ!$B$39:$B$782,Y$119)+'СЕТ СН'!$I$14+СВЦЭМ!$D$10+'СЕТ СН'!$I$5-'СЕТ СН'!$I$24</f>
        <v>4254.1968079600001</v>
      </c>
    </row>
    <row r="129" spans="1:25" ht="15.75" x14ac:dyDescent="0.2">
      <c r="A129" s="35">
        <f t="shared" si="3"/>
        <v>45087</v>
      </c>
      <c r="B129" s="36">
        <f>SUMIFS(СВЦЭМ!$D$39:$D$782,СВЦЭМ!$A$39:$A$782,$A129,СВЦЭМ!$B$39:$B$782,B$119)+'СЕТ СН'!$I$14+СВЦЭМ!$D$10+'СЕТ СН'!$I$5-'СЕТ СН'!$I$24</f>
        <v>4266.48506241</v>
      </c>
      <c r="C129" s="36">
        <f>SUMIFS(СВЦЭМ!$D$39:$D$782,СВЦЭМ!$A$39:$A$782,$A129,СВЦЭМ!$B$39:$B$782,C$119)+'СЕТ СН'!$I$14+СВЦЭМ!$D$10+'СЕТ СН'!$I$5-'СЕТ СН'!$I$24</f>
        <v>4301.0620716699996</v>
      </c>
      <c r="D129" s="36">
        <f>SUMIFS(СВЦЭМ!$D$39:$D$782,СВЦЭМ!$A$39:$A$782,$A129,СВЦЭМ!$B$39:$B$782,D$119)+'СЕТ СН'!$I$14+СВЦЭМ!$D$10+'СЕТ СН'!$I$5-'СЕТ СН'!$I$24</f>
        <v>4360.5387885299997</v>
      </c>
      <c r="E129" s="36">
        <f>SUMIFS(СВЦЭМ!$D$39:$D$782,СВЦЭМ!$A$39:$A$782,$A129,СВЦЭМ!$B$39:$B$782,E$119)+'СЕТ СН'!$I$14+СВЦЭМ!$D$10+'СЕТ СН'!$I$5-'СЕТ СН'!$I$24</f>
        <v>4389.8337630200003</v>
      </c>
      <c r="F129" s="36">
        <f>SUMIFS(СВЦЭМ!$D$39:$D$782,СВЦЭМ!$A$39:$A$782,$A129,СВЦЭМ!$B$39:$B$782,F$119)+'СЕТ СН'!$I$14+СВЦЭМ!$D$10+'СЕТ СН'!$I$5-'СЕТ СН'!$I$24</f>
        <v>4416.2072853700001</v>
      </c>
      <c r="G129" s="36">
        <f>SUMIFS(СВЦЭМ!$D$39:$D$782,СВЦЭМ!$A$39:$A$782,$A129,СВЦЭМ!$B$39:$B$782,G$119)+'СЕТ СН'!$I$14+СВЦЭМ!$D$10+'СЕТ СН'!$I$5-'СЕТ СН'!$I$24</f>
        <v>4416.1022073699996</v>
      </c>
      <c r="H129" s="36">
        <f>SUMIFS(СВЦЭМ!$D$39:$D$782,СВЦЭМ!$A$39:$A$782,$A129,СВЦЭМ!$B$39:$B$782,H$119)+'СЕТ СН'!$I$14+СВЦЭМ!$D$10+'СЕТ СН'!$I$5-'СЕТ СН'!$I$24</f>
        <v>4311.4862211600002</v>
      </c>
      <c r="I129" s="36">
        <f>SUMIFS(СВЦЭМ!$D$39:$D$782,СВЦЭМ!$A$39:$A$782,$A129,СВЦЭМ!$B$39:$B$782,I$119)+'СЕТ СН'!$I$14+СВЦЭМ!$D$10+'СЕТ СН'!$I$5-'СЕТ СН'!$I$24</f>
        <v>4304.0100772400001</v>
      </c>
      <c r="J129" s="36">
        <f>SUMIFS(СВЦЭМ!$D$39:$D$782,СВЦЭМ!$A$39:$A$782,$A129,СВЦЭМ!$B$39:$B$782,J$119)+'СЕТ СН'!$I$14+СВЦЭМ!$D$10+'СЕТ СН'!$I$5-'СЕТ СН'!$I$24</f>
        <v>4211.2607200100001</v>
      </c>
      <c r="K129" s="36">
        <f>SUMIFS(СВЦЭМ!$D$39:$D$782,СВЦЭМ!$A$39:$A$782,$A129,СВЦЭМ!$B$39:$B$782,K$119)+'СЕТ СН'!$I$14+СВЦЭМ!$D$10+'СЕТ СН'!$I$5-'СЕТ СН'!$I$24</f>
        <v>4126.2800000200004</v>
      </c>
      <c r="L129" s="36">
        <f>SUMIFS(СВЦЭМ!$D$39:$D$782,СВЦЭМ!$A$39:$A$782,$A129,СВЦЭМ!$B$39:$B$782,L$119)+'СЕТ СН'!$I$14+СВЦЭМ!$D$10+'СЕТ СН'!$I$5-'СЕТ СН'!$I$24</f>
        <v>4090.3771230799998</v>
      </c>
      <c r="M129" s="36">
        <f>SUMIFS(СВЦЭМ!$D$39:$D$782,СВЦЭМ!$A$39:$A$782,$A129,СВЦЭМ!$B$39:$B$782,M$119)+'СЕТ СН'!$I$14+СВЦЭМ!$D$10+'СЕТ СН'!$I$5-'СЕТ СН'!$I$24</f>
        <v>4076.7720045899996</v>
      </c>
      <c r="N129" s="36">
        <f>SUMIFS(СВЦЭМ!$D$39:$D$782,СВЦЭМ!$A$39:$A$782,$A129,СВЦЭМ!$B$39:$B$782,N$119)+'СЕТ СН'!$I$14+СВЦЭМ!$D$10+'СЕТ СН'!$I$5-'СЕТ СН'!$I$24</f>
        <v>4090.2886701699999</v>
      </c>
      <c r="O129" s="36">
        <f>SUMIFS(СВЦЭМ!$D$39:$D$782,СВЦЭМ!$A$39:$A$782,$A129,СВЦЭМ!$B$39:$B$782,O$119)+'СЕТ СН'!$I$14+СВЦЭМ!$D$10+'СЕТ СН'!$I$5-'СЕТ СН'!$I$24</f>
        <v>4102.0871946999996</v>
      </c>
      <c r="P129" s="36">
        <f>SUMIFS(СВЦЭМ!$D$39:$D$782,СВЦЭМ!$A$39:$A$782,$A129,СВЦЭМ!$B$39:$B$782,P$119)+'СЕТ СН'!$I$14+СВЦЭМ!$D$10+'СЕТ СН'!$I$5-'СЕТ СН'!$I$24</f>
        <v>4108.2844506700003</v>
      </c>
      <c r="Q129" s="36">
        <f>SUMIFS(СВЦЭМ!$D$39:$D$782,СВЦЭМ!$A$39:$A$782,$A129,СВЦЭМ!$B$39:$B$782,Q$119)+'СЕТ СН'!$I$14+СВЦЭМ!$D$10+'СЕТ СН'!$I$5-'СЕТ СН'!$I$24</f>
        <v>4131.5253389899999</v>
      </c>
      <c r="R129" s="36">
        <f>SUMIFS(СВЦЭМ!$D$39:$D$782,СВЦЭМ!$A$39:$A$782,$A129,СВЦЭМ!$B$39:$B$782,R$119)+'СЕТ СН'!$I$14+СВЦЭМ!$D$10+'СЕТ СН'!$I$5-'СЕТ СН'!$I$24</f>
        <v>4123.6949421199997</v>
      </c>
      <c r="S129" s="36">
        <f>SUMIFS(СВЦЭМ!$D$39:$D$782,СВЦЭМ!$A$39:$A$782,$A129,СВЦЭМ!$B$39:$B$782,S$119)+'СЕТ СН'!$I$14+СВЦЭМ!$D$10+'СЕТ СН'!$I$5-'СЕТ СН'!$I$24</f>
        <v>4101.1099064</v>
      </c>
      <c r="T129" s="36">
        <f>SUMIFS(СВЦЭМ!$D$39:$D$782,СВЦЭМ!$A$39:$A$782,$A129,СВЦЭМ!$B$39:$B$782,T$119)+'СЕТ СН'!$I$14+СВЦЭМ!$D$10+'СЕТ СН'!$I$5-'СЕТ СН'!$I$24</f>
        <v>4090.7363074099999</v>
      </c>
      <c r="U129" s="36">
        <f>SUMIFS(СВЦЭМ!$D$39:$D$782,СВЦЭМ!$A$39:$A$782,$A129,СВЦЭМ!$B$39:$B$782,U$119)+'СЕТ СН'!$I$14+СВЦЭМ!$D$10+'СЕТ СН'!$I$5-'СЕТ СН'!$I$24</f>
        <v>4090.4906153699999</v>
      </c>
      <c r="V129" s="36">
        <f>SUMIFS(СВЦЭМ!$D$39:$D$782,СВЦЭМ!$A$39:$A$782,$A129,СВЦЭМ!$B$39:$B$782,V$119)+'СЕТ СН'!$I$14+СВЦЭМ!$D$10+'СЕТ СН'!$I$5-'СЕТ СН'!$I$24</f>
        <v>4075.0524334800002</v>
      </c>
      <c r="W129" s="36">
        <f>SUMIFS(СВЦЭМ!$D$39:$D$782,СВЦЭМ!$A$39:$A$782,$A129,СВЦЭМ!$B$39:$B$782,W$119)+'СЕТ СН'!$I$14+СВЦЭМ!$D$10+'СЕТ СН'!$I$5-'СЕТ СН'!$I$24</f>
        <v>4044.1666938600001</v>
      </c>
      <c r="X129" s="36">
        <f>SUMIFS(СВЦЭМ!$D$39:$D$782,СВЦЭМ!$A$39:$A$782,$A129,СВЦЭМ!$B$39:$B$782,X$119)+'СЕТ СН'!$I$14+СВЦЭМ!$D$10+'СЕТ СН'!$I$5-'СЕТ СН'!$I$24</f>
        <v>4071.68520231</v>
      </c>
      <c r="Y129" s="36">
        <f>SUMIFS(СВЦЭМ!$D$39:$D$782,СВЦЭМ!$A$39:$A$782,$A129,СВЦЭМ!$B$39:$B$782,Y$119)+'СЕТ СН'!$I$14+СВЦЭМ!$D$10+'СЕТ СН'!$I$5-'СЕТ СН'!$I$24</f>
        <v>4156.4881230999999</v>
      </c>
    </row>
    <row r="130" spans="1:25" ht="15.75" x14ac:dyDescent="0.2">
      <c r="A130" s="35">
        <f t="shared" si="3"/>
        <v>45088</v>
      </c>
      <c r="B130" s="36">
        <f>SUMIFS(СВЦЭМ!$D$39:$D$782,СВЦЭМ!$A$39:$A$782,$A130,СВЦЭМ!$B$39:$B$782,B$119)+'СЕТ СН'!$I$14+СВЦЭМ!$D$10+'СЕТ СН'!$I$5-'СЕТ СН'!$I$24</f>
        <v>4231.5766861900001</v>
      </c>
      <c r="C130" s="36">
        <f>SUMIFS(СВЦЭМ!$D$39:$D$782,СВЦЭМ!$A$39:$A$782,$A130,СВЦЭМ!$B$39:$B$782,C$119)+'СЕТ СН'!$I$14+СВЦЭМ!$D$10+'СЕТ СН'!$I$5-'СЕТ СН'!$I$24</f>
        <v>4276.9990426599998</v>
      </c>
      <c r="D130" s="36">
        <f>SUMIFS(СВЦЭМ!$D$39:$D$782,СВЦЭМ!$A$39:$A$782,$A130,СВЦЭМ!$B$39:$B$782,D$119)+'СЕТ СН'!$I$14+СВЦЭМ!$D$10+'СЕТ СН'!$I$5-'СЕТ СН'!$I$24</f>
        <v>4351.5608837399996</v>
      </c>
      <c r="E130" s="36">
        <f>SUMIFS(СВЦЭМ!$D$39:$D$782,СВЦЭМ!$A$39:$A$782,$A130,СВЦЭМ!$B$39:$B$782,E$119)+'СЕТ СН'!$I$14+СВЦЭМ!$D$10+'СЕТ СН'!$I$5-'СЕТ СН'!$I$24</f>
        <v>4357.9079015299994</v>
      </c>
      <c r="F130" s="36">
        <f>SUMIFS(СВЦЭМ!$D$39:$D$782,СВЦЭМ!$A$39:$A$782,$A130,СВЦЭМ!$B$39:$B$782,F$119)+'СЕТ СН'!$I$14+СВЦЭМ!$D$10+'СЕТ СН'!$I$5-'СЕТ СН'!$I$24</f>
        <v>4359.6060315300001</v>
      </c>
      <c r="G130" s="36">
        <f>SUMIFS(СВЦЭМ!$D$39:$D$782,СВЦЭМ!$A$39:$A$782,$A130,СВЦЭМ!$B$39:$B$782,G$119)+'СЕТ СН'!$I$14+СВЦЭМ!$D$10+'СЕТ СН'!$I$5-'СЕТ СН'!$I$24</f>
        <v>4354.2200495300003</v>
      </c>
      <c r="H130" s="36">
        <f>SUMIFS(СВЦЭМ!$D$39:$D$782,СВЦЭМ!$A$39:$A$782,$A130,СВЦЭМ!$B$39:$B$782,H$119)+'СЕТ СН'!$I$14+СВЦЭМ!$D$10+'СЕТ СН'!$I$5-'СЕТ СН'!$I$24</f>
        <v>4263.6086052199998</v>
      </c>
      <c r="I130" s="36">
        <f>SUMIFS(СВЦЭМ!$D$39:$D$782,СВЦЭМ!$A$39:$A$782,$A130,СВЦЭМ!$B$39:$B$782,I$119)+'СЕТ СН'!$I$14+СВЦЭМ!$D$10+'СЕТ СН'!$I$5-'СЕТ СН'!$I$24</f>
        <v>4204.2671831999996</v>
      </c>
      <c r="J130" s="36">
        <f>SUMIFS(СВЦЭМ!$D$39:$D$782,СВЦЭМ!$A$39:$A$782,$A130,СВЦЭМ!$B$39:$B$782,J$119)+'СЕТ СН'!$I$14+СВЦЭМ!$D$10+'СЕТ СН'!$I$5-'СЕТ СН'!$I$24</f>
        <v>4143.4260514799998</v>
      </c>
      <c r="K130" s="36">
        <f>SUMIFS(СВЦЭМ!$D$39:$D$782,СВЦЭМ!$A$39:$A$782,$A130,СВЦЭМ!$B$39:$B$782,K$119)+'СЕТ СН'!$I$14+СВЦЭМ!$D$10+'СЕТ СН'!$I$5-'СЕТ СН'!$I$24</f>
        <v>4051.8547690599999</v>
      </c>
      <c r="L130" s="36">
        <f>SUMIFS(СВЦЭМ!$D$39:$D$782,СВЦЭМ!$A$39:$A$782,$A130,СВЦЭМ!$B$39:$B$782,L$119)+'СЕТ СН'!$I$14+СВЦЭМ!$D$10+'СЕТ СН'!$I$5-'СЕТ СН'!$I$24</f>
        <v>4058.4772677299998</v>
      </c>
      <c r="M130" s="36">
        <f>SUMIFS(СВЦЭМ!$D$39:$D$782,СВЦЭМ!$A$39:$A$782,$A130,СВЦЭМ!$B$39:$B$782,M$119)+'СЕТ СН'!$I$14+СВЦЭМ!$D$10+'СЕТ СН'!$I$5-'СЕТ СН'!$I$24</f>
        <v>4061.9498161199999</v>
      </c>
      <c r="N130" s="36">
        <f>SUMIFS(СВЦЭМ!$D$39:$D$782,СВЦЭМ!$A$39:$A$782,$A130,СВЦЭМ!$B$39:$B$782,N$119)+'СЕТ СН'!$I$14+СВЦЭМ!$D$10+'СЕТ СН'!$I$5-'СЕТ СН'!$I$24</f>
        <v>4072.7751220399996</v>
      </c>
      <c r="O130" s="36">
        <f>SUMIFS(СВЦЭМ!$D$39:$D$782,СВЦЭМ!$A$39:$A$782,$A130,СВЦЭМ!$B$39:$B$782,O$119)+'СЕТ СН'!$I$14+СВЦЭМ!$D$10+'СЕТ СН'!$I$5-'СЕТ СН'!$I$24</f>
        <v>4078.1592420500001</v>
      </c>
      <c r="P130" s="36">
        <f>SUMIFS(СВЦЭМ!$D$39:$D$782,СВЦЭМ!$A$39:$A$782,$A130,СВЦЭМ!$B$39:$B$782,P$119)+'СЕТ СН'!$I$14+СВЦЭМ!$D$10+'СЕТ СН'!$I$5-'СЕТ СН'!$I$24</f>
        <v>4086.1513672900001</v>
      </c>
      <c r="Q130" s="36">
        <f>SUMIFS(СВЦЭМ!$D$39:$D$782,СВЦЭМ!$A$39:$A$782,$A130,СВЦЭМ!$B$39:$B$782,Q$119)+'СЕТ СН'!$I$14+СВЦЭМ!$D$10+'СЕТ СН'!$I$5-'СЕТ СН'!$I$24</f>
        <v>4089.94168988</v>
      </c>
      <c r="R130" s="36">
        <f>SUMIFS(СВЦЭМ!$D$39:$D$782,СВЦЭМ!$A$39:$A$782,$A130,СВЦЭМ!$B$39:$B$782,R$119)+'СЕТ СН'!$I$14+СВЦЭМ!$D$10+'СЕТ СН'!$I$5-'СЕТ СН'!$I$24</f>
        <v>4081.3926274599999</v>
      </c>
      <c r="S130" s="36">
        <f>SUMIFS(СВЦЭМ!$D$39:$D$782,СВЦЭМ!$A$39:$A$782,$A130,СВЦЭМ!$B$39:$B$782,S$119)+'СЕТ СН'!$I$14+СВЦЭМ!$D$10+'СЕТ СН'!$I$5-'СЕТ СН'!$I$24</f>
        <v>4068.93806124</v>
      </c>
      <c r="T130" s="36">
        <f>SUMIFS(СВЦЭМ!$D$39:$D$782,СВЦЭМ!$A$39:$A$782,$A130,СВЦЭМ!$B$39:$B$782,T$119)+'СЕТ СН'!$I$14+СВЦЭМ!$D$10+'СЕТ СН'!$I$5-'СЕТ СН'!$I$24</f>
        <v>4070.3716768499999</v>
      </c>
      <c r="U130" s="36">
        <f>SUMIFS(СВЦЭМ!$D$39:$D$782,СВЦЭМ!$A$39:$A$782,$A130,СВЦЭМ!$B$39:$B$782,U$119)+'СЕТ СН'!$I$14+СВЦЭМ!$D$10+'СЕТ СН'!$I$5-'СЕТ СН'!$I$24</f>
        <v>4064.9017726399998</v>
      </c>
      <c r="V130" s="36">
        <f>SUMIFS(СВЦЭМ!$D$39:$D$782,СВЦЭМ!$A$39:$A$782,$A130,СВЦЭМ!$B$39:$B$782,V$119)+'СЕТ СН'!$I$14+СВЦЭМ!$D$10+'СЕТ СН'!$I$5-'СЕТ СН'!$I$24</f>
        <v>4058.79203577</v>
      </c>
      <c r="W130" s="36">
        <f>SUMIFS(СВЦЭМ!$D$39:$D$782,СВЦЭМ!$A$39:$A$782,$A130,СВЦЭМ!$B$39:$B$782,W$119)+'СЕТ СН'!$I$14+СВЦЭМ!$D$10+'СЕТ СН'!$I$5-'СЕТ СН'!$I$24</f>
        <v>4044.2694162600001</v>
      </c>
      <c r="X130" s="36">
        <f>SUMIFS(СВЦЭМ!$D$39:$D$782,СВЦЭМ!$A$39:$A$782,$A130,СВЦЭМ!$B$39:$B$782,X$119)+'СЕТ СН'!$I$14+СВЦЭМ!$D$10+'СЕТ СН'!$I$5-'СЕТ СН'!$I$24</f>
        <v>4062.6641697999999</v>
      </c>
      <c r="Y130" s="36">
        <f>SUMIFS(СВЦЭМ!$D$39:$D$782,СВЦЭМ!$A$39:$A$782,$A130,СВЦЭМ!$B$39:$B$782,Y$119)+'СЕТ СН'!$I$14+СВЦЭМ!$D$10+'СЕТ СН'!$I$5-'СЕТ СН'!$I$24</f>
        <v>4143.4631206200002</v>
      </c>
    </row>
    <row r="131" spans="1:25" ht="15.75" x14ac:dyDescent="0.2">
      <c r="A131" s="35">
        <f t="shared" si="3"/>
        <v>45089</v>
      </c>
      <c r="B131" s="36">
        <f>SUMIFS(СВЦЭМ!$D$39:$D$782,СВЦЭМ!$A$39:$A$782,$A131,СВЦЭМ!$B$39:$B$782,B$119)+'СЕТ СН'!$I$14+СВЦЭМ!$D$10+'СЕТ СН'!$I$5-'СЕТ СН'!$I$24</f>
        <v>4391.3939051099997</v>
      </c>
      <c r="C131" s="36">
        <f>SUMIFS(СВЦЭМ!$D$39:$D$782,СВЦЭМ!$A$39:$A$782,$A131,СВЦЭМ!$B$39:$B$782,C$119)+'СЕТ СН'!$I$14+СВЦЭМ!$D$10+'СЕТ СН'!$I$5-'СЕТ СН'!$I$24</f>
        <v>4426.7626945100001</v>
      </c>
      <c r="D131" s="36">
        <f>SUMIFS(СВЦЭМ!$D$39:$D$782,СВЦЭМ!$A$39:$A$782,$A131,СВЦЭМ!$B$39:$B$782,D$119)+'СЕТ СН'!$I$14+СВЦЭМ!$D$10+'СЕТ СН'!$I$5-'СЕТ СН'!$I$24</f>
        <v>4498.8889865900001</v>
      </c>
      <c r="E131" s="36">
        <f>SUMIFS(СВЦЭМ!$D$39:$D$782,СВЦЭМ!$A$39:$A$782,$A131,СВЦЭМ!$B$39:$B$782,E$119)+'СЕТ СН'!$I$14+СВЦЭМ!$D$10+'СЕТ СН'!$I$5-'СЕТ СН'!$I$24</f>
        <v>4483.6563462300001</v>
      </c>
      <c r="F131" s="36">
        <f>SUMIFS(СВЦЭМ!$D$39:$D$782,СВЦЭМ!$A$39:$A$782,$A131,СВЦЭМ!$B$39:$B$782,F$119)+'СЕТ СН'!$I$14+СВЦЭМ!$D$10+'СЕТ СН'!$I$5-'СЕТ СН'!$I$24</f>
        <v>4479.7855177800002</v>
      </c>
      <c r="G131" s="36">
        <f>SUMIFS(СВЦЭМ!$D$39:$D$782,СВЦЭМ!$A$39:$A$782,$A131,СВЦЭМ!$B$39:$B$782,G$119)+'СЕТ СН'!$I$14+СВЦЭМ!$D$10+'СЕТ СН'!$I$5-'СЕТ СН'!$I$24</f>
        <v>4470.9142986899997</v>
      </c>
      <c r="H131" s="36">
        <f>SUMIFS(СВЦЭМ!$D$39:$D$782,СВЦЭМ!$A$39:$A$782,$A131,СВЦЭМ!$B$39:$B$782,H$119)+'СЕТ СН'!$I$14+СВЦЭМ!$D$10+'СЕТ СН'!$I$5-'СЕТ СН'!$I$24</f>
        <v>4349.2748921399998</v>
      </c>
      <c r="I131" s="36">
        <f>SUMIFS(СВЦЭМ!$D$39:$D$782,СВЦЭМ!$A$39:$A$782,$A131,СВЦЭМ!$B$39:$B$782,I$119)+'СЕТ СН'!$I$14+СВЦЭМ!$D$10+'СЕТ СН'!$I$5-'СЕТ СН'!$I$24</f>
        <v>4280.7889002800002</v>
      </c>
      <c r="J131" s="36">
        <f>SUMIFS(СВЦЭМ!$D$39:$D$782,СВЦЭМ!$A$39:$A$782,$A131,СВЦЭМ!$B$39:$B$782,J$119)+'СЕТ СН'!$I$14+СВЦЭМ!$D$10+'СЕТ СН'!$I$5-'СЕТ СН'!$I$24</f>
        <v>4152.8078334700003</v>
      </c>
      <c r="K131" s="36">
        <f>SUMIFS(СВЦЭМ!$D$39:$D$782,СВЦЭМ!$A$39:$A$782,$A131,СВЦЭМ!$B$39:$B$782,K$119)+'СЕТ СН'!$I$14+СВЦЭМ!$D$10+'СЕТ СН'!$I$5-'СЕТ СН'!$I$24</f>
        <v>4128.5516318800001</v>
      </c>
      <c r="L131" s="36">
        <f>SUMIFS(СВЦЭМ!$D$39:$D$782,СВЦЭМ!$A$39:$A$782,$A131,СВЦЭМ!$B$39:$B$782,L$119)+'СЕТ СН'!$I$14+СВЦЭМ!$D$10+'СЕТ СН'!$I$5-'СЕТ СН'!$I$24</f>
        <v>4111.20275322</v>
      </c>
      <c r="M131" s="36">
        <f>SUMIFS(СВЦЭМ!$D$39:$D$782,СВЦЭМ!$A$39:$A$782,$A131,СВЦЭМ!$B$39:$B$782,M$119)+'СЕТ СН'!$I$14+СВЦЭМ!$D$10+'СЕТ СН'!$I$5-'СЕТ СН'!$I$24</f>
        <v>4152.4120977399998</v>
      </c>
      <c r="N131" s="36">
        <f>SUMIFS(СВЦЭМ!$D$39:$D$782,СВЦЭМ!$A$39:$A$782,$A131,СВЦЭМ!$B$39:$B$782,N$119)+'СЕТ СН'!$I$14+СВЦЭМ!$D$10+'СЕТ СН'!$I$5-'СЕТ СН'!$I$24</f>
        <v>4188.4567023999998</v>
      </c>
      <c r="O131" s="36">
        <f>SUMIFS(СВЦЭМ!$D$39:$D$782,СВЦЭМ!$A$39:$A$782,$A131,СВЦЭМ!$B$39:$B$782,O$119)+'СЕТ СН'!$I$14+СВЦЭМ!$D$10+'СЕТ СН'!$I$5-'СЕТ СН'!$I$24</f>
        <v>4220.0011732399998</v>
      </c>
      <c r="P131" s="36">
        <f>SUMIFS(СВЦЭМ!$D$39:$D$782,СВЦЭМ!$A$39:$A$782,$A131,СВЦЭМ!$B$39:$B$782,P$119)+'СЕТ СН'!$I$14+СВЦЭМ!$D$10+'СЕТ СН'!$I$5-'СЕТ СН'!$I$24</f>
        <v>4236.8428920799997</v>
      </c>
      <c r="Q131" s="36">
        <f>SUMIFS(СВЦЭМ!$D$39:$D$782,СВЦЭМ!$A$39:$A$782,$A131,СВЦЭМ!$B$39:$B$782,Q$119)+'СЕТ СН'!$I$14+СВЦЭМ!$D$10+'СЕТ СН'!$I$5-'СЕТ СН'!$I$24</f>
        <v>4257.0212505500003</v>
      </c>
      <c r="R131" s="36">
        <f>SUMIFS(СВЦЭМ!$D$39:$D$782,СВЦЭМ!$A$39:$A$782,$A131,СВЦЭМ!$B$39:$B$782,R$119)+'СЕТ СН'!$I$14+СВЦЭМ!$D$10+'СЕТ СН'!$I$5-'СЕТ СН'!$I$24</f>
        <v>4218.6040609199999</v>
      </c>
      <c r="S131" s="36">
        <f>SUMIFS(СВЦЭМ!$D$39:$D$782,СВЦЭМ!$A$39:$A$782,$A131,СВЦЭМ!$B$39:$B$782,S$119)+'СЕТ СН'!$I$14+СВЦЭМ!$D$10+'СЕТ СН'!$I$5-'СЕТ СН'!$I$24</f>
        <v>4196.33633285</v>
      </c>
      <c r="T131" s="36">
        <f>SUMIFS(СВЦЭМ!$D$39:$D$782,СВЦЭМ!$A$39:$A$782,$A131,СВЦЭМ!$B$39:$B$782,T$119)+'СЕТ СН'!$I$14+СВЦЭМ!$D$10+'СЕТ СН'!$I$5-'СЕТ СН'!$I$24</f>
        <v>4207.0052942799994</v>
      </c>
      <c r="U131" s="36">
        <f>SUMIFS(СВЦЭМ!$D$39:$D$782,СВЦЭМ!$A$39:$A$782,$A131,СВЦЭМ!$B$39:$B$782,U$119)+'СЕТ СН'!$I$14+СВЦЭМ!$D$10+'СЕТ СН'!$I$5-'СЕТ СН'!$I$24</f>
        <v>4131.3154634799994</v>
      </c>
      <c r="V131" s="36">
        <f>SUMIFS(СВЦЭМ!$D$39:$D$782,СВЦЭМ!$A$39:$A$782,$A131,СВЦЭМ!$B$39:$B$782,V$119)+'СЕТ СН'!$I$14+СВЦЭМ!$D$10+'СЕТ СН'!$I$5-'СЕТ СН'!$I$24</f>
        <v>4090.3221878300001</v>
      </c>
      <c r="W131" s="36">
        <f>SUMIFS(СВЦЭМ!$D$39:$D$782,СВЦЭМ!$A$39:$A$782,$A131,СВЦЭМ!$B$39:$B$782,W$119)+'СЕТ СН'!$I$14+СВЦЭМ!$D$10+'СЕТ СН'!$I$5-'СЕТ СН'!$I$24</f>
        <v>4099.1196799600002</v>
      </c>
      <c r="X131" s="36">
        <f>SUMIFS(СВЦЭМ!$D$39:$D$782,СВЦЭМ!$A$39:$A$782,$A131,СВЦЭМ!$B$39:$B$782,X$119)+'СЕТ СН'!$I$14+СВЦЭМ!$D$10+'СЕТ СН'!$I$5-'СЕТ СН'!$I$24</f>
        <v>4171.4459427199999</v>
      </c>
      <c r="Y131" s="36">
        <f>SUMIFS(СВЦЭМ!$D$39:$D$782,СВЦЭМ!$A$39:$A$782,$A131,СВЦЭМ!$B$39:$B$782,Y$119)+'СЕТ СН'!$I$14+СВЦЭМ!$D$10+'СЕТ СН'!$I$5-'СЕТ СН'!$I$24</f>
        <v>4240.9136532699995</v>
      </c>
    </row>
    <row r="132" spans="1:25" ht="15.75" x14ac:dyDescent="0.2">
      <c r="A132" s="35">
        <f t="shared" si="3"/>
        <v>45090</v>
      </c>
      <c r="B132" s="36">
        <f>SUMIFS(СВЦЭМ!$D$39:$D$782,СВЦЭМ!$A$39:$A$782,$A132,СВЦЭМ!$B$39:$B$782,B$119)+'СЕТ СН'!$I$14+СВЦЭМ!$D$10+'СЕТ СН'!$I$5-'СЕТ СН'!$I$24</f>
        <v>4305.7214448699997</v>
      </c>
      <c r="C132" s="36">
        <f>SUMIFS(СВЦЭМ!$D$39:$D$782,СВЦЭМ!$A$39:$A$782,$A132,СВЦЭМ!$B$39:$B$782,C$119)+'СЕТ СН'!$I$14+СВЦЭМ!$D$10+'СЕТ СН'!$I$5-'СЕТ СН'!$I$24</f>
        <v>4337.5154434599999</v>
      </c>
      <c r="D132" s="36">
        <f>SUMIFS(СВЦЭМ!$D$39:$D$782,СВЦЭМ!$A$39:$A$782,$A132,СВЦЭМ!$B$39:$B$782,D$119)+'СЕТ СН'!$I$14+СВЦЭМ!$D$10+'СЕТ СН'!$I$5-'СЕТ СН'!$I$24</f>
        <v>4414.9602387799996</v>
      </c>
      <c r="E132" s="36">
        <f>SUMIFS(СВЦЭМ!$D$39:$D$782,СВЦЭМ!$A$39:$A$782,$A132,СВЦЭМ!$B$39:$B$782,E$119)+'СЕТ СН'!$I$14+СВЦЭМ!$D$10+'СЕТ СН'!$I$5-'СЕТ СН'!$I$24</f>
        <v>4402.3712324600001</v>
      </c>
      <c r="F132" s="36">
        <f>SUMIFS(СВЦЭМ!$D$39:$D$782,СВЦЭМ!$A$39:$A$782,$A132,СВЦЭМ!$B$39:$B$782,F$119)+'СЕТ СН'!$I$14+СВЦЭМ!$D$10+'СЕТ СН'!$I$5-'СЕТ СН'!$I$24</f>
        <v>4395.6507327600002</v>
      </c>
      <c r="G132" s="36">
        <f>SUMIFS(СВЦЭМ!$D$39:$D$782,СВЦЭМ!$A$39:$A$782,$A132,СВЦЭМ!$B$39:$B$782,G$119)+'СЕТ СН'!$I$14+СВЦЭМ!$D$10+'СЕТ СН'!$I$5-'СЕТ СН'!$I$24</f>
        <v>4461.7257886400002</v>
      </c>
      <c r="H132" s="36">
        <f>SUMIFS(СВЦЭМ!$D$39:$D$782,СВЦЭМ!$A$39:$A$782,$A132,СВЦЭМ!$B$39:$B$782,H$119)+'СЕТ СН'!$I$14+СВЦЭМ!$D$10+'СЕТ СН'!$I$5-'СЕТ СН'!$I$24</f>
        <v>4369.0443937299997</v>
      </c>
      <c r="I132" s="36">
        <f>SUMIFS(СВЦЭМ!$D$39:$D$782,СВЦЭМ!$A$39:$A$782,$A132,СВЦЭМ!$B$39:$B$782,I$119)+'СЕТ СН'!$I$14+СВЦЭМ!$D$10+'СЕТ СН'!$I$5-'СЕТ СН'!$I$24</f>
        <v>4334.2312172399998</v>
      </c>
      <c r="J132" s="36">
        <f>SUMIFS(СВЦЭМ!$D$39:$D$782,СВЦЭМ!$A$39:$A$782,$A132,СВЦЭМ!$B$39:$B$782,J$119)+'СЕТ СН'!$I$14+СВЦЭМ!$D$10+'СЕТ СН'!$I$5-'СЕТ СН'!$I$24</f>
        <v>4263.3009279600001</v>
      </c>
      <c r="K132" s="36">
        <f>SUMIFS(СВЦЭМ!$D$39:$D$782,СВЦЭМ!$A$39:$A$782,$A132,СВЦЭМ!$B$39:$B$782,K$119)+'СЕТ СН'!$I$14+СВЦЭМ!$D$10+'СЕТ СН'!$I$5-'СЕТ СН'!$I$24</f>
        <v>4187.24807599</v>
      </c>
      <c r="L132" s="36">
        <f>SUMIFS(СВЦЭМ!$D$39:$D$782,СВЦЭМ!$A$39:$A$782,$A132,СВЦЭМ!$B$39:$B$782,L$119)+'СЕТ СН'!$I$14+СВЦЭМ!$D$10+'СЕТ СН'!$I$5-'СЕТ СН'!$I$24</f>
        <v>4203.38542014</v>
      </c>
      <c r="M132" s="36">
        <f>SUMIFS(СВЦЭМ!$D$39:$D$782,СВЦЭМ!$A$39:$A$782,$A132,СВЦЭМ!$B$39:$B$782,M$119)+'СЕТ СН'!$I$14+СВЦЭМ!$D$10+'СЕТ СН'!$I$5-'СЕТ СН'!$I$24</f>
        <v>4244.1136076900002</v>
      </c>
      <c r="N132" s="36">
        <f>SUMIFS(СВЦЭМ!$D$39:$D$782,СВЦЭМ!$A$39:$A$782,$A132,СВЦЭМ!$B$39:$B$782,N$119)+'СЕТ СН'!$I$14+СВЦЭМ!$D$10+'СЕТ СН'!$I$5-'СЕТ СН'!$I$24</f>
        <v>4309.6623437099997</v>
      </c>
      <c r="O132" s="36">
        <f>SUMIFS(СВЦЭМ!$D$39:$D$782,СВЦЭМ!$A$39:$A$782,$A132,СВЦЭМ!$B$39:$B$782,O$119)+'СЕТ СН'!$I$14+СВЦЭМ!$D$10+'СЕТ СН'!$I$5-'СЕТ СН'!$I$24</f>
        <v>4313.72982331</v>
      </c>
      <c r="P132" s="36">
        <f>SUMIFS(СВЦЭМ!$D$39:$D$782,СВЦЭМ!$A$39:$A$782,$A132,СВЦЭМ!$B$39:$B$782,P$119)+'СЕТ СН'!$I$14+СВЦЭМ!$D$10+'СЕТ СН'!$I$5-'СЕТ СН'!$I$24</f>
        <v>4342.5400046200002</v>
      </c>
      <c r="Q132" s="36">
        <f>SUMIFS(СВЦЭМ!$D$39:$D$782,СВЦЭМ!$A$39:$A$782,$A132,СВЦЭМ!$B$39:$B$782,Q$119)+'СЕТ СН'!$I$14+СВЦЭМ!$D$10+'СЕТ СН'!$I$5-'СЕТ СН'!$I$24</f>
        <v>4381.2064080199998</v>
      </c>
      <c r="R132" s="36">
        <f>SUMIFS(СВЦЭМ!$D$39:$D$782,СВЦЭМ!$A$39:$A$782,$A132,СВЦЭМ!$B$39:$B$782,R$119)+'СЕТ СН'!$I$14+СВЦЭМ!$D$10+'СЕТ СН'!$I$5-'СЕТ СН'!$I$24</f>
        <v>4344.9421204099999</v>
      </c>
      <c r="S132" s="36">
        <f>SUMIFS(СВЦЭМ!$D$39:$D$782,СВЦЭМ!$A$39:$A$782,$A132,СВЦЭМ!$B$39:$B$782,S$119)+'СЕТ СН'!$I$14+СВЦЭМ!$D$10+'СЕТ СН'!$I$5-'СЕТ СН'!$I$24</f>
        <v>4322.6810951400003</v>
      </c>
      <c r="T132" s="36">
        <f>SUMIFS(СВЦЭМ!$D$39:$D$782,СВЦЭМ!$A$39:$A$782,$A132,СВЦЭМ!$B$39:$B$782,T$119)+'СЕТ СН'!$I$14+СВЦЭМ!$D$10+'СЕТ СН'!$I$5-'СЕТ СН'!$I$24</f>
        <v>4297.3497262599994</v>
      </c>
      <c r="U132" s="36">
        <f>SUMIFS(СВЦЭМ!$D$39:$D$782,СВЦЭМ!$A$39:$A$782,$A132,СВЦЭМ!$B$39:$B$782,U$119)+'СЕТ СН'!$I$14+СВЦЭМ!$D$10+'СЕТ СН'!$I$5-'СЕТ СН'!$I$24</f>
        <v>4261.9499434099998</v>
      </c>
      <c r="V132" s="36">
        <f>SUMIFS(СВЦЭМ!$D$39:$D$782,СВЦЭМ!$A$39:$A$782,$A132,СВЦЭМ!$B$39:$B$782,V$119)+'СЕТ СН'!$I$14+СВЦЭМ!$D$10+'СЕТ СН'!$I$5-'СЕТ СН'!$I$24</f>
        <v>4243.9221312199998</v>
      </c>
      <c r="W132" s="36">
        <f>SUMIFS(СВЦЭМ!$D$39:$D$782,СВЦЭМ!$A$39:$A$782,$A132,СВЦЭМ!$B$39:$B$782,W$119)+'СЕТ СН'!$I$14+СВЦЭМ!$D$10+'СЕТ СН'!$I$5-'СЕТ СН'!$I$24</f>
        <v>4227.5330615499997</v>
      </c>
      <c r="X132" s="36">
        <f>SUMIFS(СВЦЭМ!$D$39:$D$782,СВЦЭМ!$A$39:$A$782,$A132,СВЦЭМ!$B$39:$B$782,X$119)+'СЕТ СН'!$I$14+СВЦЭМ!$D$10+'СЕТ СН'!$I$5-'СЕТ СН'!$I$24</f>
        <v>4277.2765057199995</v>
      </c>
      <c r="Y132" s="36">
        <f>SUMIFS(СВЦЭМ!$D$39:$D$782,СВЦЭМ!$A$39:$A$782,$A132,СВЦЭМ!$B$39:$B$782,Y$119)+'СЕТ СН'!$I$14+СВЦЭМ!$D$10+'СЕТ СН'!$I$5-'СЕТ СН'!$I$24</f>
        <v>4377.41062564</v>
      </c>
    </row>
    <row r="133" spans="1:25" ht="15.75" x14ac:dyDescent="0.2">
      <c r="A133" s="35">
        <f t="shared" si="3"/>
        <v>45091</v>
      </c>
      <c r="B133" s="36">
        <f>SUMIFS(СВЦЭМ!$D$39:$D$782,СВЦЭМ!$A$39:$A$782,$A133,СВЦЭМ!$B$39:$B$782,B$119)+'СЕТ СН'!$I$14+СВЦЭМ!$D$10+'СЕТ СН'!$I$5-'СЕТ СН'!$I$24</f>
        <v>4426.7340407299998</v>
      </c>
      <c r="C133" s="36">
        <f>SUMIFS(СВЦЭМ!$D$39:$D$782,СВЦЭМ!$A$39:$A$782,$A133,СВЦЭМ!$B$39:$B$782,C$119)+'СЕТ СН'!$I$14+СВЦЭМ!$D$10+'СЕТ СН'!$I$5-'СЕТ СН'!$I$24</f>
        <v>4512.0768462400001</v>
      </c>
      <c r="D133" s="36">
        <f>SUMIFS(СВЦЭМ!$D$39:$D$782,СВЦЭМ!$A$39:$A$782,$A133,СВЦЭМ!$B$39:$B$782,D$119)+'СЕТ СН'!$I$14+СВЦЭМ!$D$10+'СЕТ СН'!$I$5-'СЕТ СН'!$I$24</f>
        <v>4621.9209354899995</v>
      </c>
      <c r="E133" s="36">
        <f>SUMIFS(СВЦЭМ!$D$39:$D$782,СВЦЭМ!$A$39:$A$782,$A133,СВЦЭМ!$B$39:$B$782,E$119)+'СЕТ СН'!$I$14+СВЦЭМ!$D$10+'СЕТ СН'!$I$5-'СЕТ СН'!$I$24</f>
        <v>4631.5392376199998</v>
      </c>
      <c r="F133" s="36">
        <f>SUMIFS(СВЦЭМ!$D$39:$D$782,СВЦЭМ!$A$39:$A$782,$A133,СВЦЭМ!$B$39:$B$782,F$119)+'СЕТ СН'!$I$14+СВЦЭМ!$D$10+'СЕТ СН'!$I$5-'СЕТ СН'!$I$24</f>
        <v>4637.9581668199999</v>
      </c>
      <c r="G133" s="36">
        <f>SUMIFS(СВЦЭМ!$D$39:$D$782,СВЦЭМ!$A$39:$A$782,$A133,СВЦЭМ!$B$39:$B$782,G$119)+'СЕТ СН'!$I$14+СВЦЭМ!$D$10+'СЕТ СН'!$I$5-'СЕТ СН'!$I$24</f>
        <v>4623.6170403100004</v>
      </c>
      <c r="H133" s="36">
        <f>SUMIFS(СВЦЭМ!$D$39:$D$782,СВЦЭМ!$A$39:$A$782,$A133,СВЦЭМ!$B$39:$B$782,H$119)+'СЕТ СН'!$I$14+СВЦЭМ!$D$10+'СЕТ СН'!$I$5-'СЕТ СН'!$I$24</f>
        <v>4495.0649801600002</v>
      </c>
      <c r="I133" s="36">
        <f>SUMIFS(СВЦЭМ!$D$39:$D$782,СВЦЭМ!$A$39:$A$782,$A133,СВЦЭМ!$B$39:$B$782,I$119)+'СЕТ СН'!$I$14+СВЦЭМ!$D$10+'СЕТ СН'!$I$5-'СЕТ СН'!$I$24</f>
        <v>4391.0396222600002</v>
      </c>
      <c r="J133" s="36">
        <f>SUMIFS(СВЦЭМ!$D$39:$D$782,СВЦЭМ!$A$39:$A$782,$A133,СВЦЭМ!$B$39:$B$782,J$119)+'СЕТ СН'!$I$14+СВЦЭМ!$D$10+'СЕТ СН'!$I$5-'СЕТ СН'!$I$24</f>
        <v>4305.1388380899998</v>
      </c>
      <c r="K133" s="36">
        <f>SUMIFS(СВЦЭМ!$D$39:$D$782,СВЦЭМ!$A$39:$A$782,$A133,СВЦЭМ!$B$39:$B$782,K$119)+'СЕТ СН'!$I$14+СВЦЭМ!$D$10+'СЕТ СН'!$I$5-'СЕТ СН'!$I$24</f>
        <v>4289.8615431799999</v>
      </c>
      <c r="L133" s="36">
        <f>SUMIFS(СВЦЭМ!$D$39:$D$782,СВЦЭМ!$A$39:$A$782,$A133,СВЦЭМ!$B$39:$B$782,L$119)+'СЕТ СН'!$I$14+СВЦЭМ!$D$10+'СЕТ СН'!$I$5-'СЕТ СН'!$I$24</f>
        <v>4280.4800775399999</v>
      </c>
      <c r="M133" s="36">
        <f>SUMIFS(СВЦЭМ!$D$39:$D$782,СВЦЭМ!$A$39:$A$782,$A133,СВЦЭМ!$B$39:$B$782,M$119)+'СЕТ СН'!$I$14+СВЦЭМ!$D$10+'СЕТ СН'!$I$5-'СЕТ СН'!$I$24</f>
        <v>4319.7088168299997</v>
      </c>
      <c r="N133" s="36">
        <f>SUMIFS(СВЦЭМ!$D$39:$D$782,СВЦЭМ!$A$39:$A$782,$A133,СВЦЭМ!$B$39:$B$782,N$119)+'СЕТ СН'!$I$14+СВЦЭМ!$D$10+'СЕТ СН'!$I$5-'СЕТ СН'!$I$24</f>
        <v>4334.4585942399999</v>
      </c>
      <c r="O133" s="36">
        <f>SUMIFS(СВЦЭМ!$D$39:$D$782,СВЦЭМ!$A$39:$A$782,$A133,СВЦЭМ!$B$39:$B$782,O$119)+'СЕТ СН'!$I$14+СВЦЭМ!$D$10+'СЕТ СН'!$I$5-'СЕТ СН'!$I$24</f>
        <v>4325.6500835999996</v>
      </c>
      <c r="P133" s="36">
        <f>SUMIFS(СВЦЭМ!$D$39:$D$782,СВЦЭМ!$A$39:$A$782,$A133,СВЦЭМ!$B$39:$B$782,P$119)+'СЕТ СН'!$I$14+СВЦЭМ!$D$10+'СЕТ СН'!$I$5-'СЕТ СН'!$I$24</f>
        <v>4341.38265391</v>
      </c>
      <c r="Q133" s="36">
        <f>SUMIFS(СВЦЭМ!$D$39:$D$782,СВЦЭМ!$A$39:$A$782,$A133,СВЦЭМ!$B$39:$B$782,Q$119)+'СЕТ СН'!$I$14+СВЦЭМ!$D$10+'СЕТ СН'!$I$5-'СЕТ СН'!$I$24</f>
        <v>4355.2522750099997</v>
      </c>
      <c r="R133" s="36">
        <f>SUMIFS(СВЦЭМ!$D$39:$D$782,СВЦЭМ!$A$39:$A$782,$A133,СВЦЭМ!$B$39:$B$782,R$119)+'СЕТ СН'!$I$14+СВЦЭМ!$D$10+'СЕТ СН'!$I$5-'СЕТ СН'!$I$24</f>
        <v>4339.9351696899994</v>
      </c>
      <c r="S133" s="36">
        <f>SUMIFS(СВЦЭМ!$D$39:$D$782,СВЦЭМ!$A$39:$A$782,$A133,СВЦЭМ!$B$39:$B$782,S$119)+'СЕТ СН'!$I$14+СВЦЭМ!$D$10+'СЕТ СН'!$I$5-'СЕТ СН'!$I$24</f>
        <v>4331.0003274600003</v>
      </c>
      <c r="T133" s="36">
        <f>SUMIFS(СВЦЭМ!$D$39:$D$782,СВЦЭМ!$A$39:$A$782,$A133,СВЦЭМ!$B$39:$B$782,T$119)+'СЕТ СН'!$I$14+СВЦЭМ!$D$10+'СЕТ СН'!$I$5-'СЕТ СН'!$I$24</f>
        <v>4327.0585700000001</v>
      </c>
      <c r="U133" s="36">
        <f>SUMIFS(СВЦЭМ!$D$39:$D$782,СВЦЭМ!$A$39:$A$782,$A133,СВЦЭМ!$B$39:$B$782,U$119)+'СЕТ СН'!$I$14+СВЦЭМ!$D$10+'СЕТ СН'!$I$5-'СЕТ СН'!$I$24</f>
        <v>4325.8709987799994</v>
      </c>
      <c r="V133" s="36">
        <f>SUMIFS(СВЦЭМ!$D$39:$D$782,СВЦЭМ!$A$39:$A$782,$A133,СВЦЭМ!$B$39:$B$782,V$119)+'СЕТ СН'!$I$14+СВЦЭМ!$D$10+'СЕТ СН'!$I$5-'СЕТ СН'!$I$24</f>
        <v>4320.7635269499997</v>
      </c>
      <c r="W133" s="36">
        <f>SUMIFS(СВЦЭМ!$D$39:$D$782,СВЦЭМ!$A$39:$A$782,$A133,СВЦЭМ!$B$39:$B$782,W$119)+'СЕТ СН'!$I$14+СВЦЭМ!$D$10+'СЕТ СН'!$I$5-'СЕТ СН'!$I$24</f>
        <v>4278.8459956200004</v>
      </c>
      <c r="X133" s="36">
        <f>SUMIFS(СВЦЭМ!$D$39:$D$782,СВЦЭМ!$A$39:$A$782,$A133,СВЦЭМ!$B$39:$B$782,X$119)+'СЕТ СН'!$I$14+СВЦЭМ!$D$10+'СЕТ СН'!$I$5-'СЕТ СН'!$I$24</f>
        <v>4294.0813902800001</v>
      </c>
      <c r="Y133" s="36">
        <f>SUMIFS(СВЦЭМ!$D$39:$D$782,СВЦЭМ!$A$39:$A$782,$A133,СВЦЭМ!$B$39:$B$782,Y$119)+'СЕТ СН'!$I$14+СВЦЭМ!$D$10+'СЕТ СН'!$I$5-'СЕТ СН'!$I$24</f>
        <v>4349.5668041499994</v>
      </c>
    </row>
    <row r="134" spans="1:25" ht="15.75" x14ac:dyDescent="0.2">
      <c r="A134" s="35">
        <f t="shared" si="3"/>
        <v>45092</v>
      </c>
      <c r="B134" s="36">
        <f>SUMIFS(СВЦЭМ!$D$39:$D$782,СВЦЭМ!$A$39:$A$782,$A134,СВЦЭМ!$B$39:$B$782,B$119)+'СЕТ СН'!$I$14+СВЦЭМ!$D$10+'СЕТ СН'!$I$5-'СЕТ СН'!$I$24</f>
        <v>4225.8236708200002</v>
      </c>
      <c r="C134" s="36">
        <f>SUMIFS(СВЦЭМ!$D$39:$D$782,СВЦЭМ!$A$39:$A$782,$A134,СВЦЭМ!$B$39:$B$782,C$119)+'СЕТ СН'!$I$14+СВЦЭМ!$D$10+'СЕТ СН'!$I$5-'СЕТ СН'!$I$24</f>
        <v>4297.5182358700004</v>
      </c>
      <c r="D134" s="36">
        <f>SUMIFS(СВЦЭМ!$D$39:$D$782,СВЦЭМ!$A$39:$A$782,$A134,СВЦЭМ!$B$39:$B$782,D$119)+'СЕТ СН'!$I$14+СВЦЭМ!$D$10+'СЕТ СН'!$I$5-'СЕТ СН'!$I$24</f>
        <v>4373.0045888799996</v>
      </c>
      <c r="E134" s="36">
        <f>SUMIFS(СВЦЭМ!$D$39:$D$782,СВЦЭМ!$A$39:$A$782,$A134,СВЦЭМ!$B$39:$B$782,E$119)+'СЕТ СН'!$I$14+СВЦЭМ!$D$10+'СЕТ СН'!$I$5-'СЕТ СН'!$I$24</f>
        <v>4379.59534128</v>
      </c>
      <c r="F134" s="36">
        <f>SUMIFS(СВЦЭМ!$D$39:$D$782,СВЦЭМ!$A$39:$A$782,$A134,СВЦЭМ!$B$39:$B$782,F$119)+'СЕТ СН'!$I$14+СВЦЭМ!$D$10+'СЕТ СН'!$I$5-'СЕТ СН'!$I$24</f>
        <v>4353.1527727299999</v>
      </c>
      <c r="G134" s="36">
        <f>SUMIFS(СВЦЭМ!$D$39:$D$782,СВЦЭМ!$A$39:$A$782,$A134,СВЦЭМ!$B$39:$B$782,G$119)+'СЕТ СН'!$I$14+СВЦЭМ!$D$10+'СЕТ СН'!$I$5-'СЕТ СН'!$I$24</f>
        <v>4356.6050813800002</v>
      </c>
      <c r="H134" s="36">
        <f>SUMIFS(СВЦЭМ!$D$39:$D$782,СВЦЭМ!$A$39:$A$782,$A134,СВЦЭМ!$B$39:$B$782,H$119)+'СЕТ СН'!$I$14+СВЦЭМ!$D$10+'СЕТ СН'!$I$5-'СЕТ СН'!$I$24</f>
        <v>4228.4179667600001</v>
      </c>
      <c r="I134" s="36">
        <f>SUMIFS(СВЦЭМ!$D$39:$D$782,СВЦЭМ!$A$39:$A$782,$A134,СВЦЭМ!$B$39:$B$782,I$119)+'СЕТ СН'!$I$14+СВЦЭМ!$D$10+'СЕТ СН'!$I$5-'СЕТ СН'!$I$24</f>
        <v>4106.56883776</v>
      </c>
      <c r="J134" s="36">
        <f>SUMIFS(СВЦЭМ!$D$39:$D$782,СВЦЭМ!$A$39:$A$782,$A134,СВЦЭМ!$B$39:$B$782,J$119)+'СЕТ СН'!$I$14+СВЦЭМ!$D$10+'СЕТ СН'!$I$5-'СЕТ СН'!$I$24</f>
        <v>4071.3983641899999</v>
      </c>
      <c r="K134" s="36">
        <f>SUMIFS(СВЦЭМ!$D$39:$D$782,СВЦЭМ!$A$39:$A$782,$A134,СВЦЭМ!$B$39:$B$782,K$119)+'СЕТ СН'!$I$14+СВЦЭМ!$D$10+'СЕТ СН'!$I$5-'СЕТ СН'!$I$24</f>
        <v>4059.9477584899996</v>
      </c>
      <c r="L134" s="36">
        <f>SUMIFS(СВЦЭМ!$D$39:$D$782,СВЦЭМ!$A$39:$A$782,$A134,СВЦЭМ!$B$39:$B$782,L$119)+'СЕТ СН'!$I$14+СВЦЭМ!$D$10+'СЕТ СН'!$I$5-'СЕТ СН'!$I$24</f>
        <v>4032.9455084299998</v>
      </c>
      <c r="M134" s="36">
        <f>SUMIFS(СВЦЭМ!$D$39:$D$782,СВЦЭМ!$A$39:$A$782,$A134,СВЦЭМ!$B$39:$B$782,M$119)+'СЕТ СН'!$I$14+СВЦЭМ!$D$10+'СЕТ СН'!$I$5-'СЕТ СН'!$I$24</f>
        <v>4045.0016251899997</v>
      </c>
      <c r="N134" s="36">
        <f>SUMIFS(СВЦЭМ!$D$39:$D$782,СВЦЭМ!$A$39:$A$782,$A134,СВЦЭМ!$B$39:$B$782,N$119)+'СЕТ СН'!$I$14+СВЦЭМ!$D$10+'СЕТ СН'!$I$5-'СЕТ СН'!$I$24</f>
        <v>4074.84844561</v>
      </c>
      <c r="O134" s="36">
        <f>SUMIFS(СВЦЭМ!$D$39:$D$782,СВЦЭМ!$A$39:$A$782,$A134,СВЦЭМ!$B$39:$B$782,O$119)+'СЕТ СН'!$I$14+СВЦЭМ!$D$10+'СЕТ СН'!$I$5-'СЕТ СН'!$I$24</f>
        <v>4081.8006758699998</v>
      </c>
      <c r="P134" s="36">
        <f>SUMIFS(СВЦЭМ!$D$39:$D$782,СВЦЭМ!$A$39:$A$782,$A134,СВЦЭМ!$B$39:$B$782,P$119)+'СЕТ СН'!$I$14+СВЦЭМ!$D$10+'СЕТ СН'!$I$5-'СЕТ СН'!$I$24</f>
        <v>4098.18076148</v>
      </c>
      <c r="Q134" s="36">
        <f>SUMIFS(СВЦЭМ!$D$39:$D$782,СВЦЭМ!$A$39:$A$782,$A134,СВЦЭМ!$B$39:$B$782,Q$119)+'СЕТ СН'!$I$14+СВЦЭМ!$D$10+'СЕТ СН'!$I$5-'СЕТ СН'!$I$24</f>
        <v>4100.2131742499996</v>
      </c>
      <c r="R134" s="36">
        <f>SUMIFS(СВЦЭМ!$D$39:$D$782,СВЦЭМ!$A$39:$A$782,$A134,СВЦЭМ!$B$39:$B$782,R$119)+'СЕТ СН'!$I$14+СВЦЭМ!$D$10+'СЕТ СН'!$I$5-'СЕТ СН'!$I$24</f>
        <v>4054.4955774099999</v>
      </c>
      <c r="S134" s="36">
        <f>SUMIFS(СВЦЭМ!$D$39:$D$782,СВЦЭМ!$A$39:$A$782,$A134,СВЦЭМ!$B$39:$B$782,S$119)+'СЕТ СН'!$I$14+СВЦЭМ!$D$10+'СЕТ СН'!$I$5-'СЕТ СН'!$I$24</f>
        <v>4064.2169709299997</v>
      </c>
      <c r="T134" s="36">
        <f>SUMIFS(СВЦЭМ!$D$39:$D$782,СВЦЭМ!$A$39:$A$782,$A134,СВЦЭМ!$B$39:$B$782,T$119)+'СЕТ СН'!$I$14+СВЦЭМ!$D$10+'СЕТ СН'!$I$5-'СЕТ СН'!$I$24</f>
        <v>4063.2376241100001</v>
      </c>
      <c r="U134" s="36">
        <f>SUMIFS(СВЦЭМ!$D$39:$D$782,СВЦЭМ!$A$39:$A$782,$A134,СВЦЭМ!$B$39:$B$782,U$119)+'СЕТ СН'!$I$14+СВЦЭМ!$D$10+'СЕТ СН'!$I$5-'СЕТ СН'!$I$24</f>
        <v>4062.4383368899998</v>
      </c>
      <c r="V134" s="36">
        <f>SUMIFS(СВЦЭМ!$D$39:$D$782,СВЦЭМ!$A$39:$A$782,$A134,СВЦЭМ!$B$39:$B$782,V$119)+'СЕТ СН'!$I$14+СВЦЭМ!$D$10+'СЕТ СН'!$I$5-'СЕТ СН'!$I$24</f>
        <v>4087.0726979699998</v>
      </c>
      <c r="W134" s="36">
        <f>SUMIFS(СВЦЭМ!$D$39:$D$782,СВЦЭМ!$A$39:$A$782,$A134,СВЦЭМ!$B$39:$B$782,W$119)+'СЕТ СН'!$I$14+СВЦЭМ!$D$10+'СЕТ СН'!$I$5-'СЕТ СН'!$I$24</f>
        <v>4062.7708485200001</v>
      </c>
      <c r="X134" s="36">
        <f>SUMIFS(СВЦЭМ!$D$39:$D$782,СВЦЭМ!$A$39:$A$782,$A134,СВЦЭМ!$B$39:$B$782,X$119)+'СЕТ СН'!$I$14+СВЦЭМ!$D$10+'СЕТ СН'!$I$5-'СЕТ СН'!$I$24</f>
        <v>4086.9160236099997</v>
      </c>
      <c r="Y134" s="36">
        <f>SUMIFS(СВЦЭМ!$D$39:$D$782,СВЦЭМ!$A$39:$A$782,$A134,СВЦЭМ!$B$39:$B$782,Y$119)+'СЕТ СН'!$I$14+СВЦЭМ!$D$10+'СЕТ СН'!$I$5-'СЕТ СН'!$I$24</f>
        <v>4173.0015232899996</v>
      </c>
    </row>
    <row r="135" spans="1:25" ht="15.75" x14ac:dyDescent="0.2">
      <c r="A135" s="35">
        <f t="shared" si="3"/>
        <v>45093</v>
      </c>
      <c r="B135" s="36">
        <f>SUMIFS(СВЦЭМ!$D$39:$D$782,СВЦЭМ!$A$39:$A$782,$A135,СВЦЭМ!$B$39:$B$782,B$119)+'СЕТ СН'!$I$14+СВЦЭМ!$D$10+'СЕТ СН'!$I$5-'СЕТ СН'!$I$24</f>
        <v>4309.2988513199998</v>
      </c>
      <c r="C135" s="36">
        <f>SUMIFS(СВЦЭМ!$D$39:$D$782,СВЦЭМ!$A$39:$A$782,$A135,СВЦЭМ!$B$39:$B$782,C$119)+'СЕТ СН'!$I$14+СВЦЭМ!$D$10+'СЕТ СН'!$I$5-'СЕТ СН'!$I$24</f>
        <v>4363.7984940799997</v>
      </c>
      <c r="D135" s="36">
        <f>SUMIFS(СВЦЭМ!$D$39:$D$782,СВЦЭМ!$A$39:$A$782,$A135,СВЦЭМ!$B$39:$B$782,D$119)+'СЕТ СН'!$I$14+СВЦЭМ!$D$10+'СЕТ СН'!$I$5-'СЕТ СН'!$I$24</f>
        <v>4458.16932929</v>
      </c>
      <c r="E135" s="36">
        <f>SUMIFS(СВЦЭМ!$D$39:$D$782,СВЦЭМ!$A$39:$A$782,$A135,СВЦЭМ!$B$39:$B$782,E$119)+'СЕТ СН'!$I$14+СВЦЭМ!$D$10+'СЕТ СН'!$I$5-'СЕТ СН'!$I$24</f>
        <v>4472.5224789900003</v>
      </c>
      <c r="F135" s="36">
        <f>SUMIFS(СВЦЭМ!$D$39:$D$782,СВЦЭМ!$A$39:$A$782,$A135,СВЦЭМ!$B$39:$B$782,F$119)+'СЕТ СН'!$I$14+СВЦЭМ!$D$10+'СЕТ СН'!$I$5-'СЕТ СН'!$I$24</f>
        <v>4476.5805021199994</v>
      </c>
      <c r="G135" s="36">
        <f>SUMIFS(СВЦЭМ!$D$39:$D$782,СВЦЭМ!$A$39:$A$782,$A135,СВЦЭМ!$B$39:$B$782,G$119)+'СЕТ СН'!$I$14+СВЦЭМ!$D$10+'СЕТ СН'!$I$5-'СЕТ СН'!$I$24</f>
        <v>4435.5164150399996</v>
      </c>
      <c r="H135" s="36">
        <f>SUMIFS(СВЦЭМ!$D$39:$D$782,СВЦЭМ!$A$39:$A$782,$A135,СВЦЭМ!$B$39:$B$782,H$119)+'СЕТ СН'!$I$14+СВЦЭМ!$D$10+'СЕТ СН'!$I$5-'СЕТ СН'!$I$24</f>
        <v>4309.9047595499997</v>
      </c>
      <c r="I135" s="36">
        <f>SUMIFS(СВЦЭМ!$D$39:$D$782,СВЦЭМ!$A$39:$A$782,$A135,СВЦЭМ!$B$39:$B$782,I$119)+'СЕТ СН'!$I$14+СВЦЭМ!$D$10+'СЕТ СН'!$I$5-'СЕТ СН'!$I$24</f>
        <v>4250.6335249900003</v>
      </c>
      <c r="J135" s="36">
        <f>SUMIFS(СВЦЭМ!$D$39:$D$782,СВЦЭМ!$A$39:$A$782,$A135,СВЦЭМ!$B$39:$B$782,J$119)+'СЕТ СН'!$I$14+СВЦЭМ!$D$10+'СЕТ СН'!$I$5-'СЕТ СН'!$I$24</f>
        <v>4162.84272298</v>
      </c>
      <c r="K135" s="36">
        <f>SUMIFS(СВЦЭМ!$D$39:$D$782,СВЦЭМ!$A$39:$A$782,$A135,СВЦЭМ!$B$39:$B$782,K$119)+'СЕТ СН'!$I$14+СВЦЭМ!$D$10+'СЕТ СН'!$I$5-'СЕТ СН'!$I$24</f>
        <v>4178.7756664500002</v>
      </c>
      <c r="L135" s="36">
        <f>SUMIFS(СВЦЭМ!$D$39:$D$782,СВЦЭМ!$A$39:$A$782,$A135,СВЦЭМ!$B$39:$B$782,L$119)+'СЕТ СН'!$I$14+СВЦЭМ!$D$10+'СЕТ СН'!$I$5-'СЕТ СН'!$I$24</f>
        <v>4181.5009624800005</v>
      </c>
      <c r="M135" s="36">
        <f>SUMIFS(СВЦЭМ!$D$39:$D$782,СВЦЭМ!$A$39:$A$782,$A135,СВЦЭМ!$B$39:$B$782,M$119)+'СЕТ СН'!$I$14+СВЦЭМ!$D$10+'СЕТ СН'!$I$5-'СЕТ СН'!$I$24</f>
        <v>4210.5481600900002</v>
      </c>
      <c r="N135" s="36">
        <f>SUMIFS(СВЦЭМ!$D$39:$D$782,СВЦЭМ!$A$39:$A$782,$A135,СВЦЭМ!$B$39:$B$782,N$119)+'СЕТ СН'!$I$14+СВЦЭМ!$D$10+'СЕТ СН'!$I$5-'СЕТ СН'!$I$24</f>
        <v>4257.4089877400002</v>
      </c>
      <c r="O135" s="36">
        <f>SUMIFS(СВЦЭМ!$D$39:$D$782,СВЦЭМ!$A$39:$A$782,$A135,СВЦЭМ!$B$39:$B$782,O$119)+'СЕТ СН'!$I$14+СВЦЭМ!$D$10+'СЕТ СН'!$I$5-'СЕТ СН'!$I$24</f>
        <v>4256.2431740900001</v>
      </c>
      <c r="P135" s="36">
        <f>SUMIFS(СВЦЭМ!$D$39:$D$782,СВЦЭМ!$A$39:$A$782,$A135,СВЦЭМ!$B$39:$B$782,P$119)+'СЕТ СН'!$I$14+СВЦЭМ!$D$10+'СЕТ СН'!$I$5-'СЕТ СН'!$I$24</f>
        <v>4262.4185707699999</v>
      </c>
      <c r="Q135" s="36">
        <f>SUMIFS(СВЦЭМ!$D$39:$D$782,СВЦЭМ!$A$39:$A$782,$A135,СВЦЭМ!$B$39:$B$782,Q$119)+'СЕТ СН'!$I$14+СВЦЭМ!$D$10+'СЕТ СН'!$I$5-'СЕТ СН'!$I$24</f>
        <v>4242.4725447999999</v>
      </c>
      <c r="R135" s="36">
        <f>SUMIFS(СВЦЭМ!$D$39:$D$782,СВЦЭМ!$A$39:$A$782,$A135,СВЦЭМ!$B$39:$B$782,R$119)+'СЕТ СН'!$I$14+СВЦЭМ!$D$10+'СЕТ СН'!$I$5-'СЕТ СН'!$I$24</f>
        <v>4227.8832114500001</v>
      </c>
      <c r="S135" s="36">
        <f>SUMIFS(СВЦЭМ!$D$39:$D$782,СВЦЭМ!$A$39:$A$782,$A135,СВЦЭМ!$B$39:$B$782,S$119)+'СЕТ СН'!$I$14+СВЦЭМ!$D$10+'СЕТ СН'!$I$5-'СЕТ СН'!$I$24</f>
        <v>4204.4316391800003</v>
      </c>
      <c r="T135" s="36">
        <f>SUMIFS(СВЦЭМ!$D$39:$D$782,СВЦЭМ!$A$39:$A$782,$A135,СВЦЭМ!$B$39:$B$782,T$119)+'СЕТ СН'!$I$14+СВЦЭМ!$D$10+'СЕТ СН'!$I$5-'СЕТ СН'!$I$24</f>
        <v>4194.18544028</v>
      </c>
      <c r="U135" s="36">
        <f>SUMIFS(СВЦЭМ!$D$39:$D$782,СВЦЭМ!$A$39:$A$782,$A135,СВЦЭМ!$B$39:$B$782,U$119)+'СЕТ СН'!$I$14+СВЦЭМ!$D$10+'СЕТ СН'!$I$5-'СЕТ СН'!$I$24</f>
        <v>4196.7628433600003</v>
      </c>
      <c r="V135" s="36">
        <f>SUMIFS(СВЦЭМ!$D$39:$D$782,СВЦЭМ!$A$39:$A$782,$A135,СВЦЭМ!$B$39:$B$782,V$119)+'СЕТ СН'!$I$14+СВЦЭМ!$D$10+'СЕТ СН'!$I$5-'СЕТ СН'!$I$24</f>
        <v>4185.5629697200002</v>
      </c>
      <c r="W135" s="36">
        <f>SUMIFS(СВЦЭМ!$D$39:$D$782,СВЦЭМ!$A$39:$A$782,$A135,СВЦЭМ!$B$39:$B$782,W$119)+'СЕТ СН'!$I$14+СВЦЭМ!$D$10+'СЕТ СН'!$I$5-'СЕТ СН'!$I$24</f>
        <v>4148.9836589699999</v>
      </c>
      <c r="X135" s="36">
        <f>SUMIFS(СВЦЭМ!$D$39:$D$782,СВЦЭМ!$A$39:$A$782,$A135,СВЦЭМ!$B$39:$B$782,X$119)+'СЕТ СН'!$I$14+СВЦЭМ!$D$10+'СЕТ СН'!$I$5-'СЕТ СН'!$I$24</f>
        <v>4201.8833262299995</v>
      </c>
      <c r="Y135" s="36">
        <f>SUMIFS(СВЦЭМ!$D$39:$D$782,СВЦЭМ!$A$39:$A$782,$A135,СВЦЭМ!$B$39:$B$782,Y$119)+'СЕТ СН'!$I$14+СВЦЭМ!$D$10+'СЕТ СН'!$I$5-'СЕТ СН'!$I$24</f>
        <v>4349.79485879</v>
      </c>
    </row>
    <row r="136" spans="1:25" ht="15.75" x14ac:dyDescent="0.2">
      <c r="A136" s="35">
        <f t="shared" si="3"/>
        <v>45094</v>
      </c>
      <c r="B136" s="36">
        <f>SUMIFS(СВЦЭМ!$D$39:$D$782,СВЦЭМ!$A$39:$A$782,$A136,СВЦЭМ!$B$39:$B$782,B$119)+'СЕТ СН'!$I$14+СВЦЭМ!$D$10+'СЕТ СН'!$I$5-'СЕТ СН'!$I$24</f>
        <v>4203.7597684699995</v>
      </c>
      <c r="C136" s="36">
        <f>SUMIFS(СВЦЭМ!$D$39:$D$782,СВЦЭМ!$A$39:$A$782,$A136,СВЦЭМ!$B$39:$B$782,C$119)+'СЕТ СН'!$I$14+СВЦЭМ!$D$10+'СЕТ СН'!$I$5-'СЕТ СН'!$I$24</f>
        <v>4281.2095023800002</v>
      </c>
      <c r="D136" s="36">
        <f>SUMIFS(СВЦЭМ!$D$39:$D$782,СВЦЭМ!$A$39:$A$782,$A136,СВЦЭМ!$B$39:$B$782,D$119)+'СЕТ СН'!$I$14+СВЦЭМ!$D$10+'СЕТ СН'!$I$5-'СЕТ СН'!$I$24</f>
        <v>4320.2413016299997</v>
      </c>
      <c r="E136" s="36">
        <f>SUMIFS(СВЦЭМ!$D$39:$D$782,СВЦЭМ!$A$39:$A$782,$A136,СВЦЭМ!$B$39:$B$782,E$119)+'СЕТ СН'!$I$14+СВЦЭМ!$D$10+'СЕТ СН'!$I$5-'СЕТ СН'!$I$24</f>
        <v>4318.0787043999999</v>
      </c>
      <c r="F136" s="36">
        <f>SUMIFS(СВЦЭМ!$D$39:$D$782,СВЦЭМ!$A$39:$A$782,$A136,СВЦЭМ!$B$39:$B$782,F$119)+'СЕТ СН'!$I$14+СВЦЭМ!$D$10+'СЕТ СН'!$I$5-'СЕТ СН'!$I$24</f>
        <v>4311.33716585</v>
      </c>
      <c r="G136" s="36">
        <f>SUMIFS(СВЦЭМ!$D$39:$D$782,СВЦЭМ!$A$39:$A$782,$A136,СВЦЭМ!$B$39:$B$782,G$119)+'СЕТ СН'!$I$14+СВЦЭМ!$D$10+'СЕТ СН'!$I$5-'СЕТ СН'!$I$24</f>
        <v>4344.1443593499998</v>
      </c>
      <c r="H136" s="36">
        <f>SUMIFS(СВЦЭМ!$D$39:$D$782,СВЦЭМ!$A$39:$A$782,$A136,СВЦЭМ!$B$39:$B$782,H$119)+'СЕТ СН'!$I$14+СВЦЭМ!$D$10+'СЕТ СН'!$I$5-'СЕТ СН'!$I$24</f>
        <v>4278.4321134599995</v>
      </c>
      <c r="I136" s="36">
        <f>SUMIFS(СВЦЭМ!$D$39:$D$782,СВЦЭМ!$A$39:$A$782,$A136,СВЦЭМ!$B$39:$B$782,I$119)+'СЕТ СН'!$I$14+СВЦЭМ!$D$10+'СЕТ СН'!$I$5-'СЕТ СН'!$I$24</f>
        <v>4197.5056046</v>
      </c>
      <c r="J136" s="36">
        <f>SUMIFS(СВЦЭМ!$D$39:$D$782,СВЦЭМ!$A$39:$A$782,$A136,СВЦЭМ!$B$39:$B$782,J$119)+'СЕТ СН'!$I$14+СВЦЭМ!$D$10+'СЕТ СН'!$I$5-'СЕТ СН'!$I$24</f>
        <v>4084.6674714000001</v>
      </c>
      <c r="K136" s="36">
        <f>SUMIFS(СВЦЭМ!$D$39:$D$782,СВЦЭМ!$A$39:$A$782,$A136,СВЦЭМ!$B$39:$B$782,K$119)+'СЕТ СН'!$I$14+СВЦЭМ!$D$10+'СЕТ СН'!$I$5-'СЕТ СН'!$I$24</f>
        <v>4029.3680711099996</v>
      </c>
      <c r="L136" s="36">
        <f>SUMIFS(СВЦЭМ!$D$39:$D$782,СВЦЭМ!$A$39:$A$782,$A136,СВЦЭМ!$B$39:$B$782,L$119)+'СЕТ СН'!$I$14+СВЦЭМ!$D$10+'СЕТ СН'!$I$5-'СЕТ СН'!$I$24</f>
        <v>4005.9270518399999</v>
      </c>
      <c r="M136" s="36">
        <f>SUMIFS(СВЦЭМ!$D$39:$D$782,СВЦЭМ!$A$39:$A$782,$A136,СВЦЭМ!$B$39:$B$782,M$119)+'СЕТ СН'!$I$14+СВЦЭМ!$D$10+'СЕТ СН'!$I$5-'СЕТ СН'!$I$24</f>
        <v>4014.5287708899996</v>
      </c>
      <c r="N136" s="36">
        <f>SUMIFS(СВЦЭМ!$D$39:$D$782,СВЦЭМ!$A$39:$A$782,$A136,СВЦЭМ!$B$39:$B$782,N$119)+'СЕТ СН'!$I$14+СВЦЭМ!$D$10+'СЕТ СН'!$I$5-'СЕТ СН'!$I$24</f>
        <v>4051.2579504999999</v>
      </c>
      <c r="O136" s="36">
        <f>SUMIFS(СВЦЭМ!$D$39:$D$782,СВЦЭМ!$A$39:$A$782,$A136,СВЦЭМ!$B$39:$B$782,O$119)+'СЕТ СН'!$I$14+СВЦЭМ!$D$10+'СЕТ СН'!$I$5-'СЕТ СН'!$I$24</f>
        <v>4049.6255208699999</v>
      </c>
      <c r="P136" s="36">
        <f>SUMIFS(СВЦЭМ!$D$39:$D$782,СВЦЭМ!$A$39:$A$782,$A136,СВЦЭМ!$B$39:$B$782,P$119)+'СЕТ СН'!$I$14+СВЦЭМ!$D$10+'СЕТ СН'!$I$5-'СЕТ СН'!$I$24</f>
        <v>4069.5542942499997</v>
      </c>
      <c r="Q136" s="36">
        <f>SUMIFS(СВЦЭМ!$D$39:$D$782,СВЦЭМ!$A$39:$A$782,$A136,СВЦЭМ!$B$39:$B$782,Q$119)+'СЕТ СН'!$I$14+СВЦЭМ!$D$10+'СЕТ СН'!$I$5-'СЕТ СН'!$I$24</f>
        <v>4087.5778548600001</v>
      </c>
      <c r="R136" s="36">
        <f>SUMIFS(СВЦЭМ!$D$39:$D$782,СВЦЭМ!$A$39:$A$782,$A136,СВЦЭМ!$B$39:$B$782,R$119)+'СЕТ СН'!$I$14+СВЦЭМ!$D$10+'СЕТ СН'!$I$5-'СЕТ СН'!$I$24</f>
        <v>4074.8402259999998</v>
      </c>
      <c r="S136" s="36">
        <f>SUMIFS(СВЦЭМ!$D$39:$D$782,СВЦЭМ!$A$39:$A$782,$A136,СВЦЭМ!$B$39:$B$782,S$119)+'СЕТ СН'!$I$14+СВЦЭМ!$D$10+'СЕТ СН'!$I$5-'СЕТ СН'!$I$24</f>
        <v>4055.7225493400001</v>
      </c>
      <c r="T136" s="36">
        <f>SUMIFS(СВЦЭМ!$D$39:$D$782,СВЦЭМ!$A$39:$A$782,$A136,СВЦЭМ!$B$39:$B$782,T$119)+'СЕТ СН'!$I$14+СВЦЭМ!$D$10+'СЕТ СН'!$I$5-'СЕТ СН'!$I$24</f>
        <v>4038.45721263</v>
      </c>
      <c r="U136" s="36">
        <f>SUMIFS(СВЦЭМ!$D$39:$D$782,СВЦЭМ!$A$39:$A$782,$A136,СВЦЭМ!$B$39:$B$782,U$119)+'СЕТ СН'!$I$14+СВЦЭМ!$D$10+'СЕТ СН'!$I$5-'СЕТ СН'!$I$24</f>
        <v>4036.3434969999998</v>
      </c>
      <c r="V136" s="36">
        <f>SUMIFS(СВЦЭМ!$D$39:$D$782,СВЦЭМ!$A$39:$A$782,$A136,СВЦЭМ!$B$39:$B$782,V$119)+'СЕТ СН'!$I$14+СВЦЭМ!$D$10+'СЕТ СН'!$I$5-'СЕТ СН'!$I$24</f>
        <v>4023.5189987399999</v>
      </c>
      <c r="W136" s="36">
        <f>SUMIFS(СВЦЭМ!$D$39:$D$782,СВЦЭМ!$A$39:$A$782,$A136,СВЦЭМ!$B$39:$B$782,W$119)+'СЕТ СН'!$I$14+СВЦЭМ!$D$10+'СЕТ СН'!$I$5-'СЕТ СН'!$I$24</f>
        <v>3994.6427783499998</v>
      </c>
      <c r="X136" s="36">
        <f>SUMIFS(СВЦЭМ!$D$39:$D$782,СВЦЭМ!$A$39:$A$782,$A136,СВЦЭМ!$B$39:$B$782,X$119)+'СЕТ СН'!$I$14+СВЦЭМ!$D$10+'СЕТ СН'!$I$5-'СЕТ СН'!$I$24</f>
        <v>4051.0462432300001</v>
      </c>
      <c r="Y136" s="36">
        <f>SUMIFS(СВЦЭМ!$D$39:$D$782,СВЦЭМ!$A$39:$A$782,$A136,СВЦЭМ!$B$39:$B$782,Y$119)+'СЕТ СН'!$I$14+СВЦЭМ!$D$10+'СЕТ СН'!$I$5-'СЕТ СН'!$I$24</f>
        <v>4125.1658697499997</v>
      </c>
    </row>
    <row r="137" spans="1:25" ht="15.75" x14ac:dyDescent="0.2">
      <c r="A137" s="35">
        <f t="shared" si="3"/>
        <v>45095</v>
      </c>
      <c r="B137" s="36">
        <f>SUMIFS(СВЦЭМ!$D$39:$D$782,СВЦЭМ!$A$39:$A$782,$A137,СВЦЭМ!$B$39:$B$782,B$119)+'СЕТ СН'!$I$14+СВЦЭМ!$D$10+'СЕТ СН'!$I$5-'СЕТ СН'!$I$24</f>
        <v>4326.8183525699997</v>
      </c>
      <c r="C137" s="36">
        <f>SUMIFS(СВЦЭМ!$D$39:$D$782,СВЦЭМ!$A$39:$A$782,$A137,СВЦЭМ!$B$39:$B$782,C$119)+'СЕТ СН'!$I$14+СВЦЭМ!$D$10+'СЕТ СН'!$I$5-'СЕТ СН'!$I$24</f>
        <v>4427.91730293</v>
      </c>
      <c r="D137" s="36">
        <f>SUMIFS(СВЦЭМ!$D$39:$D$782,СВЦЭМ!$A$39:$A$782,$A137,СВЦЭМ!$B$39:$B$782,D$119)+'СЕТ СН'!$I$14+СВЦЭМ!$D$10+'СЕТ СН'!$I$5-'СЕТ СН'!$I$24</f>
        <v>4461.3765254099999</v>
      </c>
      <c r="E137" s="36">
        <f>SUMIFS(СВЦЭМ!$D$39:$D$782,СВЦЭМ!$A$39:$A$782,$A137,СВЦЭМ!$B$39:$B$782,E$119)+'СЕТ СН'!$I$14+СВЦЭМ!$D$10+'СЕТ СН'!$I$5-'СЕТ СН'!$I$24</f>
        <v>4488.2079860200001</v>
      </c>
      <c r="F137" s="36">
        <f>SUMIFS(СВЦЭМ!$D$39:$D$782,СВЦЭМ!$A$39:$A$782,$A137,СВЦЭМ!$B$39:$B$782,F$119)+'СЕТ СН'!$I$14+СВЦЭМ!$D$10+'СЕТ СН'!$I$5-'СЕТ СН'!$I$24</f>
        <v>4512.1540007200001</v>
      </c>
      <c r="G137" s="36">
        <f>SUMIFS(СВЦЭМ!$D$39:$D$782,СВЦЭМ!$A$39:$A$782,$A137,СВЦЭМ!$B$39:$B$782,G$119)+'СЕТ СН'!$I$14+СВЦЭМ!$D$10+'СЕТ СН'!$I$5-'СЕТ СН'!$I$24</f>
        <v>4509.2508807599997</v>
      </c>
      <c r="H137" s="36">
        <f>SUMIFS(СВЦЭМ!$D$39:$D$782,СВЦЭМ!$A$39:$A$782,$A137,СВЦЭМ!$B$39:$B$782,H$119)+'СЕТ СН'!$I$14+СВЦЭМ!$D$10+'СЕТ СН'!$I$5-'СЕТ СН'!$I$24</f>
        <v>4466.6827205499994</v>
      </c>
      <c r="I137" s="36">
        <f>SUMIFS(СВЦЭМ!$D$39:$D$782,СВЦЭМ!$A$39:$A$782,$A137,СВЦЭМ!$B$39:$B$782,I$119)+'СЕТ СН'!$I$14+СВЦЭМ!$D$10+'СЕТ СН'!$I$5-'СЕТ СН'!$I$24</f>
        <v>4432.8768939199999</v>
      </c>
      <c r="J137" s="36">
        <f>SUMIFS(СВЦЭМ!$D$39:$D$782,СВЦЭМ!$A$39:$A$782,$A137,СВЦЭМ!$B$39:$B$782,J$119)+'СЕТ СН'!$I$14+СВЦЭМ!$D$10+'СЕТ СН'!$I$5-'СЕТ СН'!$I$24</f>
        <v>4363.6628775400004</v>
      </c>
      <c r="K137" s="36">
        <f>SUMIFS(СВЦЭМ!$D$39:$D$782,СВЦЭМ!$A$39:$A$782,$A137,СВЦЭМ!$B$39:$B$782,K$119)+'СЕТ СН'!$I$14+СВЦЭМ!$D$10+'СЕТ СН'!$I$5-'СЕТ СН'!$I$24</f>
        <v>4310.7471999899999</v>
      </c>
      <c r="L137" s="36">
        <f>SUMIFS(СВЦЭМ!$D$39:$D$782,СВЦЭМ!$A$39:$A$782,$A137,СВЦЭМ!$B$39:$B$782,L$119)+'СЕТ СН'!$I$14+СВЦЭМ!$D$10+'СЕТ СН'!$I$5-'СЕТ СН'!$I$24</f>
        <v>4309.7336360700001</v>
      </c>
      <c r="M137" s="36">
        <f>SUMIFS(СВЦЭМ!$D$39:$D$782,СВЦЭМ!$A$39:$A$782,$A137,СВЦЭМ!$B$39:$B$782,M$119)+'СЕТ СН'!$I$14+СВЦЭМ!$D$10+'СЕТ СН'!$I$5-'СЕТ СН'!$I$24</f>
        <v>4340.7335277299999</v>
      </c>
      <c r="N137" s="36">
        <f>SUMIFS(СВЦЭМ!$D$39:$D$782,СВЦЭМ!$A$39:$A$782,$A137,СВЦЭМ!$B$39:$B$782,N$119)+'СЕТ СН'!$I$14+СВЦЭМ!$D$10+'СЕТ СН'!$I$5-'СЕТ СН'!$I$24</f>
        <v>4353.8854824800001</v>
      </c>
      <c r="O137" s="36">
        <f>SUMIFS(СВЦЭМ!$D$39:$D$782,СВЦЭМ!$A$39:$A$782,$A137,СВЦЭМ!$B$39:$B$782,O$119)+'СЕТ СН'!$I$14+СВЦЭМ!$D$10+'СЕТ СН'!$I$5-'СЕТ СН'!$I$24</f>
        <v>4362.4346750999994</v>
      </c>
      <c r="P137" s="36">
        <f>SUMIFS(СВЦЭМ!$D$39:$D$782,СВЦЭМ!$A$39:$A$782,$A137,СВЦЭМ!$B$39:$B$782,P$119)+'СЕТ СН'!$I$14+СВЦЭМ!$D$10+'СЕТ СН'!$I$5-'СЕТ СН'!$I$24</f>
        <v>4381.6144285</v>
      </c>
      <c r="Q137" s="36">
        <f>SUMIFS(СВЦЭМ!$D$39:$D$782,СВЦЭМ!$A$39:$A$782,$A137,СВЦЭМ!$B$39:$B$782,Q$119)+'СЕТ СН'!$I$14+СВЦЭМ!$D$10+'СЕТ СН'!$I$5-'СЕТ СН'!$I$24</f>
        <v>4384.0811484599999</v>
      </c>
      <c r="R137" s="36">
        <f>SUMIFS(СВЦЭМ!$D$39:$D$782,СВЦЭМ!$A$39:$A$782,$A137,СВЦЭМ!$B$39:$B$782,R$119)+'СЕТ СН'!$I$14+СВЦЭМ!$D$10+'СЕТ СН'!$I$5-'СЕТ СН'!$I$24</f>
        <v>4367.2647673900001</v>
      </c>
      <c r="S137" s="36">
        <f>SUMIFS(СВЦЭМ!$D$39:$D$782,СВЦЭМ!$A$39:$A$782,$A137,СВЦЭМ!$B$39:$B$782,S$119)+'СЕТ СН'!$I$14+СВЦЭМ!$D$10+'СЕТ СН'!$I$5-'СЕТ СН'!$I$24</f>
        <v>4346.0165552600001</v>
      </c>
      <c r="T137" s="36">
        <f>SUMIFS(СВЦЭМ!$D$39:$D$782,СВЦЭМ!$A$39:$A$782,$A137,СВЦЭМ!$B$39:$B$782,T$119)+'СЕТ СН'!$I$14+СВЦЭМ!$D$10+'СЕТ СН'!$I$5-'СЕТ СН'!$I$24</f>
        <v>4310.4025035300001</v>
      </c>
      <c r="U137" s="36">
        <f>SUMIFS(СВЦЭМ!$D$39:$D$782,СВЦЭМ!$A$39:$A$782,$A137,СВЦЭМ!$B$39:$B$782,U$119)+'СЕТ СН'!$I$14+СВЦЭМ!$D$10+'СЕТ СН'!$I$5-'СЕТ СН'!$I$24</f>
        <v>4289.3790494900004</v>
      </c>
      <c r="V137" s="36">
        <f>SUMIFS(СВЦЭМ!$D$39:$D$782,СВЦЭМ!$A$39:$A$782,$A137,СВЦЭМ!$B$39:$B$782,V$119)+'СЕТ СН'!$I$14+СВЦЭМ!$D$10+'СЕТ СН'!$I$5-'СЕТ СН'!$I$24</f>
        <v>4257.1461812999996</v>
      </c>
      <c r="W137" s="36">
        <f>SUMIFS(СВЦЭМ!$D$39:$D$782,СВЦЭМ!$A$39:$A$782,$A137,СВЦЭМ!$B$39:$B$782,W$119)+'СЕТ СН'!$I$14+СВЦЭМ!$D$10+'СЕТ СН'!$I$5-'СЕТ СН'!$I$24</f>
        <v>4267.7479824800002</v>
      </c>
      <c r="X137" s="36">
        <f>SUMIFS(СВЦЭМ!$D$39:$D$782,СВЦЭМ!$A$39:$A$782,$A137,СВЦЭМ!$B$39:$B$782,X$119)+'СЕТ СН'!$I$14+СВЦЭМ!$D$10+'СЕТ СН'!$I$5-'СЕТ СН'!$I$24</f>
        <v>4291.2926593499997</v>
      </c>
      <c r="Y137" s="36">
        <f>SUMIFS(СВЦЭМ!$D$39:$D$782,СВЦЭМ!$A$39:$A$782,$A137,СВЦЭМ!$B$39:$B$782,Y$119)+'СЕТ СН'!$I$14+СВЦЭМ!$D$10+'СЕТ СН'!$I$5-'СЕТ СН'!$I$24</f>
        <v>4374.9324698299997</v>
      </c>
    </row>
    <row r="138" spans="1:25" ht="15.75" x14ac:dyDescent="0.2">
      <c r="A138" s="35">
        <f t="shared" si="3"/>
        <v>45096</v>
      </c>
      <c r="B138" s="36">
        <f>SUMIFS(СВЦЭМ!$D$39:$D$782,СВЦЭМ!$A$39:$A$782,$A138,СВЦЭМ!$B$39:$B$782,B$119)+'СЕТ СН'!$I$14+СВЦЭМ!$D$10+'СЕТ СН'!$I$5-'СЕТ СН'!$I$24</f>
        <v>4268.0399021800004</v>
      </c>
      <c r="C138" s="36">
        <f>SUMIFS(СВЦЭМ!$D$39:$D$782,СВЦЭМ!$A$39:$A$782,$A138,СВЦЭМ!$B$39:$B$782,C$119)+'СЕТ СН'!$I$14+СВЦЭМ!$D$10+'СЕТ СН'!$I$5-'СЕТ СН'!$I$24</f>
        <v>4355.1735274799994</v>
      </c>
      <c r="D138" s="36">
        <f>SUMIFS(СВЦЭМ!$D$39:$D$782,СВЦЭМ!$A$39:$A$782,$A138,СВЦЭМ!$B$39:$B$782,D$119)+'СЕТ СН'!$I$14+СВЦЭМ!$D$10+'СЕТ СН'!$I$5-'СЕТ СН'!$I$24</f>
        <v>4443.5626383399995</v>
      </c>
      <c r="E138" s="36">
        <f>SUMIFS(СВЦЭМ!$D$39:$D$782,СВЦЭМ!$A$39:$A$782,$A138,СВЦЭМ!$B$39:$B$782,E$119)+'СЕТ СН'!$I$14+СВЦЭМ!$D$10+'СЕТ СН'!$I$5-'СЕТ СН'!$I$24</f>
        <v>4411.3935147100001</v>
      </c>
      <c r="F138" s="36">
        <f>SUMIFS(СВЦЭМ!$D$39:$D$782,СВЦЭМ!$A$39:$A$782,$A138,СВЦЭМ!$B$39:$B$782,F$119)+'СЕТ СН'!$I$14+СВЦЭМ!$D$10+'СЕТ СН'!$I$5-'СЕТ СН'!$I$24</f>
        <v>4452.0476700700001</v>
      </c>
      <c r="G138" s="36">
        <f>SUMIFS(СВЦЭМ!$D$39:$D$782,СВЦЭМ!$A$39:$A$782,$A138,СВЦЭМ!$B$39:$B$782,G$119)+'СЕТ СН'!$I$14+СВЦЭМ!$D$10+'СЕТ СН'!$I$5-'СЕТ СН'!$I$24</f>
        <v>4462.6514080500001</v>
      </c>
      <c r="H138" s="36">
        <f>SUMIFS(СВЦЭМ!$D$39:$D$782,СВЦЭМ!$A$39:$A$782,$A138,СВЦЭМ!$B$39:$B$782,H$119)+'СЕТ СН'!$I$14+СВЦЭМ!$D$10+'СЕТ СН'!$I$5-'СЕТ СН'!$I$24</f>
        <v>4435.4634556199999</v>
      </c>
      <c r="I138" s="36">
        <f>SUMIFS(СВЦЭМ!$D$39:$D$782,СВЦЭМ!$A$39:$A$782,$A138,СВЦЭМ!$B$39:$B$782,I$119)+'СЕТ СН'!$I$14+СВЦЭМ!$D$10+'СЕТ СН'!$I$5-'СЕТ СН'!$I$24</f>
        <v>4266.3887509599999</v>
      </c>
      <c r="J138" s="36">
        <f>SUMIFS(СВЦЭМ!$D$39:$D$782,СВЦЭМ!$A$39:$A$782,$A138,СВЦЭМ!$B$39:$B$782,J$119)+'СЕТ СН'!$I$14+СВЦЭМ!$D$10+'СЕТ СН'!$I$5-'СЕТ СН'!$I$24</f>
        <v>4168.9850961699995</v>
      </c>
      <c r="K138" s="36">
        <f>SUMIFS(СВЦЭМ!$D$39:$D$782,СВЦЭМ!$A$39:$A$782,$A138,СВЦЭМ!$B$39:$B$782,K$119)+'СЕТ СН'!$I$14+СВЦЭМ!$D$10+'СЕТ СН'!$I$5-'СЕТ СН'!$I$24</f>
        <v>4135.6403659500002</v>
      </c>
      <c r="L138" s="36">
        <f>SUMIFS(СВЦЭМ!$D$39:$D$782,СВЦЭМ!$A$39:$A$782,$A138,СВЦЭМ!$B$39:$B$782,L$119)+'СЕТ СН'!$I$14+СВЦЭМ!$D$10+'СЕТ СН'!$I$5-'СЕТ СН'!$I$24</f>
        <v>4122.0046864799997</v>
      </c>
      <c r="M138" s="36">
        <f>SUMIFS(СВЦЭМ!$D$39:$D$782,СВЦЭМ!$A$39:$A$782,$A138,СВЦЭМ!$B$39:$B$782,M$119)+'СЕТ СН'!$I$14+СВЦЭМ!$D$10+'СЕТ СН'!$I$5-'СЕТ СН'!$I$24</f>
        <v>4132.0306062099999</v>
      </c>
      <c r="N138" s="36">
        <f>SUMIFS(СВЦЭМ!$D$39:$D$782,СВЦЭМ!$A$39:$A$782,$A138,СВЦЭМ!$B$39:$B$782,N$119)+'СЕТ СН'!$I$14+СВЦЭМ!$D$10+'СЕТ СН'!$I$5-'СЕТ СН'!$I$24</f>
        <v>4149.9559849199995</v>
      </c>
      <c r="O138" s="36">
        <f>SUMIFS(СВЦЭМ!$D$39:$D$782,СВЦЭМ!$A$39:$A$782,$A138,СВЦЭМ!$B$39:$B$782,O$119)+'СЕТ СН'!$I$14+СВЦЭМ!$D$10+'СЕТ СН'!$I$5-'СЕТ СН'!$I$24</f>
        <v>4173.9644695799998</v>
      </c>
      <c r="P138" s="36">
        <f>SUMIFS(СВЦЭМ!$D$39:$D$782,СВЦЭМ!$A$39:$A$782,$A138,СВЦЭМ!$B$39:$B$782,P$119)+'СЕТ СН'!$I$14+СВЦЭМ!$D$10+'СЕТ СН'!$I$5-'СЕТ СН'!$I$24</f>
        <v>4168.8325191000004</v>
      </c>
      <c r="Q138" s="36">
        <f>SUMIFS(СВЦЭМ!$D$39:$D$782,СВЦЭМ!$A$39:$A$782,$A138,СВЦЭМ!$B$39:$B$782,Q$119)+'СЕТ СН'!$I$14+СВЦЭМ!$D$10+'СЕТ СН'!$I$5-'СЕТ СН'!$I$24</f>
        <v>4170.8225262100004</v>
      </c>
      <c r="R138" s="36">
        <f>SUMIFS(СВЦЭМ!$D$39:$D$782,СВЦЭМ!$A$39:$A$782,$A138,СВЦЭМ!$B$39:$B$782,R$119)+'СЕТ СН'!$I$14+СВЦЭМ!$D$10+'СЕТ СН'!$I$5-'СЕТ СН'!$I$24</f>
        <v>4154.1839546900001</v>
      </c>
      <c r="S138" s="36">
        <f>SUMIFS(СВЦЭМ!$D$39:$D$782,СВЦЭМ!$A$39:$A$782,$A138,СВЦЭМ!$B$39:$B$782,S$119)+'СЕТ СН'!$I$14+СВЦЭМ!$D$10+'СЕТ СН'!$I$5-'СЕТ СН'!$I$24</f>
        <v>4136.42741338</v>
      </c>
      <c r="T138" s="36">
        <f>SUMIFS(СВЦЭМ!$D$39:$D$782,СВЦЭМ!$A$39:$A$782,$A138,СВЦЭМ!$B$39:$B$782,T$119)+'СЕТ СН'!$I$14+СВЦЭМ!$D$10+'СЕТ СН'!$I$5-'СЕТ СН'!$I$24</f>
        <v>4124.2980866600001</v>
      </c>
      <c r="U138" s="36">
        <f>SUMIFS(СВЦЭМ!$D$39:$D$782,СВЦЭМ!$A$39:$A$782,$A138,СВЦЭМ!$B$39:$B$782,U$119)+'СЕТ СН'!$I$14+СВЦЭМ!$D$10+'СЕТ СН'!$I$5-'СЕТ СН'!$I$24</f>
        <v>4137.38968088</v>
      </c>
      <c r="V138" s="36">
        <f>SUMIFS(СВЦЭМ!$D$39:$D$782,СВЦЭМ!$A$39:$A$782,$A138,СВЦЭМ!$B$39:$B$782,V$119)+'СЕТ СН'!$I$14+СВЦЭМ!$D$10+'СЕТ СН'!$I$5-'СЕТ СН'!$I$24</f>
        <v>4135.58490231</v>
      </c>
      <c r="W138" s="36">
        <f>SUMIFS(СВЦЭМ!$D$39:$D$782,СВЦЭМ!$A$39:$A$782,$A138,СВЦЭМ!$B$39:$B$782,W$119)+'СЕТ СН'!$I$14+СВЦЭМ!$D$10+'СЕТ СН'!$I$5-'СЕТ СН'!$I$24</f>
        <v>4094.0729821599998</v>
      </c>
      <c r="X138" s="36">
        <f>SUMIFS(СВЦЭМ!$D$39:$D$782,СВЦЭМ!$A$39:$A$782,$A138,СВЦЭМ!$B$39:$B$782,X$119)+'СЕТ СН'!$I$14+СВЦЭМ!$D$10+'СЕТ СН'!$I$5-'СЕТ СН'!$I$24</f>
        <v>4132.2873754499997</v>
      </c>
      <c r="Y138" s="36">
        <f>SUMIFS(СВЦЭМ!$D$39:$D$782,СВЦЭМ!$A$39:$A$782,$A138,СВЦЭМ!$B$39:$B$782,Y$119)+'СЕТ СН'!$I$14+СВЦЭМ!$D$10+'СЕТ СН'!$I$5-'СЕТ СН'!$I$24</f>
        <v>4196.5320296999998</v>
      </c>
    </row>
    <row r="139" spans="1:25" ht="15.75" x14ac:dyDescent="0.2">
      <c r="A139" s="35">
        <f t="shared" si="3"/>
        <v>45097</v>
      </c>
      <c r="B139" s="36">
        <f>SUMIFS(СВЦЭМ!$D$39:$D$782,СВЦЭМ!$A$39:$A$782,$A139,СВЦЭМ!$B$39:$B$782,B$119)+'СЕТ СН'!$I$14+СВЦЭМ!$D$10+'СЕТ СН'!$I$5-'СЕТ СН'!$I$24</f>
        <v>4310.1593841599997</v>
      </c>
      <c r="C139" s="36">
        <f>SUMIFS(СВЦЭМ!$D$39:$D$782,СВЦЭМ!$A$39:$A$782,$A139,СВЦЭМ!$B$39:$B$782,C$119)+'СЕТ СН'!$I$14+СВЦЭМ!$D$10+'СЕТ СН'!$I$5-'СЕТ СН'!$I$24</f>
        <v>4348.2254936400004</v>
      </c>
      <c r="D139" s="36">
        <f>SUMIFS(СВЦЭМ!$D$39:$D$782,СВЦЭМ!$A$39:$A$782,$A139,СВЦЭМ!$B$39:$B$782,D$119)+'СЕТ СН'!$I$14+СВЦЭМ!$D$10+'СЕТ СН'!$I$5-'СЕТ СН'!$I$24</f>
        <v>4429.7194599800005</v>
      </c>
      <c r="E139" s="36">
        <f>SUMIFS(СВЦЭМ!$D$39:$D$782,СВЦЭМ!$A$39:$A$782,$A139,СВЦЭМ!$B$39:$B$782,E$119)+'СЕТ СН'!$I$14+СВЦЭМ!$D$10+'СЕТ СН'!$I$5-'СЕТ СН'!$I$24</f>
        <v>4441.0768550499997</v>
      </c>
      <c r="F139" s="36">
        <f>SUMIFS(СВЦЭМ!$D$39:$D$782,СВЦЭМ!$A$39:$A$782,$A139,СВЦЭМ!$B$39:$B$782,F$119)+'СЕТ СН'!$I$14+СВЦЭМ!$D$10+'СЕТ СН'!$I$5-'СЕТ СН'!$I$24</f>
        <v>4445.9467965699996</v>
      </c>
      <c r="G139" s="36">
        <f>SUMIFS(СВЦЭМ!$D$39:$D$782,СВЦЭМ!$A$39:$A$782,$A139,СВЦЭМ!$B$39:$B$782,G$119)+'СЕТ СН'!$I$14+СВЦЭМ!$D$10+'СЕТ СН'!$I$5-'СЕТ СН'!$I$24</f>
        <v>4422.9107176999996</v>
      </c>
      <c r="H139" s="36">
        <f>SUMIFS(СВЦЭМ!$D$39:$D$782,СВЦЭМ!$A$39:$A$782,$A139,СВЦЭМ!$B$39:$B$782,H$119)+'СЕТ СН'!$I$14+СВЦЭМ!$D$10+'СЕТ СН'!$I$5-'СЕТ СН'!$I$24</f>
        <v>4331.8024631500002</v>
      </c>
      <c r="I139" s="36">
        <f>SUMIFS(СВЦЭМ!$D$39:$D$782,СВЦЭМ!$A$39:$A$782,$A139,СВЦЭМ!$B$39:$B$782,I$119)+'СЕТ СН'!$I$14+СВЦЭМ!$D$10+'СЕТ СН'!$I$5-'СЕТ СН'!$I$24</f>
        <v>4295.2751724600002</v>
      </c>
      <c r="J139" s="36">
        <f>SUMIFS(СВЦЭМ!$D$39:$D$782,СВЦЭМ!$A$39:$A$782,$A139,СВЦЭМ!$B$39:$B$782,J$119)+'СЕТ СН'!$I$14+СВЦЭМ!$D$10+'СЕТ СН'!$I$5-'СЕТ СН'!$I$24</f>
        <v>4232.8107067999999</v>
      </c>
      <c r="K139" s="36">
        <f>SUMIFS(СВЦЭМ!$D$39:$D$782,СВЦЭМ!$A$39:$A$782,$A139,СВЦЭМ!$B$39:$B$782,K$119)+'СЕТ СН'!$I$14+СВЦЭМ!$D$10+'СЕТ СН'!$I$5-'СЕТ СН'!$I$24</f>
        <v>4151.4483784799995</v>
      </c>
      <c r="L139" s="36">
        <f>SUMIFS(СВЦЭМ!$D$39:$D$782,СВЦЭМ!$A$39:$A$782,$A139,СВЦЭМ!$B$39:$B$782,L$119)+'СЕТ СН'!$I$14+СВЦЭМ!$D$10+'СЕТ СН'!$I$5-'СЕТ СН'!$I$24</f>
        <v>4133.7902727800001</v>
      </c>
      <c r="M139" s="36">
        <f>SUMIFS(СВЦЭМ!$D$39:$D$782,СВЦЭМ!$A$39:$A$782,$A139,СВЦЭМ!$B$39:$B$782,M$119)+'СЕТ СН'!$I$14+СВЦЭМ!$D$10+'СЕТ СН'!$I$5-'СЕТ СН'!$I$24</f>
        <v>4162.7817247100002</v>
      </c>
      <c r="N139" s="36">
        <f>SUMIFS(СВЦЭМ!$D$39:$D$782,СВЦЭМ!$A$39:$A$782,$A139,СВЦЭМ!$B$39:$B$782,N$119)+'СЕТ СН'!$I$14+СВЦЭМ!$D$10+'СЕТ СН'!$I$5-'СЕТ СН'!$I$24</f>
        <v>4199.5868295099999</v>
      </c>
      <c r="O139" s="36">
        <f>SUMIFS(СВЦЭМ!$D$39:$D$782,СВЦЭМ!$A$39:$A$782,$A139,СВЦЭМ!$B$39:$B$782,O$119)+'СЕТ СН'!$I$14+СВЦЭМ!$D$10+'СЕТ СН'!$I$5-'СЕТ СН'!$I$24</f>
        <v>4216.3541015199999</v>
      </c>
      <c r="P139" s="36">
        <f>SUMIFS(СВЦЭМ!$D$39:$D$782,СВЦЭМ!$A$39:$A$782,$A139,СВЦЭМ!$B$39:$B$782,P$119)+'СЕТ СН'!$I$14+СВЦЭМ!$D$10+'СЕТ СН'!$I$5-'СЕТ СН'!$I$24</f>
        <v>4230.3781821399998</v>
      </c>
      <c r="Q139" s="36">
        <f>SUMIFS(СВЦЭМ!$D$39:$D$782,СВЦЭМ!$A$39:$A$782,$A139,СВЦЭМ!$B$39:$B$782,Q$119)+'СЕТ СН'!$I$14+СВЦЭМ!$D$10+'СЕТ СН'!$I$5-'СЕТ СН'!$I$24</f>
        <v>4241.3359010499998</v>
      </c>
      <c r="R139" s="36">
        <f>SUMIFS(СВЦЭМ!$D$39:$D$782,СВЦЭМ!$A$39:$A$782,$A139,СВЦЭМ!$B$39:$B$782,R$119)+'СЕТ СН'!$I$14+СВЦЭМ!$D$10+'СЕТ СН'!$I$5-'СЕТ СН'!$I$24</f>
        <v>4213.1659787799999</v>
      </c>
      <c r="S139" s="36">
        <f>SUMIFS(СВЦЭМ!$D$39:$D$782,СВЦЭМ!$A$39:$A$782,$A139,СВЦЭМ!$B$39:$B$782,S$119)+'СЕТ СН'!$I$14+СВЦЭМ!$D$10+'СЕТ СН'!$I$5-'СЕТ СН'!$I$24</f>
        <v>4208.9649874500001</v>
      </c>
      <c r="T139" s="36">
        <f>SUMIFS(СВЦЭМ!$D$39:$D$782,СВЦЭМ!$A$39:$A$782,$A139,СВЦЭМ!$B$39:$B$782,T$119)+'СЕТ СН'!$I$14+СВЦЭМ!$D$10+'СЕТ СН'!$I$5-'СЕТ СН'!$I$24</f>
        <v>4200.7441997200003</v>
      </c>
      <c r="U139" s="36">
        <f>SUMIFS(СВЦЭМ!$D$39:$D$782,СВЦЭМ!$A$39:$A$782,$A139,СВЦЭМ!$B$39:$B$782,U$119)+'СЕТ СН'!$I$14+СВЦЭМ!$D$10+'СЕТ СН'!$I$5-'СЕТ СН'!$I$24</f>
        <v>4199.1814183099996</v>
      </c>
      <c r="V139" s="36">
        <f>SUMIFS(СВЦЭМ!$D$39:$D$782,СВЦЭМ!$A$39:$A$782,$A139,СВЦЭМ!$B$39:$B$782,V$119)+'СЕТ СН'!$I$14+СВЦЭМ!$D$10+'СЕТ СН'!$I$5-'СЕТ СН'!$I$24</f>
        <v>4209.1820815900001</v>
      </c>
      <c r="W139" s="36">
        <f>SUMIFS(СВЦЭМ!$D$39:$D$782,СВЦЭМ!$A$39:$A$782,$A139,СВЦЭМ!$B$39:$B$782,W$119)+'СЕТ СН'!$I$14+СВЦЭМ!$D$10+'СЕТ СН'!$I$5-'СЕТ СН'!$I$24</f>
        <v>4161.0743721600002</v>
      </c>
      <c r="X139" s="36">
        <f>SUMIFS(СВЦЭМ!$D$39:$D$782,СВЦЭМ!$A$39:$A$782,$A139,СВЦЭМ!$B$39:$B$782,X$119)+'СЕТ СН'!$I$14+СВЦЭМ!$D$10+'СЕТ СН'!$I$5-'СЕТ СН'!$I$24</f>
        <v>4211.3113631799997</v>
      </c>
      <c r="Y139" s="36">
        <f>SUMIFS(СВЦЭМ!$D$39:$D$782,СВЦЭМ!$A$39:$A$782,$A139,СВЦЭМ!$B$39:$B$782,Y$119)+'СЕТ СН'!$I$14+СВЦЭМ!$D$10+'СЕТ СН'!$I$5-'СЕТ СН'!$I$24</f>
        <v>4306.3493427499998</v>
      </c>
    </row>
    <row r="140" spans="1:25" ht="15.75" x14ac:dyDescent="0.2">
      <c r="A140" s="35">
        <f t="shared" si="3"/>
        <v>45098</v>
      </c>
      <c r="B140" s="36">
        <f>SUMIFS(СВЦЭМ!$D$39:$D$782,СВЦЭМ!$A$39:$A$782,$A140,СВЦЭМ!$B$39:$B$782,B$119)+'СЕТ СН'!$I$14+СВЦЭМ!$D$10+'СЕТ СН'!$I$5-'СЕТ СН'!$I$24</f>
        <v>4328.7663493500004</v>
      </c>
      <c r="C140" s="36">
        <f>SUMIFS(СВЦЭМ!$D$39:$D$782,СВЦЭМ!$A$39:$A$782,$A140,СВЦЭМ!$B$39:$B$782,C$119)+'СЕТ СН'!$I$14+СВЦЭМ!$D$10+'СЕТ СН'!$I$5-'СЕТ СН'!$I$24</f>
        <v>4444.6660106700001</v>
      </c>
      <c r="D140" s="36">
        <f>SUMIFS(СВЦЭМ!$D$39:$D$782,СВЦЭМ!$A$39:$A$782,$A140,СВЦЭМ!$B$39:$B$782,D$119)+'СЕТ СН'!$I$14+СВЦЭМ!$D$10+'СЕТ СН'!$I$5-'СЕТ СН'!$I$24</f>
        <v>4548.14566982</v>
      </c>
      <c r="E140" s="36">
        <f>SUMIFS(СВЦЭМ!$D$39:$D$782,СВЦЭМ!$A$39:$A$782,$A140,СВЦЭМ!$B$39:$B$782,E$119)+'СЕТ СН'!$I$14+СВЦЭМ!$D$10+'СЕТ СН'!$I$5-'СЕТ СН'!$I$24</f>
        <v>4568.2043815999996</v>
      </c>
      <c r="F140" s="36">
        <f>SUMIFS(СВЦЭМ!$D$39:$D$782,СВЦЭМ!$A$39:$A$782,$A140,СВЦЭМ!$B$39:$B$782,F$119)+'СЕТ СН'!$I$14+СВЦЭМ!$D$10+'СЕТ СН'!$I$5-'СЕТ СН'!$I$24</f>
        <v>4556.2623215900003</v>
      </c>
      <c r="G140" s="36">
        <f>SUMIFS(СВЦЭМ!$D$39:$D$782,СВЦЭМ!$A$39:$A$782,$A140,СВЦЭМ!$B$39:$B$782,G$119)+'СЕТ СН'!$I$14+СВЦЭМ!$D$10+'СЕТ СН'!$I$5-'СЕТ СН'!$I$24</f>
        <v>4515.0801250799996</v>
      </c>
      <c r="H140" s="36">
        <f>SUMIFS(СВЦЭМ!$D$39:$D$782,СВЦЭМ!$A$39:$A$782,$A140,СВЦЭМ!$B$39:$B$782,H$119)+'СЕТ СН'!$I$14+СВЦЭМ!$D$10+'СЕТ СН'!$I$5-'СЕТ СН'!$I$24</f>
        <v>4364.3151431799997</v>
      </c>
      <c r="I140" s="36">
        <f>SUMIFS(СВЦЭМ!$D$39:$D$782,СВЦЭМ!$A$39:$A$782,$A140,СВЦЭМ!$B$39:$B$782,I$119)+'СЕТ СН'!$I$14+СВЦЭМ!$D$10+'СЕТ СН'!$I$5-'СЕТ СН'!$I$24</f>
        <v>4297.2353152799997</v>
      </c>
      <c r="J140" s="36">
        <f>SUMIFS(СВЦЭМ!$D$39:$D$782,СВЦЭМ!$A$39:$A$782,$A140,СВЦЭМ!$B$39:$B$782,J$119)+'СЕТ СН'!$I$14+СВЦЭМ!$D$10+'СЕТ СН'!$I$5-'СЕТ СН'!$I$24</f>
        <v>4206.6476997099999</v>
      </c>
      <c r="K140" s="36">
        <f>SUMIFS(СВЦЭМ!$D$39:$D$782,СВЦЭМ!$A$39:$A$782,$A140,СВЦЭМ!$B$39:$B$782,K$119)+'СЕТ СН'!$I$14+СВЦЭМ!$D$10+'СЕТ СН'!$I$5-'СЕТ СН'!$I$24</f>
        <v>4198.1984535800002</v>
      </c>
      <c r="L140" s="36">
        <f>SUMIFS(СВЦЭМ!$D$39:$D$782,СВЦЭМ!$A$39:$A$782,$A140,СВЦЭМ!$B$39:$B$782,L$119)+'СЕТ СН'!$I$14+СВЦЭМ!$D$10+'СЕТ СН'!$I$5-'СЕТ СН'!$I$24</f>
        <v>4229.32679388</v>
      </c>
      <c r="M140" s="36">
        <f>SUMIFS(СВЦЭМ!$D$39:$D$782,СВЦЭМ!$A$39:$A$782,$A140,СВЦЭМ!$B$39:$B$782,M$119)+'СЕТ СН'!$I$14+СВЦЭМ!$D$10+'СЕТ СН'!$I$5-'СЕТ СН'!$I$24</f>
        <v>4251.1791564300001</v>
      </c>
      <c r="N140" s="36">
        <f>SUMIFS(СВЦЭМ!$D$39:$D$782,СВЦЭМ!$A$39:$A$782,$A140,СВЦЭМ!$B$39:$B$782,N$119)+'СЕТ СН'!$I$14+СВЦЭМ!$D$10+'СЕТ СН'!$I$5-'СЕТ СН'!$I$24</f>
        <v>4306.8009875799999</v>
      </c>
      <c r="O140" s="36">
        <f>SUMIFS(СВЦЭМ!$D$39:$D$782,СВЦЭМ!$A$39:$A$782,$A140,СВЦЭМ!$B$39:$B$782,O$119)+'СЕТ СН'!$I$14+СВЦЭМ!$D$10+'СЕТ СН'!$I$5-'СЕТ СН'!$I$24</f>
        <v>4266.8010172899994</v>
      </c>
      <c r="P140" s="36">
        <f>SUMIFS(СВЦЭМ!$D$39:$D$782,СВЦЭМ!$A$39:$A$782,$A140,СВЦЭМ!$B$39:$B$782,P$119)+'СЕТ СН'!$I$14+СВЦЭМ!$D$10+'СЕТ СН'!$I$5-'СЕТ СН'!$I$24</f>
        <v>4284.6892606599995</v>
      </c>
      <c r="Q140" s="36">
        <f>SUMIFS(СВЦЭМ!$D$39:$D$782,СВЦЭМ!$A$39:$A$782,$A140,СВЦЭМ!$B$39:$B$782,Q$119)+'СЕТ СН'!$I$14+СВЦЭМ!$D$10+'СЕТ СН'!$I$5-'СЕТ СН'!$I$24</f>
        <v>4286.1372439400002</v>
      </c>
      <c r="R140" s="36">
        <f>SUMIFS(СВЦЭМ!$D$39:$D$782,СВЦЭМ!$A$39:$A$782,$A140,СВЦЭМ!$B$39:$B$782,R$119)+'СЕТ СН'!$I$14+СВЦЭМ!$D$10+'СЕТ СН'!$I$5-'СЕТ СН'!$I$24</f>
        <v>4274.5360916600002</v>
      </c>
      <c r="S140" s="36">
        <f>SUMIFS(СВЦЭМ!$D$39:$D$782,СВЦЭМ!$A$39:$A$782,$A140,СВЦЭМ!$B$39:$B$782,S$119)+'СЕТ СН'!$I$14+СВЦЭМ!$D$10+'СЕТ СН'!$I$5-'СЕТ СН'!$I$24</f>
        <v>4252.1103256099996</v>
      </c>
      <c r="T140" s="36">
        <f>SUMIFS(СВЦЭМ!$D$39:$D$782,СВЦЭМ!$A$39:$A$782,$A140,СВЦЭМ!$B$39:$B$782,T$119)+'СЕТ СН'!$I$14+СВЦЭМ!$D$10+'СЕТ СН'!$I$5-'СЕТ СН'!$I$24</f>
        <v>4263.8977777999999</v>
      </c>
      <c r="U140" s="36">
        <f>SUMIFS(СВЦЭМ!$D$39:$D$782,СВЦЭМ!$A$39:$A$782,$A140,СВЦЭМ!$B$39:$B$782,U$119)+'СЕТ СН'!$I$14+СВЦЭМ!$D$10+'СЕТ СН'!$I$5-'СЕТ СН'!$I$24</f>
        <v>4254.2995674800004</v>
      </c>
      <c r="V140" s="36">
        <f>SUMIFS(СВЦЭМ!$D$39:$D$782,СВЦЭМ!$A$39:$A$782,$A140,СВЦЭМ!$B$39:$B$782,V$119)+'СЕТ СН'!$I$14+СВЦЭМ!$D$10+'СЕТ СН'!$I$5-'СЕТ СН'!$I$24</f>
        <v>4234.8600888800001</v>
      </c>
      <c r="W140" s="36">
        <f>SUMIFS(СВЦЭМ!$D$39:$D$782,СВЦЭМ!$A$39:$A$782,$A140,СВЦЭМ!$B$39:$B$782,W$119)+'СЕТ СН'!$I$14+СВЦЭМ!$D$10+'СЕТ СН'!$I$5-'СЕТ СН'!$I$24</f>
        <v>4252.9018694699998</v>
      </c>
      <c r="X140" s="36">
        <f>SUMIFS(СВЦЭМ!$D$39:$D$782,СВЦЭМ!$A$39:$A$782,$A140,СВЦЭМ!$B$39:$B$782,X$119)+'СЕТ СН'!$I$14+СВЦЭМ!$D$10+'СЕТ СН'!$I$5-'СЕТ СН'!$I$24</f>
        <v>4305.4242780099994</v>
      </c>
      <c r="Y140" s="36">
        <f>SUMIFS(СВЦЭМ!$D$39:$D$782,СВЦЭМ!$A$39:$A$782,$A140,СВЦЭМ!$B$39:$B$782,Y$119)+'СЕТ СН'!$I$14+СВЦЭМ!$D$10+'СЕТ СН'!$I$5-'СЕТ СН'!$I$24</f>
        <v>4418.6976316299997</v>
      </c>
    </row>
    <row r="141" spans="1:25" ht="15.75" x14ac:dyDescent="0.2">
      <c r="A141" s="35">
        <f t="shared" si="3"/>
        <v>45099</v>
      </c>
      <c r="B141" s="36">
        <f>SUMIFS(СВЦЭМ!$D$39:$D$782,СВЦЭМ!$A$39:$A$782,$A141,СВЦЭМ!$B$39:$B$782,B$119)+'СЕТ СН'!$I$14+СВЦЭМ!$D$10+'СЕТ СН'!$I$5-'СЕТ СН'!$I$24</f>
        <v>4435.3618313799998</v>
      </c>
      <c r="C141" s="36">
        <f>SUMIFS(СВЦЭМ!$D$39:$D$782,СВЦЭМ!$A$39:$A$782,$A141,СВЦЭМ!$B$39:$B$782,C$119)+'СЕТ СН'!$I$14+СВЦЭМ!$D$10+'СЕТ СН'!$I$5-'СЕТ СН'!$I$24</f>
        <v>4511.3350650800003</v>
      </c>
      <c r="D141" s="36">
        <f>SUMIFS(СВЦЭМ!$D$39:$D$782,СВЦЭМ!$A$39:$A$782,$A141,СВЦЭМ!$B$39:$B$782,D$119)+'СЕТ СН'!$I$14+СВЦЭМ!$D$10+'СЕТ СН'!$I$5-'СЕТ СН'!$I$24</f>
        <v>4538.4319265300001</v>
      </c>
      <c r="E141" s="36">
        <f>SUMIFS(СВЦЭМ!$D$39:$D$782,СВЦЭМ!$A$39:$A$782,$A141,СВЦЭМ!$B$39:$B$782,E$119)+'СЕТ СН'!$I$14+СВЦЭМ!$D$10+'СЕТ СН'!$I$5-'СЕТ СН'!$I$24</f>
        <v>4513.8240120499995</v>
      </c>
      <c r="F141" s="36">
        <f>SUMIFS(СВЦЭМ!$D$39:$D$782,СВЦЭМ!$A$39:$A$782,$A141,СВЦЭМ!$B$39:$B$782,F$119)+'СЕТ СН'!$I$14+СВЦЭМ!$D$10+'СЕТ СН'!$I$5-'СЕТ СН'!$I$24</f>
        <v>4514.0492327699994</v>
      </c>
      <c r="G141" s="36">
        <f>SUMIFS(СВЦЭМ!$D$39:$D$782,СВЦЭМ!$A$39:$A$782,$A141,СВЦЭМ!$B$39:$B$782,G$119)+'СЕТ СН'!$I$14+СВЦЭМ!$D$10+'СЕТ СН'!$I$5-'СЕТ СН'!$I$24</f>
        <v>4522.2522400399994</v>
      </c>
      <c r="H141" s="36">
        <f>SUMIFS(СВЦЭМ!$D$39:$D$782,СВЦЭМ!$A$39:$A$782,$A141,СВЦЭМ!$B$39:$B$782,H$119)+'СЕТ СН'!$I$14+СВЦЭМ!$D$10+'СЕТ СН'!$I$5-'СЕТ СН'!$I$24</f>
        <v>4340.1712274700003</v>
      </c>
      <c r="I141" s="36">
        <f>SUMIFS(СВЦЭМ!$D$39:$D$782,СВЦЭМ!$A$39:$A$782,$A141,СВЦЭМ!$B$39:$B$782,I$119)+'СЕТ СН'!$I$14+СВЦЭМ!$D$10+'СЕТ СН'!$I$5-'СЕТ СН'!$I$24</f>
        <v>4310.8165421899994</v>
      </c>
      <c r="J141" s="36">
        <f>SUMIFS(СВЦЭМ!$D$39:$D$782,СВЦЭМ!$A$39:$A$782,$A141,СВЦЭМ!$B$39:$B$782,J$119)+'СЕТ СН'!$I$14+СВЦЭМ!$D$10+'СЕТ СН'!$I$5-'СЕТ СН'!$I$24</f>
        <v>4228.2034234000002</v>
      </c>
      <c r="K141" s="36">
        <f>SUMIFS(СВЦЭМ!$D$39:$D$782,СВЦЭМ!$A$39:$A$782,$A141,СВЦЭМ!$B$39:$B$782,K$119)+'СЕТ СН'!$I$14+СВЦЭМ!$D$10+'СЕТ СН'!$I$5-'СЕТ СН'!$I$24</f>
        <v>4207.7809178999996</v>
      </c>
      <c r="L141" s="36">
        <f>SUMIFS(СВЦЭМ!$D$39:$D$782,СВЦЭМ!$A$39:$A$782,$A141,СВЦЭМ!$B$39:$B$782,L$119)+'СЕТ СН'!$I$14+СВЦЭМ!$D$10+'СЕТ СН'!$I$5-'СЕТ СН'!$I$24</f>
        <v>4208.4330472199999</v>
      </c>
      <c r="M141" s="36">
        <f>SUMIFS(СВЦЭМ!$D$39:$D$782,СВЦЭМ!$A$39:$A$782,$A141,СВЦЭМ!$B$39:$B$782,M$119)+'СЕТ СН'!$I$14+СВЦЭМ!$D$10+'СЕТ СН'!$I$5-'СЕТ СН'!$I$24</f>
        <v>4246.5851872599997</v>
      </c>
      <c r="N141" s="36">
        <f>SUMIFS(СВЦЭМ!$D$39:$D$782,СВЦЭМ!$A$39:$A$782,$A141,СВЦЭМ!$B$39:$B$782,N$119)+'СЕТ СН'!$I$14+СВЦЭМ!$D$10+'СЕТ СН'!$I$5-'СЕТ СН'!$I$24</f>
        <v>4295.7545316899996</v>
      </c>
      <c r="O141" s="36">
        <f>SUMIFS(СВЦЭМ!$D$39:$D$782,СВЦЭМ!$A$39:$A$782,$A141,СВЦЭМ!$B$39:$B$782,O$119)+'СЕТ СН'!$I$14+СВЦЭМ!$D$10+'СЕТ СН'!$I$5-'СЕТ СН'!$I$24</f>
        <v>4300.0979607299996</v>
      </c>
      <c r="P141" s="36">
        <f>SUMIFS(СВЦЭМ!$D$39:$D$782,СВЦЭМ!$A$39:$A$782,$A141,СВЦЭМ!$B$39:$B$782,P$119)+'СЕТ СН'!$I$14+СВЦЭМ!$D$10+'СЕТ СН'!$I$5-'СЕТ СН'!$I$24</f>
        <v>4297.0734277900001</v>
      </c>
      <c r="Q141" s="36">
        <f>SUMIFS(СВЦЭМ!$D$39:$D$782,СВЦЭМ!$A$39:$A$782,$A141,СВЦЭМ!$B$39:$B$782,Q$119)+'СЕТ СН'!$I$14+СВЦЭМ!$D$10+'СЕТ СН'!$I$5-'СЕТ СН'!$I$24</f>
        <v>4295.9059407000004</v>
      </c>
      <c r="R141" s="36">
        <f>SUMIFS(СВЦЭМ!$D$39:$D$782,СВЦЭМ!$A$39:$A$782,$A141,СВЦЭМ!$B$39:$B$782,R$119)+'СЕТ СН'!$I$14+СВЦЭМ!$D$10+'СЕТ СН'!$I$5-'СЕТ СН'!$I$24</f>
        <v>4280.0659235599996</v>
      </c>
      <c r="S141" s="36">
        <f>SUMIFS(СВЦЭМ!$D$39:$D$782,СВЦЭМ!$A$39:$A$782,$A141,СВЦЭМ!$B$39:$B$782,S$119)+'СЕТ СН'!$I$14+СВЦЭМ!$D$10+'СЕТ СН'!$I$5-'СЕТ СН'!$I$24</f>
        <v>4255.5361266800001</v>
      </c>
      <c r="T141" s="36">
        <f>SUMIFS(СВЦЭМ!$D$39:$D$782,СВЦЭМ!$A$39:$A$782,$A141,СВЦЭМ!$B$39:$B$782,T$119)+'СЕТ СН'!$I$14+СВЦЭМ!$D$10+'СЕТ СН'!$I$5-'СЕТ СН'!$I$24</f>
        <v>4277.6890173199999</v>
      </c>
      <c r="U141" s="36">
        <f>SUMIFS(СВЦЭМ!$D$39:$D$782,СВЦЭМ!$A$39:$A$782,$A141,СВЦЭМ!$B$39:$B$782,U$119)+'СЕТ СН'!$I$14+СВЦЭМ!$D$10+'СЕТ СН'!$I$5-'СЕТ СН'!$I$24</f>
        <v>4249.7764100200002</v>
      </c>
      <c r="V141" s="36">
        <f>SUMIFS(СВЦЭМ!$D$39:$D$782,СВЦЭМ!$A$39:$A$782,$A141,СВЦЭМ!$B$39:$B$782,V$119)+'СЕТ СН'!$I$14+СВЦЭМ!$D$10+'СЕТ СН'!$I$5-'СЕТ СН'!$I$24</f>
        <v>4205.8424372600002</v>
      </c>
      <c r="W141" s="36">
        <f>SUMIFS(СВЦЭМ!$D$39:$D$782,СВЦЭМ!$A$39:$A$782,$A141,СВЦЭМ!$B$39:$B$782,W$119)+'СЕТ СН'!$I$14+СВЦЭМ!$D$10+'СЕТ СН'!$I$5-'СЕТ СН'!$I$24</f>
        <v>4242.4697878200004</v>
      </c>
      <c r="X141" s="36">
        <f>SUMIFS(СВЦЭМ!$D$39:$D$782,СВЦЭМ!$A$39:$A$782,$A141,СВЦЭМ!$B$39:$B$782,X$119)+'СЕТ СН'!$I$14+СВЦЭМ!$D$10+'СЕТ СН'!$I$5-'СЕТ СН'!$I$24</f>
        <v>4306.3462310799996</v>
      </c>
      <c r="Y141" s="36">
        <f>SUMIFS(СВЦЭМ!$D$39:$D$782,СВЦЭМ!$A$39:$A$782,$A141,СВЦЭМ!$B$39:$B$782,Y$119)+'СЕТ СН'!$I$14+СВЦЭМ!$D$10+'СЕТ СН'!$I$5-'СЕТ СН'!$I$24</f>
        <v>4396.3050547399998</v>
      </c>
    </row>
    <row r="142" spans="1:25" ht="15.75" x14ac:dyDescent="0.2">
      <c r="A142" s="35">
        <f t="shared" si="3"/>
        <v>45100</v>
      </c>
      <c r="B142" s="36">
        <f>SUMIFS(СВЦЭМ!$D$39:$D$782,СВЦЭМ!$A$39:$A$782,$A142,СВЦЭМ!$B$39:$B$782,B$119)+'СЕТ СН'!$I$14+СВЦЭМ!$D$10+'СЕТ СН'!$I$5-'СЕТ СН'!$I$24</f>
        <v>4413.79621013</v>
      </c>
      <c r="C142" s="36">
        <f>SUMIFS(СВЦЭМ!$D$39:$D$782,СВЦЭМ!$A$39:$A$782,$A142,СВЦЭМ!$B$39:$B$782,C$119)+'СЕТ СН'!$I$14+СВЦЭМ!$D$10+'СЕТ СН'!$I$5-'СЕТ СН'!$I$24</f>
        <v>4539.66113322</v>
      </c>
      <c r="D142" s="36">
        <f>SUMIFS(СВЦЭМ!$D$39:$D$782,СВЦЭМ!$A$39:$A$782,$A142,СВЦЭМ!$B$39:$B$782,D$119)+'СЕТ СН'!$I$14+СВЦЭМ!$D$10+'СЕТ СН'!$I$5-'СЕТ СН'!$I$24</f>
        <v>4608.0940830500003</v>
      </c>
      <c r="E142" s="36">
        <f>SUMIFS(СВЦЭМ!$D$39:$D$782,СВЦЭМ!$A$39:$A$782,$A142,СВЦЭМ!$B$39:$B$782,E$119)+'СЕТ СН'!$I$14+СВЦЭМ!$D$10+'СЕТ СН'!$I$5-'СЕТ СН'!$I$24</f>
        <v>4582.7147633200002</v>
      </c>
      <c r="F142" s="36">
        <f>SUMIFS(СВЦЭМ!$D$39:$D$782,СВЦЭМ!$A$39:$A$782,$A142,СВЦЭМ!$B$39:$B$782,F$119)+'СЕТ СН'!$I$14+СВЦЭМ!$D$10+'СЕТ СН'!$I$5-'СЕТ СН'!$I$24</f>
        <v>4570.7159073499997</v>
      </c>
      <c r="G142" s="36">
        <f>SUMIFS(СВЦЭМ!$D$39:$D$782,СВЦЭМ!$A$39:$A$782,$A142,СВЦЭМ!$B$39:$B$782,G$119)+'СЕТ СН'!$I$14+СВЦЭМ!$D$10+'СЕТ СН'!$I$5-'СЕТ СН'!$I$24</f>
        <v>4478.4924360099994</v>
      </c>
      <c r="H142" s="36">
        <f>SUMIFS(СВЦЭМ!$D$39:$D$782,СВЦЭМ!$A$39:$A$782,$A142,СВЦЭМ!$B$39:$B$782,H$119)+'СЕТ СН'!$I$14+СВЦЭМ!$D$10+'СЕТ СН'!$I$5-'СЕТ СН'!$I$24</f>
        <v>4349.2662129399996</v>
      </c>
      <c r="I142" s="36">
        <f>SUMIFS(СВЦЭМ!$D$39:$D$782,СВЦЭМ!$A$39:$A$782,$A142,СВЦЭМ!$B$39:$B$782,I$119)+'СЕТ СН'!$I$14+СВЦЭМ!$D$10+'СЕТ СН'!$I$5-'СЕТ СН'!$I$24</f>
        <v>4216.4694495100002</v>
      </c>
      <c r="J142" s="36">
        <f>SUMIFS(СВЦЭМ!$D$39:$D$782,СВЦЭМ!$A$39:$A$782,$A142,СВЦЭМ!$B$39:$B$782,J$119)+'СЕТ СН'!$I$14+СВЦЭМ!$D$10+'СЕТ СН'!$I$5-'СЕТ СН'!$I$24</f>
        <v>4152.7589887100003</v>
      </c>
      <c r="K142" s="36">
        <f>SUMIFS(СВЦЭМ!$D$39:$D$782,СВЦЭМ!$A$39:$A$782,$A142,СВЦЭМ!$B$39:$B$782,K$119)+'СЕТ СН'!$I$14+СВЦЭМ!$D$10+'СЕТ СН'!$I$5-'СЕТ СН'!$I$24</f>
        <v>4089.8897759299998</v>
      </c>
      <c r="L142" s="36">
        <f>SUMIFS(СВЦЭМ!$D$39:$D$782,СВЦЭМ!$A$39:$A$782,$A142,СВЦЭМ!$B$39:$B$782,L$119)+'СЕТ СН'!$I$14+СВЦЭМ!$D$10+'СЕТ СН'!$I$5-'СЕТ СН'!$I$24</f>
        <v>4040.4127298499998</v>
      </c>
      <c r="M142" s="36">
        <f>SUMIFS(СВЦЭМ!$D$39:$D$782,СВЦЭМ!$A$39:$A$782,$A142,СВЦЭМ!$B$39:$B$782,M$119)+'СЕТ СН'!$I$14+СВЦЭМ!$D$10+'СЕТ СН'!$I$5-'СЕТ СН'!$I$24</f>
        <v>4058.1325219199998</v>
      </c>
      <c r="N142" s="36">
        <f>SUMIFS(СВЦЭМ!$D$39:$D$782,СВЦЭМ!$A$39:$A$782,$A142,СВЦЭМ!$B$39:$B$782,N$119)+'СЕТ СН'!$I$14+СВЦЭМ!$D$10+'СЕТ СН'!$I$5-'СЕТ СН'!$I$24</f>
        <v>4095.4506986199999</v>
      </c>
      <c r="O142" s="36">
        <f>SUMIFS(СВЦЭМ!$D$39:$D$782,СВЦЭМ!$A$39:$A$782,$A142,СВЦЭМ!$B$39:$B$782,O$119)+'СЕТ СН'!$I$14+СВЦЭМ!$D$10+'СЕТ СН'!$I$5-'СЕТ СН'!$I$24</f>
        <v>4127.8314440499998</v>
      </c>
      <c r="P142" s="36">
        <f>SUMIFS(СВЦЭМ!$D$39:$D$782,СВЦЭМ!$A$39:$A$782,$A142,СВЦЭМ!$B$39:$B$782,P$119)+'СЕТ СН'!$I$14+СВЦЭМ!$D$10+'СЕТ СН'!$I$5-'СЕТ СН'!$I$24</f>
        <v>4141.3304545600004</v>
      </c>
      <c r="Q142" s="36">
        <f>SUMIFS(СВЦЭМ!$D$39:$D$782,СВЦЭМ!$A$39:$A$782,$A142,СВЦЭМ!$B$39:$B$782,Q$119)+'СЕТ СН'!$I$14+СВЦЭМ!$D$10+'СЕТ СН'!$I$5-'СЕТ СН'!$I$24</f>
        <v>4151.4993756799995</v>
      </c>
      <c r="R142" s="36">
        <f>SUMIFS(СВЦЭМ!$D$39:$D$782,СВЦЭМ!$A$39:$A$782,$A142,СВЦЭМ!$B$39:$B$782,R$119)+'СЕТ СН'!$I$14+СВЦЭМ!$D$10+'СЕТ СН'!$I$5-'СЕТ СН'!$I$24</f>
        <v>4124.4461563999994</v>
      </c>
      <c r="S142" s="36">
        <f>SUMIFS(СВЦЭМ!$D$39:$D$782,СВЦЭМ!$A$39:$A$782,$A142,СВЦЭМ!$B$39:$B$782,S$119)+'СЕТ СН'!$I$14+СВЦЭМ!$D$10+'СЕТ СН'!$I$5-'СЕТ СН'!$I$24</f>
        <v>4110.48276936</v>
      </c>
      <c r="T142" s="36">
        <f>SUMIFS(СВЦЭМ!$D$39:$D$782,СВЦЭМ!$A$39:$A$782,$A142,СВЦЭМ!$B$39:$B$782,T$119)+'СЕТ СН'!$I$14+СВЦЭМ!$D$10+'СЕТ СН'!$I$5-'СЕТ СН'!$I$24</f>
        <v>4109.4123061499995</v>
      </c>
      <c r="U142" s="36">
        <f>SUMIFS(СВЦЭМ!$D$39:$D$782,СВЦЭМ!$A$39:$A$782,$A142,СВЦЭМ!$B$39:$B$782,U$119)+'СЕТ СН'!$I$14+СВЦЭМ!$D$10+'СЕТ СН'!$I$5-'СЕТ СН'!$I$24</f>
        <v>4120.2623463899999</v>
      </c>
      <c r="V142" s="36">
        <f>SUMIFS(СВЦЭМ!$D$39:$D$782,СВЦЭМ!$A$39:$A$782,$A142,СВЦЭМ!$B$39:$B$782,V$119)+'СЕТ СН'!$I$14+СВЦЭМ!$D$10+'СЕТ СН'!$I$5-'СЕТ СН'!$I$24</f>
        <v>4123.3558155499995</v>
      </c>
      <c r="W142" s="36">
        <f>SUMIFS(СВЦЭМ!$D$39:$D$782,СВЦЭМ!$A$39:$A$782,$A142,СВЦЭМ!$B$39:$B$782,W$119)+'СЕТ СН'!$I$14+СВЦЭМ!$D$10+'СЕТ СН'!$I$5-'СЕТ СН'!$I$24</f>
        <v>4103.2815355299999</v>
      </c>
      <c r="X142" s="36">
        <f>SUMIFS(СВЦЭМ!$D$39:$D$782,СВЦЭМ!$A$39:$A$782,$A142,СВЦЭМ!$B$39:$B$782,X$119)+'СЕТ СН'!$I$14+СВЦЭМ!$D$10+'СЕТ СН'!$I$5-'СЕТ СН'!$I$24</f>
        <v>4134.1129599199994</v>
      </c>
      <c r="Y142" s="36">
        <f>SUMIFS(СВЦЭМ!$D$39:$D$782,СВЦЭМ!$A$39:$A$782,$A142,СВЦЭМ!$B$39:$B$782,Y$119)+'СЕТ СН'!$I$14+СВЦЭМ!$D$10+'СЕТ СН'!$I$5-'СЕТ СН'!$I$24</f>
        <v>4291.0277043799997</v>
      </c>
    </row>
    <row r="143" spans="1:25" ht="15.75" x14ac:dyDescent="0.2">
      <c r="A143" s="35">
        <f t="shared" si="3"/>
        <v>45101</v>
      </c>
      <c r="B143" s="36">
        <f>SUMIFS(СВЦЭМ!$D$39:$D$782,СВЦЭМ!$A$39:$A$782,$A143,СВЦЭМ!$B$39:$B$782,B$119)+'СЕТ СН'!$I$14+СВЦЭМ!$D$10+'СЕТ СН'!$I$5-'СЕТ СН'!$I$24</f>
        <v>4266.13987069</v>
      </c>
      <c r="C143" s="36">
        <f>SUMIFS(СВЦЭМ!$D$39:$D$782,СВЦЭМ!$A$39:$A$782,$A143,СВЦЭМ!$B$39:$B$782,C$119)+'СЕТ СН'!$I$14+СВЦЭМ!$D$10+'СЕТ СН'!$I$5-'СЕТ СН'!$I$24</f>
        <v>4353.4198865899998</v>
      </c>
      <c r="D143" s="36">
        <f>SUMIFS(СВЦЭМ!$D$39:$D$782,СВЦЭМ!$A$39:$A$782,$A143,СВЦЭМ!$B$39:$B$782,D$119)+'СЕТ СН'!$I$14+СВЦЭМ!$D$10+'СЕТ СН'!$I$5-'СЕТ СН'!$I$24</f>
        <v>4440.04833272</v>
      </c>
      <c r="E143" s="36">
        <f>SUMIFS(СВЦЭМ!$D$39:$D$782,СВЦЭМ!$A$39:$A$782,$A143,СВЦЭМ!$B$39:$B$782,E$119)+'СЕТ СН'!$I$14+СВЦЭМ!$D$10+'СЕТ СН'!$I$5-'СЕТ СН'!$I$24</f>
        <v>4437.17963917</v>
      </c>
      <c r="F143" s="36">
        <f>SUMIFS(СВЦЭМ!$D$39:$D$782,СВЦЭМ!$A$39:$A$782,$A143,СВЦЭМ!$B$39:$B$782,F$119)+'СЕТ СН'!$I$14+СВЦЭМ!$D$10+'СЕТ СН'!$I$5-'СЕТ СН'!$I$24</f>
        <v>4434.7158610200004</v>
      </c>
      <c r="G143" s="36">
        <f>SUMIFS(СВЦЭМ!$D$39:$D$782,СВЦЭМ!$A$39:$A$782,$A143,СВЦЭМ!$B$39:$B$782,G$119)+'СЕТ СН'!$I$14+СВЦЭМ!$D$10+'СЕТ СН'!$I$5-'СЕТ СН'!$I$24</f>
        <v>4437.2104016699996</v>
      </c>
      <c r="H143" s="36">
        <f>SUMIFS(СВЦЭМ!$D$39:$D$782,СВЦЭМ!$A$39:$A$782,$A143,СВЦЭМ!$B$39:$B$782,H$119)+'СЕТ СН'!$I$14+СВЦЭМ!$D$10+'СЕТ СН'!$I$5-'СЕТ СН'!$I$24</f>
        <v>4391.2919331699995</v>
      </c>
      <c r="I143" s="36">
        <f>SUMIFS(СВЦЭМ!$D$39:$D$782,СВЦЭМ!$A$39:$A$782,$A143,СВЦЭМ!$B$39:$B$782,I$119)+'СЕТ СН'!$I$14+СВЦЭМ!$D$10+'СЕТ СН'!$I$5-'СЕТ СН'!$I$24</f>
        <v>4336.3486716999996</v>
      </c>
      <c r="J143" s="36">
        <f>SUMIFS(СВЦЭМ!$D$39:$D$782,СВЦЭМ!$A$39:$A$782,$A143,СВЦЭМ!$B$39:$B$782,J$119)+'СЕТ СН'!$I$14+СВЦЭМ!$D$10+'СЕТ СН'!$I$5-'СЕТ СН'!$I$24</f>
        <v>4228.8839460399995</v>
      </c>
      <c r="K143" s="36">
        <f>SUMIFS(СВЦЭМ!$D$39:$D$782,СВЦЭМ!$A$39:$A$782,$A143,СВЦЭМ!$B$39:$B$782,K$119)+'СЕТ СН'!$I$14+СВЦЭМ!$D$10+'СЕТ СН'!$I$5-'СЕТ СН'!$I$24</f>
        <v>4147.8793268499994</v>
      </c>
      <c r="L143" s="36">
        <f>SUMIFS(СВЦЭМ!$D$39:$D$782,СВЦЭМ!$A$39:$A$782,$A143,СВЦЭМ!$B$39:$B$782,L$119)+'СЕТ СН'!$I$14+СВЦЭМ!$D$10+'СЕТ СН'!$I$5-'СЕТ СН'!$I$24</f>
        <v>4136.5921992599997</v>
      </c>
      <c r="M143" s="36">
        <f>SUMIFS(СВЦЭМ!$D$39:$D$782,СВЦЭМ!$A$39:$A$782,$A143,СВЦЭМ!$B$39:$B$782,M$119)+'СЕТ СН'!$I$14+СВЦЭМ!$D$10+'СЕТ СН'!$I$5-'СЕТ СН'!$I$24</f>
        <v>4162.9673754199994</v>
      </c>
      <c r="N143" s="36">
        <f>SUMIFS(СВЦЭМ!$D$39:$D$782,СВЦЭМ!$A$39:$A$782,$A143,СВЦЭМ!$B$39:$B$782,N$119)+'СЕТ СН'!$I$14+СВЦЭМ!$D$10+'СЕТ СН'!$I$5-'СЕТ СН'!$I$24</f>
        <v>4228.2866422899997</v>
      </c>
      <c r="O143" s="36">
        <f>SUMIFS(СВЦЭМ!$D$39:$D$782,СВЦЭМ!$A$39:$A$782,$A143,СВЦЭМ!$B$39:$B$782,O$119)+'СЕТ СН'!$I$14+СВЦЭМ!$D$10+'СЕТ СН'!$I$5-'СЕТ СН'!$I$24</f>
        <v>4270.4236080800001</v>
      </c>
      <c r="P143" s="36">
        <f>SUMIFS(СВЦЭМ!$D$39:$D$782,СВЦЭМ!$A$39:$A$782,$A143,СВЦЭМ!$B$39:$B$782,P$119)+'СЕТ СН'!$I$14+СВЦЭМ!$D$10+'СЕТ СН'!$I$5-'СЕТ СН'!$I$24</f>
        <v>4275.9102522599997</v>
      </c>
      <c r="Q143" s="36">
        <f>SUMIFS(СВЦЭМ!$D$39:$D$782,СВЦЭМ!$A$39:$A$782,$A143,СВЦЭМ!$B$39:$B$782,Q$119)+'СЕТ СН'!$I$14+СВЦЭМ!$D$10+'СЕТ СН'!$I$5-'СЕТ СН'!$I$24</f>
        <v>4289.0385238199997</v>
      </c>
      <c r="R143" s="36">
        <f>SUMIFS(СВЦЭМ!$D$39:$D$782,СВЦЭМ!$A$39:$A$782,$A143,СВЦЭМ!$B$39:$B$782,R$119)+'СЕТ СН'!$I$14+СВЦЭМ!$D$10+'СЕТ СН'!$I$5-'СЕТ СН'!$I$24</f>
        <v>4263.0745336500004</v>
      </c>
      <c r="S143" s="36">
        <f>SUMIFS(СВЦЭМ!$D$39:$D$782,СВЦЭМ!$A$39:$A$782,$A143,СВЦЭМ!$B$39:$B$782,S$119)+'СЕТ СН'!$I$14+СВЦЭМ!$D$10+'СЕТ СН'!$I$5-'СЕТ СН'!$I$24</f>
        <v>4246.2194843799998</v>
      </c>
      <c r="T143" s="36">
        <f>SUMIFS(СВЦЭМ!$D$39:$D$782,СВЦЭМ!$A$39:$A$782,$A143,СВЦЭМ!$B$39:$B$782,T$119)+'СЕТ СН'!$I$14+СВЦЭМ!$D$10+'СЕТ СН'!$I$5-'СЕТ СН'!$I$24</f>
        <v>4270.3051593399996</v>
      </c>
      <c r="U143" s="36">
        <f>SUMIFS(СВЦЭМ!$D$39:$D$782,СВЦЭМ!$A$39:$A$782,$A143,СВЦЭМ!$B$39:$B$782,U$119)+'СЕТ СН'!$I$14+СВЦЭМ!$D$10+'СЕТ СН'!$I$5-'СЕТ СН'!$I$24</f>
        <v>4287.1505646099995</v>
      </c>
      <c r="V143" s="36">
        <f>SUMIFS(СВЦЭМ!$D$39:$D$782,СВЦЭМ!$A$39:$A$782,$A143,СВЦЭМ!$B$39:$B$782,V$119)+'СЕТ СН'!$I$14+СВЦЭМ!$D$10+'СЕТ СН'!$I$5-'СЕТ СН'!$I$24</f>
        <v>4286.5063528000001</v>
      </c>
      <c r="W143" s="36">
        <f>SUMIFS(СВЦЭМ!$D$39:$D$782,СВЦЭМ!$A$39:$A$782,$A143,СВЦЭМ!$B$39:$B$782,W$119)+'СЕТ СН'!$I$14+СВЦЭМ!$D$10+'СЕТ СН'!$I$5-'СЕТ СН'!$I$24</f>
        <v>4251.3699755899997</v>
      </c>
      <c r="X143" s="36">
        <f>SUMIFS(СВЦЭМ!$D$39:$D$782,СВЦЭМ!$A$39:$A$782,$A143,СВЦЭМ!$B$39:$B$782,X$119)+'СЕТ СН'!$I$14+СВЦЭМ!$D$10+'СЕТ СН'!$I$5-'СЕТ СН'!$I$24</f>
        <v>4284.5504297099997</v>
      </c>
      <c r="Y143" s="36">
        <f>SUMIFS(СВЦЭМ!$D$39:$D$782,СВЦЭМ!$A$39:$A$782,$A143,СВЦЭМ!$B$39:$B$782,Y$119)+'СЕТ СН'!$I$14+СВЦЭМ!$D$10+'СЕТ СН'!$I$5-'СЕТ СН'!$I$24</f>
        <v>4368.2775894899996</v>
      </c>
    </row>
    <row r="144" spans="1:25" ht="15.75" x14ac:dyDescent="0.2">
      <c r="A144" s="35">
        <f t="shared" si="3"/>
        <v>45102</v>
      </c>
      <c r="B144" s="36">
        <f>SUMIFS(СВЦЭМ!$D$39:$D$782,СВЦЭМ!$A$39:$A$782,$A144,СВЦЭМ!$B$39:$B$782,B$119)+'СЕТ СН'!$I$14+СВЦЭМ!$D$10+'СЕТ СН'!$I$5-'СЕТ СН'!$I$24</f>
        <v>4369.4442804</v>
      </c>
      <c r="C144" s="36">
        <f>SUMIFS(СВЦЭМ!$D$39:$D$782,СВЦЭМ!$A$39:$A$782,$A144,СВЦЭМ!$B$39:$B$782,C$119)+'СЕТ СН'!$I$14+СВЦЭМ!$D$10+'СЕТ СН'!$I$5-'СЕТ СН'!$I$24</f>
        <v>4444.0341493699998</v>
      </c>
      <c r="D144" s="36">
        <f>SUMIFS(СВЦЭМ!$D$39:$D$782,СВЦЭМ!$A$39:$A$782,$A144,СВЦЭМ!$B$39:$B$782,D$119)+'СЕТ СН'!$I$14+СВЦЭМ!$D$10+'СЕТ СН'!$I$5-'СЕТ СН'!$I$24</f>
        <v>4487.0757723299994</v>
      </c>
      <c r="E144" s="36">
        <f>SUMIFS(СВЦЭМ!$D$39:$D$782,СВЦЭМ!$A$39:$A$782,$A144,СВЦЭМ!$B$39:$B$782,E$119)+'СЕТ СН'!$I$14+СВЦЭМ!$D$10+'СЕТ СН'!$I$5-'СЕТ СН'!$I$24</f>
        <v>4562.2704504499998</v>
      </c>
      <c r="F144" s="36">
        <f>SUMIFS(СВЦЭМ!$D$39:$D$782,СВЦЭМ!$A$39:$A$782,$A144,СВЦЭМ!$B$39:$B$782,F$119)+'СЕТ СН'!$I$14+СВЦЭМ!$D$10+'СЕТ СН'!$I$5-'СЕТ СН'!$I$24</f>
        <v>4564.6288373099997</v>
      </c>
      <c r="G144" s="36">
        <f>SUMIFS(СВЦЭМ!$D$39:$D$782,СВЦЭМ!$A$39:$A$782,$A144,СВЦЭМ!$B$39:$B$782,G$119)+'СЕТ СН'!$I$14+СВЦЭМ!$D$10+'СЕТ СН'!$I$5-'СЕТ СН'!$I$24</f>
        <v>4453.1152980099996</v>
      </c>
      <c r="H144" s="36">
        <f>SUMIFS(СВЦЭМ!$D$39:$D$782,СВЦЭМ!$A$39:$A$782,$A144,СВЦЭМ!$B$39:$B$782,H$119)+'СЕТ СН'!$I$14+СВЦЭМ!$D$10+'СЕТ СН'!$I$5-'СЕТ СН'!$I$24</f>
        <v>4389.2284896199999</v>
      </c>
      <c r="I144" s="36">
        <f>SUMIFS(СВЦЭМ!$D$39:$D$782,СВЦЭМ!$A$39:$A$782,$A144,СВЦЭМ!$B$39:$B$782,I$119)+'СЕТ СН'!$I$14+СВЦЭМ!$D$10+'СЕТ СН'!$I$5-'СЕТ СН'!$I$24</f>
        <v>4360.4548949999999</v>
      </c>
      <c r="J144" s="36">
        <f>SUMIFS(СВЦЭМ!$D$39:$D$782,СВЦЭМ!$A$39:$A$782,$A144,СВЦЭМ!$B$39:$B$782,J$119)+'СЕТ СН'!$I$14+СВЦЭМ!$D$10+'СЕТ СН'!$I$5-'СЕТ СН'!$I$24</f>
        <v>4330.5432777999995</v>
      </c>
      <c r="K144" s="36">
        <f>SUMIFS(СВЦЭМ!$D$39:$D$782,СВЦЭМ!$A$39:$A$782,$A144,СВЦЭМ!$B$39:$B$782,K$119)+'СЕТ СН'!$I$14+СВЦЭМ!$D$10+'СЕТ СН'!$I$5-'СЕТ СН'!$I$24</f>
        <v>4242.37591737</v>
      </c>
      <c r="L144" s="36">
        <f>SUMIFS(СВЦЭМ!$D$39:$D$782,СВЦЭМ!$A$39:$A$782,$A144,СВЦЭМ!$B$39:$B$782,L$119)+'СЕТ СН'!$I$14+СВЦЭМ!$D$10+'СЕТ СН'!$I$5-'СЕТ СН'!$I$24</f>
        <v>4152.4607887499997</v>
      </c>
      <c r="M144" s="36">
        <f>SUMIFS(СВЦЭМ!$D$39:$D$782,СВЦЭМ!$A$39:$A$782,$A144,СВЦЭМ!$B$39:$B$782,M$119)+'СЕТ СН'!$I$14+СВЦЭМ!$D$10+'СЕТ СН'!$I$5-'СЕТ СН'!$I$24</f>
        <v>4177.4865539599996</v>
      </c>
      <c r="N144" s="36">
        <f>SUMIFS(СВЦЭМ!$D$39:$D$782,СВЦЭМ!$A$39:$A$782,$A144,СВЦЭМ!$B$39:$B$782,N$119)+'СЕТ СН'!$I$14+СВЦЭМ!$D$10+'СЕТ СН'!$I$5-'СЕТ СН'!$I$24</f>
        <v>4185.3666101099998</v>
      </c>
      <c r="O144" s="36">
        <f>SUMIFS(СВЦЭМ!$D$39:$D$782,СВЦЭМ!$A$39:$A$782,$A144,СВЦЭМ!$B$39:$B$782,O$119)+'СЕТ СН'!$I$14+СВЦЭМ!$D$10+'СЕТ СН'!$I$5-'СЕТ СН'!$I$24</f>
        <v>4198.7978207400001</v>
      </c>
      <c r="P144" s="36">
        <f>SUMIFS(СВЦЭМ!$D$39:$D$782,СВЦЭМ!$A$39:$A$782,$A144,СВЦЭМ!$B$39:$B$782,P$119)+'СЕТ СН'!$I$14+СВЦЭМ!$D$10+'СЕТ СН'!$I$5-'СЕТ СН'!$I$24</f>
        <v>4208.1432435799998</v>
      </c>
      <c r="Q144" s="36">
        <f>SUMIFS(СВЦЭМ!$D$39:$D$782,СВЦЭМ!$A$39:$A$782,$A144,СВЦЭМ!$B$39:$B$782,Q$119)+'СЕТ СН'!$I$14+СВЦЭМ!$D$10+'СЕТ СН'!$I$5-'СЕТ СН'!$I$24</f>
        <v>4216.96654158</v>
      </c>
      <c r="R144" s="36">
        <f>SUMIFS(СВЦЭМ!$D$39:$D$782,СВЦЭМ!$A$39:$A$782,$A144,СВЦЭМ!$B$39:$B$782,R$119)+'СЕТ СН'!$I$14+СВЦЭМ!$D$10+'СЕТ СН'!$I$5-'СЕТ СН'!$I$24</f>
        <v>4199.6662688099996</v>
      </c>
      <c r="S144" s="36">
        <f>SUMIFS(СВЦЭМ!$D$39:$D$782,СВЦЭМ!$A$39:$A$782,$A144,СВЦЭМ!$B$39:$B$782,S$119)+'СЕТ СН'!$I$14+СВЦЭМ!$D$10+'СЕТ СН'!$I$5-'СЕТ СН'!$I$24</f>
        <v>4193.6946573200003</v>
      </c>
      <c r="T144" s="36">
        <f>SUMIFS(СВЦЭМ!$D$39:$D$782,СВЦЭМ!$A$39:$A$782,$A144,СВЦЭМ!$B$39:$B$782,T$119)+'СЕТ СН'!$I$14+СВЦЭМ!$D$10+'СЕТ СН'!$I$5-'СЕТ СН'!$I$24</f>
        <v>4186.7998797700002</v>
      </c>
      <c r="U144" s="36">
        <f>SUMIFS(СВЦЭМ!$D$39:$D$782,СВЦЭМ!$A$39:$A$782,$A144,СВЦЭМ!$B$39:$B$782,U$119)+'СЕТ СН'!$I$14+СВЦЭМ!$D$10+'СЕТ СН'!$I$5-'СЕТ СН'!$I$24</f>
        <v>4192.0665756999997</v>
      </c>
      <c r="V144" s="36">
        <f>SUMIFS(СВЦЭМ!$D$39:$D$782,СВЦЭМ!$A$39:$A$782,$A144,СВЦЭМ!$B$39:$B$782,V$119)+'СЕТ СН'!$I$14+СВЦЭМ!$D$10+'СЕТ СН'!$I$5-'СЕТ СН'!$I$24</f>
        <v>4206.0970693999998</v>
      </c>
      <c r="W144" s="36">
        <f>SUMIFS(СВЦЭМ!$D$39:$D$782,СВЦЭМ!$A$39:$A$782,$A144,СВЦЭМ!$B$39:$B$782,W$119)+'СЕТ СН'!$I$14+СВЦЭМ!$D$10+'СЕТ СН'!$I$5-'СЕТ СН'!$I$24</f>
        <v>4171.2271521399998</v>
      </c>
      <c r="X144" s="36">
        <f>SUMIFS(СВЦЭМ!$D$39:$D$782,СВЦЭМ!$A$39:$A$782,$A144,СВЦЭМ!$B$39:$B$782,X$119)+'СЕТ СН'!$I$14+СВЦЭМ!$D$10+'СЕТ СН'!$I$5-'СЕТ СН'!$I$24</f>
        <v>4201.4272702300004</v>
      </c>
      <c r="Y144" s="36">
        <f>SUMIFS(СВЦЭМ!$D$39:$D$782,СВЦЭМ!$A$39:$A$782,$A144,СВЦЭМ!$B$39:$B$782,Y$119)+'СЕТ СН'!$I$14+СВЦЭМ!$D$10+'СЕТ СН'!$I$5-'СЕТ СН'!$I$24</f>
        <v>4358.2446091800002</v>
      </c>
    </row>
    <row r="145" spans="1:27" ht="15.75" x14ac:dyDescent="0.2">
      <c r="A145" s="35">
        <f t="shared" si="3"/>
        <v>45103</v>
      </c>
      <c r="B145" s="36">
        <f>SUMIFS(СВЦЭМ!$D$39:$D$782,СВЦЭМ!$A$39:$A$782,$A145,СВЦЭМ!$B$39:$B$782,B$119)+'СЕТ СН'!$I$14+СВЦЭМ!$D$10+'СЕТ СН'!$I$5-'СЕТ СН'!$I$24</f>
        <v>4479.5625361299999</v>
      </c>
      <c r="C145" s="36">
        <f>SUMIFS(СВЦЭМ!$D$39:$D$782,СВЦЭМ!$A$39:$A$782,$A145,СВЦЭМ!$B$39:$B$782,C$119)+'СЕТ СН'!$I$14+СВЦЭМ!$D$10+'СЕТ СН'!$I$5-'СЕТ СН'!$I$24</f>
        <v>4558.8543501599997</v>
      </c>
      <c r="D145" s="36">
        <f>SUMIFS(СВЦЭМ!$D$39:$D$782,СВЦЭМ!$A$39:$A$782,$A145,СВЦЭМ!$B$39:$B$782,D$119)+'СЕТ СН'!$I$14+СВЦЭМ!$D$10+'СЕТ СН'!$I$5-'СЕТ СН'!$I$24</f>
        <v>4599.1870318199999</v>
      </c>
      <c r="E145" s="36">
        <f>SUMIFS(СВЦЭМ!$D$39:$D$782,СВЦЭМ!$A$39:$A$782,$A145,СВЦЭМ!$B$39:$B$782,E$119)+'СЕТ СН'!$I$14+СВЦЭМ!$D$10+'СЕТ СН'!$I$5-'СЕТ СН'!$I$24</f>
        <v>4578.5240695900002</v>
      </c>
      <c r="F145" s="36">
        <f>SUMIFS(СВЦЭМ!$D$39:$D$782,СВЦЭМ!$A$39:$A$782,$A145,СВЦЭМ!$B$39:$B$782,F$119)+'СЕТ СН'!$I$14+СВЦЭМ!$D$10+'СЕТ СН'!$I$5-'СЕТ СН'!$I$24</f>
        <v>4572.6789844499999</v>
      </c>
      <c r="G145" s="36">
        <f>SUMIFS(СВЦЭМ!$D$39:$D$782,СВЦЭМ!$A$39:$A$782,$A145,СВЦЭМ!$B$39:$B$782,G$119)+'СЕТ СН'!$I$14+СВЦЭМ!$D$10+'СЕТ СН'!$I$5-'СЕТ СН'!$I$24</f>
        <v>4577.5473450600002</v>
      </c>
      <c r="H145" s="36">
        <f>SUMIFS(СВЦЭМ!$D$39:$D$782,СВЦЭМ!$A$39:$A$782,$A145,СВЦЭМ!$B$39:$B$782,H$119)+'СЕТ СН'!$I$14+СВЦЭМ!$D$10+'СЕТ СН'!$I$5-'СЕТ СН'!$I$24</f>
        <v>4450.9455751300002</v>
      </c>
      <c r="I145" s="36">
        <f>SUMIFS(СВЦЭМ!$D$39:$D$782,СВЦЭМ!$A$39:$A$782,$A145,СВЦЭМ!$B$39:$B$782,I$119)+'СЕТ СН'!$I$14+СВЦЭМ!$D$10+'СЕТ СН'!$I$5-'СЕТ СН'!$I$24</f>
        <v>4243.8257139799998</v>
      </c>
      <c r="J145" s="36">
        <f>SUMIFS(СВЦЭМ!$D$39:$D$782,СВЦЭМ!$A$39:$A$782,$A145,СВЦЭМ!$B$39:$B$782,J$119)+'СЕТ СН'!$I$14+СВЦЭМ!$D$10+'СЕТ СН'!$I$5-'СЕТ СН'!$I$24</f>
        <v>4149.8476338500004</v>
      </c>
      <c r="K145" s="36">
        <f>SUMIFS(СВЦЭМ!$D$39:$D$782,СВЦЭМ!$A$39:$A$782,$A145,СВЦЭМ!$B$39:$B$782,K$119)+'СЕТ СН'!$I$14+СВЦЭМ!$D$10+'СЕТ СН'!$I$5-'СЕТ СН'!$I$24</f>
        <v>4105.11092568</v>
      </c>
      <c r="L145" s="36">
        <f>SUMIFS(СВЦЭМ!$D$39:$D$782,СВЦЭМ!$A$39:$A$782,$A145,СВЦЭМ!$B$39:$B$782,L$119)+'СЕТ СН'!$I$14+СВЦЭМ!$D$10+'СЕТ СН'!$I$5-'СЕТ СН'!$I$24</f>
        <v>4080.5429810300002</v>
      </c>
      <c r="M145" s="36">
        <f>SUMIFS(СВЦЭМ!$D$39:$D$782,СВЦЭМ!$A$39:$A$782,$A145,СВЦЭМ!$B$39:$B$782,M$119)+'СЕТ СН'!$I$14+СВЦЭМ!$D$10+'СЕТ СН'!$I$5-'СЕТ СН'!$I$24</f>
        <v>4098.3948059200002</v>
      </c>
      <c r="N145" s="36">
        <f>SUMIFS(СВЦЭМ!$D$39:$D$782,СВЦЭМ!$A$39:$A$782,$A145,СВЦЭМ!$B$39:$B$782,N$119)+'СЕТ СН'!$I$14+СВЦЭМ!$D$10+'СЕТ СН'!$I$5-'СЕТ СН'!$I$24</f>
        <v>4129.77812997</v>
      </c>
      <c r="O145" s="36">
        <f>SUMIFS(СВЦЭМ!$D$39:$D$782,СВЦЭМ!$A$39:$A$782,$A145,СВЦЭМ!$B$39:$B$782,O$119)+'СЕТ СН'!$I$14+СВЦЭМ!$D$10+'СЕТ СН'!$I$5-'СЕТ СН'!$I$24</f>
        <v>4125.6202313399999</v>
      </c>
      <c r="P145" s="36">
        <f>SUMIFS(СВЦЭМ!$D$39:$D$782,СВЦЭМ!$A$39:$A$782,$A145,СВЦЭМ!$B$39:$B$782,P$119)+'СЕТ СН'!$I$14+СВЦЭМ!$D$10+'СЕТ СН'!$I$5-'СЕТ СН'!$I$24</f>
        <v>4134.8035117700001</v>
      </c>
      <c r="Q145" s="36">
        <f>SUMIFS(СВЦЭМ!$D$39:$D$782,СВЦЭМ!$A$39:$A$782,$A145,СВЦЭМ!$B$39:$B$782,Q$119)+'СЕТ СН'!$I$14+СВЦЭМ!$D$10+'СЕТ СН'!$I$5-'СЕТ СН'!$I$24</f>
        <v>4146.57319439</v>
      </c>
      <c r="R145" s="36">
        <f>SUMIFS(СВЦЭМ!$D$39:$D$782,СВЦЭМ!$A$39:$A$782,$A145,СВЦЭМ!$B$39:$B$782,R$119)+'СЕТ СН'!$I$14+СВЦЭМ!$D$10+'СЕТ СН'!$I$5-'СЕТ СН'!$I$24</f>
        <v>4127.8468921900003</v>
      </c>
      <c r="S145" s="36">
        <f>SUMIFS(СВЦЭМ!$D$39:$D$782,СВЦЭМ!$A$39:$A$782,$A145,СВЦЭМ!$B$39:$B$782,S$119)+'СЕТ СН'!$I$14+СВЦЭМ!$D$10+'СЕТ СН'!$I$5-'СЕТ СН'!$I$24</f>
        <v>4119.7004357699998</v>
      </c>
      <c r="T145" s="36">
        <f>SUMIFS(СВЦЭМ!$D$39:$D$782,СВЦЭМ!$A$39:$A$782,$A145,СВЦЭМ!$B$39:$B$782,T$119)+'СЕТ СН'!$I$14+СВЦЭМ!$D$10+'СЕТ СН'!$I$5-'СЕТ СН'!$I$24</f>
        <v>4116.7159903699994</v>
      </c>
      <c r="U145" s="36">
        <f>SUMIFS(СВЦЭМ!$D$39:$D$782,СВЦЭМ!$A$39:$A$782,$A145,СВЦЭМ!$B$39:$B$782,U$119)+'СЕТ СН'!$I$14+СВЦЭМ!$D$10+'СЕТ СН'!$I$5-'СЕТ СН'!$I$24</f>
        <v>4096.2463940600001</v>
      </c>
      <c r="V145" s="36">
        <f>SUMIFS(СВЦЭМ!$D$39:$D$782,СВЦЭМ!$A$39:$A$782,$A145,СВЦЭМ!$B$39:$B$782,V$119)+'СЕТ СН'!$I$14+СВЦЭМ!$D$10+'СЕТ СН'!$I$5-'СЕТ СН'!$I$24</f>
        <v>4110.4666504500001</v>
      </c>
      <c r="W145" s="36">
        <f>SUMIFS(СВЦЭМ!$D$39:$D$782,СВЦЭМ!$A$39:$A$782,$A145,СВЦЭМ!$B$39:$B$782,W$119)+'СЕТ СН'!$I$14+СВЦЭМ!$D$10+'СЕТ СН'!$I$5-'СЕТ СН'!$I$24</f>
        <v>4079.0396092199999</v>
      </c>
      <c r="X145" s="36">
        <f>SUMIFS(СВЦЭМ!$D$39:$D$782,СВЦЭМ!$A$39:$A$782,$A145,СВЦЭМ!$B$39:$B$782,X$119)+'СЕТ СН'!$I$14+СВЦЭМ!$D$10+'СЕТ СН'!$I$5-'СЕТ СН'!$I$24</f>
        <v>4134.6325742899999</v>
      </c>
      <c r="Y145" s="36">
        <f>SUMIFS(СВЦЭМ!$D$39:$D$782,СВЦЭМ!$A$39:$A$782,$A145,СВЦЭМ!$B$39:$B$782,Y$119)+'СЕТ СН'!$I$14+СВЦЭМ!$D$10+'СЕТ СН'!$I$5-'СЕТ СН'!$I$24</f>
        <v>4216.7395559400002</v>
      </c>
    </row>
    <row r="146" spans="1:27" ht="15.75" x14ac:dyDescent="0.2">
      <c r="A146" s="35">
        <f t="shared" si="3"/>
        <v>45104</v>
      </c>
      <c r="B146" s="36">
        <f>SUMIFS(СВЦЭМ!$D$39:$D$782,СВЦЭМ!$A$39:$A$782,$A146,СВЦЭМ!$B$39:$B$782,B$119)+'СЕТ СН'!$I$14+СВЦЭМ!$D$10+'СЕТ СН'!$I$5-'СЕТ СН'!$I$24</f>
        <v>4283.2961816400002</v>
      </c>
      <c r="C146" s="36">
        <f>SUMIFS(СВЦЭМ!$D$39:$D$782,СВЦЭМ!$A$39:$A$782,$A146,СВЦЭМ!$B$39:$B$782,C$119)+'СЕТ СН'!$I$14+СВЦЭМ!$D$10+'СЕТ СН'!$I$5-'СЕТ СН'!$I$24</f>
        <v>4335.8746968199994</v>
      </c>
      <c r="D146" s="36">
        <f>SUMIFS(СВЦЭМ!$D$39:$D$782,СВЦЭМ!$A$39:$A$782,$A146,СВЦЭМ!$B$39:$B$782,D$119)+'СЕТ СН'!$I$14+СВЦЭМ!$D$10+'СЕТ СН'!$I$5-'СЕТ СН'!$I$24</f>
        <v>4423.8040404599997</v>
      </c>
      <c r="E146" s="36">
        <f>SUMIFS(СВЦЭМ!$D$39:$D$782,СВЦЭМ!$A$39:$A$782,$A146,СВЦЭМ!$B$39:$B$782,E$119)+'СЕТ СН'!$I$14+СВЦЭМ!$D$10+'СЕТ СН'!$I$5-'СЕТ СН'!$I$24</f>
        <v>4398.4767594999994</v>
      </c>
      <c r="F146" s="36">
        <f>SUMIFS(СВЦЭМ!$D$39:$D$782,СВЦЭМ!$A$39:$A$782,$A146,СВЦЭМ!$B$39:$B$782,F$119)+'СЕТ СН'!$I$14+СВЦЭМ!$D$10+'СЕТ СН'!$I$5-'СЕТ СН'!$I$24</f>
        <v>4399.2158912599998</v>
      </c>
      <c r="G146" s="36">
        <f>SUMIFS(СВЦЭМ!$D$39:$D$782,СВЦЭМ!$A$39:$A$782,$A146,СВЦЭМ!$B$39:$B$782,G$119)+'СЕТ СН'!$I$14+СВЦЭМ!$D$10+'СЕТ СН'!$I$5-'СЕТ СН'!$I$24</f>
        <v>4395.9872052800001</v>
      </c>
      <c r="H146" s="36">
        <f>SUMIFS(СВЦЭМ!$D$39:$D$782,СВЦЭМ!$A$39:$A$782,$A146,СВЦЭМ!$B$39:$B$782,H$119)+'СЕТ СН'!$I$14+СВЦЭМ!$D$10+'СЕТ СН'!$I$5-'СЕТ СН'!$I$24</f>
        <v>4315.7889582899998</v>
      </c>
      <c r="I146" s="36">
        <f>SUMIFS(СВЦЭМ!$D$39:$D$782,СВЦЭМ!$A$39:$A$782,$A146,СВЦЭМ!$B$39:$B$782,I$119)+'СЕТ СН'!$I$14+СВЦЭМ!$D$10+'СЕТ СН'!$I$5-'СЕТ СН'!$I$24</f>
        <v>4185.0298438899999</v>
      </c>
      <c r="J146" s="36">
        <f>SUMIFS(СВЦЭМ!$D$39:$D$782,СВЦЭМ!$A$39:$A$782,$A146,СВЦЭМ!$B$39:$B$782,J$119)+'СЕТ СН'!$I$14+СВЦЭМ!$D$10+'СЕТ СН'!$I$5-'СЕТ СН'!$I$24</f>
        <v>4098.6414540400001</v>
      </c>
      <c r="K146" s="36">
        <f>SUMIFS(СВЦЭМ!$D$39:$D$782,СВЦЭМ!$A$39:$A$782,$A146,СВЦЭМ!$B$39:$B$782,K$119)+'СЕТ СН'!$I$14+СВЦЭМ!$D$10+'СЕТ СН'!$I$5-'СЕТ СН'!$I$24</f>
        <v>4038.2178075100001</v>
      </c>
      <c r="L146" s="36">
        <f>SUMIFS(СВЦЭМ!$D$39:$D$782,СВЦЭМ!$A$39:$A$782,$A146,СВЦЭМ!$B$39:$B$782,L$119)+'СЕТ СН'!$I$14+СВЦЭМ!$D$10+'СЕТ СН'!$I$5-'СЕТ СН'!$I$24</f>
        <v>4016.6719765899998</v>
      </c>
      <c r="M146" s="36">
        <f>SUMIFS(СВЦЭМ!$D$39:$D$782,СВЦЭМ!$A$39:$A$782,$A146,СВЦЭМ!$B$39:$B$782,M$119)+'СЕТ СН'!$I$14+СВЦЭМ!$D$10+'СЕТ СН'!$I$5-'СЕТ СН'!$I$24</f>
        <v>4013.3861723599998</v>
      </c>
      <c r="N146" s="36">
        <f>SUMIFS(СВЦЭМ!$D$39:$D$782,СВЦЭМ!$A$39:$A$782,$A146,СВЦЭМ!$B$39:$B$782,N$119)+'СЕТ СН'!$I$14+СВЦЭМ!$D$10+'СЕТ СН'!$I$5-'СЕТ СН'!$I$24</f>
        <v>4035.3403079600002</v>
      </c>
      <c r="O146" s="36">
        <f>SUMIFS(СВЦЭМ!$D$39:$D$782,СВЦЭМ!$A$39:$A$782,$A146,СВЦЭМ!$B$39:$B$782,O$119)+'СЕТ СН'!$I$14+СВЦЭМ!$D$10+'СЕТ СН'!$I$5-'СЕТ СН'!$I$24</f>
        <v>4030.7065586099998</v>
      </c>
      <c r="P146" s="36">
        <f>SUMIFS(СВЦЭМ!$D$39:$D$782,СВЦЭМ!$A$39:$A$782,$A146,СВЦЭМ!$B$39:$B$782,P$119)+'СЕТ СН'!$I$14+СВЦЭМ!$D$10+'СЕТ СН'!$I$5-'СЕТ СН'!$I$24</f>
        <v>4031.72205854</v>
      </c>
      <c r="Q146" s="36">
        <f>SUMIFS(СВЦЭМ!$D$39:$D$782,СВЦЭМ!$A$39:$A$782,$A146,СВЦЭМ!$B$39:$B$782,Q$119)+'СЕТ СН'!$I$14+СВЦЭМ!$D$10+'СЕТ СН'!$I$5-'СЕТ СН'!$I$24</f>
        <v>4028.6860321300001</v>
      </c>
      <c r="R146" s="36">
        <f>SUMIFS(СВЦЭМ!$D$39:$D$782,СВЦЭМ!$A$39:$A$782,$A146,СВЦЭМ!$B$39:$B$782,R$119)+'СЕТ СН'!$I$14+СВЦЭМ!$D$10+'СЕТ СН'!$I$5-'СЕТ СН'!$I$24</f>
        <v>4014.4593850399997</v>
      </c>
      <c r="S146" s="36">
        <f>SUMIFS(СВЦЭМ!$D$39:$D$782,СВЦЭМ!$A$39:$A$782,$A146,СВЦЭМ!$B$39:$B$782,S$119)+'СЕТ СН'!$I$14+СВЦЭМ!$D$10+'СЕТ СН'!$I$5-'СЕТ СН'!$I$24</f>
        <v>4009.8851747499998</v>
      </c>
      <c r="T146" s="36">
        <f>SUMIFS(СВЦЭМ!$D$39:$D$782,СВЦЭМ!$A$39:$A$782,$A146,СВЦЭМ!$B$39:$B$782,T$119)+'СЕТ СН'!$I$14+СВЦЭМ!$D$10+'СЕТ СН'!$I$5-'СЕТ СН'!$I$24</f>
        <v>4006.2788356800002</v>
      </c>
      <c r="U146" s="36">
        <f>SUMIFS(СВЦЭМ!$D$39:$D$782,СВЦЭМ!$A$39:$A$782,$A146,СВЦЭМ!$B$39:$B$782,U$119)+'СЕТ СН'!$I$14+СВЦЭМ!$D$10+'СЕТ СН'!$I$5-'СЕТ СН'!$I$24</f>
        <v>4009.6424410700001</v>
      </c>
      <c r="V146" s="36">
        <f>SUMIFS(СВЦЭМ!$D$39:$D$782,СВЦЭМ!$A$39:$A$782,$A146,СВЦЭМ!$B$39:$B$782,V$119)+'СЕТ СН'!$I$14+СВЦЭМ!$D$10+'СЕТ СН'!$I$5-'СЕТ СН'!$I$24</f>
        <v>4018.3264944599996</v>
      </c>
      <c r="W146" s="36">
        <f>SUMIFS(СВЦЭМ!$D$39:$D$782,СВЦЭМ!$A$39:$A$782,$A146,СВЦЭМ!$B$39:$B$782,W$119)+'СЕТ СН'!$I$14+СВЦЭМ!$D$10+'СЕТ СН'!$I$5-'СЕТ СН'!$I$24</f>
        <v>3974.4309840599999</v>
      </c>
      <c r="X146" s="36">
        <f>SUMIFS(СВЦЭМ!$D$39:$D$782,СВЦЭМ!$A$39:$A$782,$A146,СВЦЭМ!$B$39:$B$782,X$119)+'СЕТ СН'!$I$14+СВЦЭМ!$D$10+'СЕТ СН'!$I$5-'СЕТ СН'!$I$24</f>
        <v>4015.1493240299997</v>
      </c>
      <c r="Y146" s="36">
        <f>SUMIFS(СВЦЭМ!$D$39:$D$782,СВЦЭМ!$A$39:$A$782,$A146,СВЦЭМ!$B$39:$B$782,Y$119)+'СЕТ СН'!$I$14+СВЦЭМ!$D$10+'СЕТ СН'!$I$5-'СЕТ СН'!$I$24</f>
        <v>4111.8736789799996</v>
      </c>
    </row>
    <row r="147" spans="1:27" ht="15.75" x14ac:dyDescent="0.2">
      <c r="A147" s="35">
        <f t="shared" si="3"/>
        <v>45105</v>
      </c>
      <c r="B147" s="36">
        <f>SUMIFS(СВЦЭМ!$D$39:$D$782,СВЦЭМ!$A$39:$A$782,$A147,СВЦЭМ!$B$39:$B$782,B$119)+'СЕТ СН'!$I$14+СВЦЭМ!$D$10+'СЕТ СН'!$I$5-'СЕТ СН'!$I$24</f>
        <v>4201.5723924200001</v>
      </c>
      <c r="C147" s="36">
        <f>SUMIFS(СВЦЭМ!$D$39:$D$782,СВЦЭМ!$A$39:$A$782,$A147,СВЦЭМ!$B$39:$B$782,C$119)+'СЕТ СН'!$I$14+СВЦЭМ!$D$10+'СЕТ СН'!$I$5-'СЕТ СН'!$I$24</f>
        <v>4288.9010425899996</v>
      </c>
      <c r="D147" s="36">
        <f>SUMIFS(СВЦЭМ!$D$39:$D$782,СВЦЭМ!$A$39:$A$782,$A147,СВЦЭМ!$B$39:$B$782,D$119)+'СЕТ СН'!$I$14+СВЦЭМ!$D$10+'СЕТ СН'!$I$5-'СЕТ СН'!$I$24</f>
        <v>4374.9023045499998</v>
      </c>
      <c r="E147" s="36">
        <f>SUMIFS(СВЦЭМ!$D$39:$D$782,СВЦЭМ!$A$39:$A$782,$A147,СВЦЭМ!$B$39:$B$782,E$119)+'СЕТ СН'!$I$14+СВЦЭМ!$D$10+'СЕТ СН'!$I$5-'СЕТ СН'!$I$24</f>
        <v>4395.6072631400002</v>
      </c>
      <c r="F147" s="36">
        <f>SUMIFS(СВЦЭМ!$D$39:$D$782,СВЦЭМ!$A$39:$A$782,$A147,СВЦЭМ!$B$39:$B$782,F$119)+'СЕТ СН'!$I$14+СВЦЭМ!$D$10+'СЕТ СН'!$I$5-'СЕТ СН'!$I$24</f>
        <v>4395.8656424199999</v>
      </c>
      <c r="G147" s="36">
        <f>SUMIFS(СВЦЭМ!$D$39:$D$782,СВЦЭМ!$A$39:$A$782,$A147,СВЦЭМ!$B$39:$B$782,G$119)+'СЕТ СН'!$I$14+СВЦЭМ!$D$10+'СЕТ СН'!$I$5-'СЕТ СН'!$I$24</f>
        <v>4368.3120256599996</v>
      </c>
      <c r="H147" s="36">
        <f>SUMIFS(СВЦЭМ!$D$39:$D$782,СВЦЭМ!$A$39:$A$782,$A147,СВЦЭМ!$B$39:$B$782,H$119)+'СЕТ СН'!$I$14+СВЦЭМ!$D$10+'СЕТ СН'!$I$5-'СЕТ СН'!$I$24</f>
        <v>4256.11349109</v>
      </c>
      <c r="I147" s="36">
        <f>SUMIFS(СВЦЭМ!$D$39:$D$782,СВЦЭМ!$A$39:$A$782,$A147,СВЦЭМ!$B$39:$B$782,I$119)+'СЕТ СН'!$I$14+СВЦЭМ!$D$10+'СЕТ СН'!$I$5-'СЕТ СН'!$I$24</f>
        <v>4115.3505792599999</v>
      </c>
      <c r="J147" s="36">
        <f>SUMIFS(СВЦЭМ!$D$39:$D$782,СВЦЭМ!$A$39:$A$782,$A147,СВЦЭМ!$B$39:$B$782,J$119)+'СЕТ СН'!$I$14+СВЦЭМ!$D$10+'СЕТ СН'!$I$5-'СЕТ СН'!$I$24</f>
        <v>4041.2325129599999</v>
      </c>
      <c r="K147" s="36">
        <f>SUMIFS(СВЦЭМ!$D$39:$D$782,СВЦЭМ!$A$39:$A$782,$A147,СВЦЭМ!$B$39:$B$782,K$119)+'СЕТ СН'!$I$14+СВЦЭМ!$D$10+'СЕТ СН'!$I$5-'СЕТ СН'!$I$24</f>
        <v>3981.1241851300001</v>
      </c>
      <c r="L147" s="36">
        <f>SUMIFS(СВЦЭМ!$D$39:$D$782,СВЦЭМ!$A$39:$A$782,$A147,СВЦЭМ!$B$39:$B$782,L$119)+'СЕТ СН'!$I$14+СВЦЭМ!$D$10+'СЕТ СН'!$I$5-'СЕТ СН'!$I$24</f>
        <v>3988.0239874899999</v>
      </c>
      <c r="M147" s="36">
        <f>SUMIFS(СВЦЭМ!$D$39:$D$782,СВЦЭМ!$A$39:$A$782,$A147,СВЦЭМ!$B$39:$B$782,M$119)+'СЕТ СН'!$I$14+СВЦЭМ!$D$10+'СЕТ СН'!$I$5-'СЕТ СН'!$I$24</f>
        <v>4009.9774840299997</v>
      </c>
      <c r="N147" s="36">
        <f>SUMIFS(СВЦЭМ!$D$39:$D$782,СВЦЭМ!$A$39:$A$782,$A147,СВЦЭМ!$B$39:$B$782,N$119)+'СЕТ СН'!$I$14+СВЦЭМ!$D$10+'СЕТ СН'!$I$5-'СЕТ СН'!$I$24</f>
        <v>4058.9991845</v>
      </c>
      <c r="O147" s="36">
        <f>SUMIFS(СВЦЭМ!$D$39:$D$782,СВЦЭМ!$A$39:$A$782,$A147,СВЦЭМ!$B$39:$B$782,O$119)+'СЕТ СН'!$I$14+СВЦЭМ!$D$10+'СЕТ СН'!$I$5-'СЕТ СН'!$I$24</f>
        <v>4055.7427450699997</v>
      </c>
      <c r="P147" s="36">
        <f>SUMIFS(СВЦЭМ!$D$39:$D$782,СВЦЭМ!$A$39:$A$782,$A147,СВЦЭМ!$B$39:$B$782,P$119)+'СЕТ СН'!$I$14+СВЦЭМ!$D$10+'СЕТ СН'!$I$5-'СЕТ СН'!$I$24</f>
        <v>4037.2313029999996</v>
      </c>
      <c r="Q147" s="36">
        <f>SUMIFS(СВЦЭМ!$D$39:$D$782,СВЦЭМ!$A$39:$A$782,$A147,СВЦЭМ!$B$39:$B$782,Q$119)+'СЕТ СН'!$I$14+СВЦЭМ!$D$10+'СЕТ СН'!$I$5-'СЕТ СН'!$I$24</f>
        <v>4043.8129974599997</v>
      </c>
      <c r="R147" s="36">
        <f>SUMIFS(СВЦЭМ!$D$39:$D$782,СВЦЭМ!$A$39:$A$782,$A147,СВЦЭМ!$B$39:$B$782,R$119)+'СЕТ СН'!$I$14+СВЦЭМ!$D$10+'СЕТ СН'!$I$5-'СЕТ СН'!$I$24</f>
        <v>4011.4361156200002</v>
      </c>
      <c r="S147" s="36">
        <f>SUMIFS(СВЦЭМ!$D$39:$D$782,СВЦЭМ!$A$39:$A$782,$A147,СВЦЭМ!$B$39:$B$782,S$119)+'СЕТ СН'!$I$14+СВЦЭМ!$D$10+'СЕТ СН'!$I$5-'СЕТ СН'!$I$24</f>
        <v>4005.8689424899999</v>
      </c>
      <c r="T147" s="36">
        <f>SUMIFS(СВЦЭМ!$D$39:$D$782,СВЦЭМ!$A$39:$A$782,$A147,СВЦЭМ!$B$39:$B$782,T$119)+'СЕТ СН'!$I$14+СВЦЭМ!$D$10+'СЕТ СН'!$I$5-'СЕТ СН'!$I$24</f>
        <v>4008.0527039399999</v>
      </c>
      <c r="U147" s="36">
        <f>SUMIFS(СВЦЭМ!$D$39:$D$782,СВЦЭМ!$A$39:$A$782,$A147,СВЦЭМ!$B$39:$B$782,U$119)+'СЕТ СН'!$I$14+СВЦЭМ!$D$10+'СЕТ СН'!$I$5-'СЕТ СН'!$I$24</f>
        <v>4044.7902794199999</v>
      </c>
      <c r="V147" s="36">
        <f>SUMIFS(СВЦЭМ!$D$39:$D$782,СВЦЭМ!$A$39:$A$782,$A147,СВЦЭМ!$B$39:$B$782,V$119)+'СЕТ СН'!$I$14+СВЦЭМ!$D$10+'СЕТ СН'!$I$5-'СЕТ СН'!$I$24</f>
        <v>4042.7541005499997</v>
      </c>
      <c r="W147" s="36">
        <f>SUMIFS(СВЦЭМ!$D$39:$D$782,СВЦЭМ!$A$39:$A$782,$A147,СВЦЭМ!$B$39:$B$782,W$119)+'СЕТ СН'!$I$14+СВЦЭМ!$D$10+'СЕТ СН'!$I$5-'СЕТ СН'!$I$24</f>
        <v>4023.2573929599998</v>
      </c>
      <c r="X147" s="36">
        <f>SUMIFS(СВЦЭМ!$D$39:$D$782,СВЦЭМ!$A$39:$A$782,$A147,СВЦЭМ!$B$39:$B$782,X$119)+'СЕТ СН'!$I$14+СВЦЭМ!$D$10+'СЕТ СН'!$I$5-'СЕТ СН'!$I$24</f>
        <v>4047.8305221299997</v>
      </c>
      <c r="Y147" s="36">
        <f>SUMIFS(СВЦЭМ!$D$39:$D$782,СВЦЭМ!$A$39:$A$782,$A147,СВЦЭМ!$B$39:$B$782,Y$119)+'СЕТ СН'!$I$14+СВЦЭМ!$D$10+'СЕТ СН'!$I$5-'СЕТ СН'!$I$24</f>
        <v>4163.3964159999996</v>
      </c>
    </row>
    <row r="148" spans="1:27" ht="15.75" x14ac:dyDescent="0.2">
      <c r="A148" s="35">
        <f t="shared" si="3"/>
        <v>45106</v>
      </c>
      <c r="B148" s="36">
        <f>SUMIFS(СВЦЭМ!$D$39:$D$782,СВЦЭМ!$A$39:$A$782,$A148,СВЦЭМ!$B$39:$B$782,B$119)+'СЕТ СН'!$I$14+СВЦЭМ!$D$10+'СЕТ СН'!$I$5-'СЕТ СН'!$I$24</f>
        <v>4298.2992131399997</v>
      </c>
      <c r="C148" s="36">
        <f>SUMIFS(СВЦЭМ!$D$39:$D$782,СВЦЭМ!$A$39:$A$782,$A148,СВЦЭМ!$B$39:$B$782,C$119)+'СЕТ СН'!$I$14+СВЦЭМ!$D$10+'СЕТ СН'!$I$5-'СЕТ СН'!$I$24</f>
        <v>4356.83380115</v>
      </c>
      <c r="D148" s="36">
        <f>SUMIFS(СВЦЭМ!$D$39:$D$782,СВЦЭМ!$A$39:$A$782,$A148,СВЦЭМ!$B$39:$B$782,D$119)+'СЕТ СН'!$I$14+СВЦЭМ!$D$10+'СЕТ СН'!$I$5-'СЕТ СН'!$I$24</f>
        <v>4409.2354360199997</v>
      </c>
      <c r="E148" s="36">
        <f>SUMIFS(СВЦЭМ!$D$39:$D$782,СВЦЭМ!$A$39:$A$782,$A148,СВЦЭМ!$B$39:$B$782,E$119)+'СЕТ СН'!$I$14+СВЦЭМ!$D$10+'СЕТ СН'!$I$5-'СЕТ СН'!$I$24</f>
        <v>4415.4401481200002</v>
      </c>
      <c r="F148" s="36">
        <f>SUMIFS(СВЦЭМ!$D$39:$D$782,СВЦЭМ!$A$39:$A$782,$A148,СВЦЭМ!$B$39:$B$782,F$119)+'СЕТ СН'!$I$14+СВЦЭМ!$D$10+'СЕТ СН'!$I$5-'СЕТ СН'!$I$24</f>
        <v>4399.6316141799998</v>
      </c>
      <c r="G148" s="36">
        <f>SUMIFS(СВЦЭМ!$D$39:$D$782,СВЦЭМ!$A$39:$A$782,$A148,СВЦЭМ!$B$39:$B$782,G$119)+'СЕТ СН'!$I$14+СВЦЭМ!$D$10+'СЕТ СН'!$I$5-'СЕТ СН'!$I$24</f>
        <v>4402.87908814</v>
      </c>
      <c r="H148" s="36">
        <f>SUMIFS(СВЦЭМ!$D$39:$D$782,СВЦЭМ!$A$39:$A$782,$A148,СВЦЭМ!$B$39:$B$782,H$119)+'СЕТ СН'!$I$14+СВЦЭМ!$D$10+'СЕТ СН'!$I$5-'СЕТ СН'!$I$24</f>
        <v>4346.2109711900002</v>
      </c>
      <c r="I148" s="36">
        <f>SUMIFS(СВЦЭМ!$D$39:$D$782,СВЦЭМ!$A$39:$A$782,$A148,СВЦЭМ!$B$39:$B$782,I$119)+'СЕТ СН'!$I$14+СВЦЭМ!$D$10+'СЕТ СН'!$I$5-'СЕТ СН'!$I$24</f>
        <v>4243.1771475900005</v>
      </c>
      <c r="J148" s="36">
        <f>SUMIFS(СВЦЭМ!$D$39:$D$782,СВЦЭМ!$A$39:$A$782,$A148,СВЦЭМ!$B$39:$B$782,J$119)+'СЕТ СН'!$I$14+СВЦЭМ!$D$10+'СЕТ СН'!$I$5-'СЕТ СН'!$I$24</f>
        <v>4142.0718079300004</v>
      </c>
      <c r="K148" s="36">
        <f>SUMIFS(СВЦЭМ!$D$39:$D$782,СВЦЭМ!$A$39:$A$782,$A148,СВЦЭМ!$B$39:$B$782,K$119)+'СЕТ СН'!$I$14+СВЦЭМ!$D$10+'СЕТ СН'!$I$5-'СЕТ СН'!$I$24</f>
        <v>4087.7171639899998</v>
      </c>
      <c r="L148" s="36">
        <f>SUMIFS(СВЦЭМ!$D$39:$D$782,СВЦЭМ!$A$39:$A$782,$A148,СВЦЭМ!$B$39:$B$782,L$119)+'СЕТ СН'!$I$14+СВЦЭМ!$D$10+'СЕТ СН'!$I$5-'СЕТ СН'!$I$24</f>
        <v>4073.1039643099998</v>
      </c>
      <c r="M148" s="36">
        <f>SUMIFS(СВЦЭМ!$D$39:$D$782,СВЦЭМ!$A$39:$A$782,$A148,СВЦЭМ!$B$39:$B$782,M$119)+'СЕТ СН'!$I$14+СВЦЭМ!$D$10+'СЕТ СН'!$I$5-'СЕТ СН'!$I$24</f>
        <v>4062.7326660399999</v>
      </c>
      <c r="N148" s="36">
        <f>SUMIFS(СВЦЭМ!$D$39:$D$782,СВЦЭМ!$A$39:$A$782,$A148,СВЦЭМ!$B$39:$B$782,N$119)+'СЕТ СН'!$I$14+СВЦЭМ!$D$10+'СЕТ СН'!$I$5-'СЕТ СН'!$I$24</f>
        <v>4085.4751451499997</v>
      </c>
      <c r="O148" s="36">
        <f>SUMIFS(СВЦЭМ!$D$39:$D$782,СВЦЭМ!$A$39:$A$782,$A148,СВЦЭМ!$B$39:$B$782,O$119)+'СЕТ СН'!$I$14+СВЦЭМ!$D$10+'СЕТ СН'!$I$5-'СЕТ СН'!$I$24</f>
        <v>4086.4238605599999</v>
      </c>
      <c r="P148" s="36">
        <f>SUMIFS(СВЦЭМ!$D$39:$D$782,СВЦЭМ!$A$39:$A$782,$A148,СВЦЭМ!$B$39:$B$782,P$119)+'СЕТ СН'!$I$14+СВЦЭМ!$D$10+'СЕТ СН'!$I$5-'СЕТ СН'!$I$24</f>
        <v>4094.02601525</v>
      </c>
      <c r="Q148" s="36">
        <f>SUMIFS(СВЦЭМ!$D$39:$D$782,СВЦЭМ!$A$39:$A$782,$A148,СВЦЭМ!$B$39:$B$782,Q$119)+'СЕТ СН'!$I$14+СВЦЭМ!$D$10+'СЕТ СН'!$I$5-'СЕТ СН'!$I$24</f>
        <v>4094.4066156899999</v>
      </c>
      <c r="R148" s="36">
        <f>SUMIFS(СВЦЭМ!$D$39:$D$782,СВЦЭМ!$A$39:$A$782,$A148,СВЦЭМ!$B$39:$B$782,R$119)+'СЕТ СН'!$I$14+СВЦЭМ!$D$10+'СЕТ СН'!$I$5-'СЕТ СН'!$I$24</f>
        <v>4080.5943523300002</v>
      </c>
      <c r="S148" s="36">
        <f>SUMIFS(СВЦЭМ!$D$39:$D$782,СВЦЭМ!$A$39:$A$782,$A148,СВЦЭМ!$B$39:$B$782,S$119)+'СЕТ СН'!$I$14+СВЦЭМ!$D$10+'СЕТ СН'!$I$5-'СЕТ СН'!$I$24</f>
        <v>4066.6253855499999</v>
      </c>
      <c r="T148" s="36">
        <f>SUMIFS(СВЦЭМ!$D$39:$D$782,СВЦЭМ!$A$39:$A$782,$A148,СВЦЭМ!$B$39:$B$782,T$119)+'СЕТ СН'!$I$14+СВЦЭМ!$D$10+'СЕТ СН'!$I$5-'СЕТ СН'!$I$24</f>
        <v>4076.8635709299997</v>
      </c>
      <c r="U148" s="36">
        <f>SUMIFS(СВЦЭМ!$D$39:$D$782,СВЦЭМ!$A$39:$A$782,$A148,СВЦЭМ!$B$39:$B$782,U$119)+'СЕТ СН'!$I$14+СВЦЭМ!$D$10+'СЕТ СН'!$I$5-'СЕТ СН'!$I$24</f>
        <v>4086.2115591499996</v>
      </c>
      <c r="V148" s="36">
        <f>SUMIFS(СВЦЭМ!$D$39:$D$782,СВЦЭМ!$A$39:$A$782,$A148,СВЦЭМ!$B$39:$B$782,V$119)+'СЕТ СН'!$I$14+СВЦЭМ!$D$10+'СЕТ СН'!$I$5-'СЕТ СН'!$I$24</f>
        <v>4098.4000509999996</v>
      </c>
      <c r="W148" s="36">
        <f>SUMIFS(СВЦЭМ!$D$39:$D$782,СВЦЭМ!$A$39:$A$782,$A148,СВЦЭМ!$B$39:$B$782,W$119)+'СЕТ СН'!$I$14+СВЦЭМ!$D$10+'СЕТ СН'!$I$5-'СЕТ СН'!$I$24</f>
        <v>4089.4999453599999</v>
      </c>
      <c r="X148" s="36">
        <f>SUMIFS(СВЦЭМ!$D$39:$D$782,СВЦЭМ!$A$39:$A$782,$A148,СВЦЭМ!$B$39:$B$782,X$119)+'СЕТ СН'!$I$14+СВЦЭМ!$D$10+'СЕТ СН'!$I$5-'СЕТ СН'!$I$24</f>
        <v>4109.8223757199994</v>
      </c>
      <c r="Y148" s="36">
        <f>SUMIFS(СВЦЭМ!$D$39:$D$782,СВЦЭМ!$A$39:$A$782,$A148,СВЦЭМ!$B$39:$B$782,Y$119)+'СЕТ СН'!$I$14+СВЦЭМ!$D$10+'СЕТ СН'!$I$5-'СЕТ СН'!$I$24</f>
        <v>4240.9040518499996</v>
      </c>
    </row>
    <row r="149" spans="1:27" ht="15.75" x14ac:dyDescent="0.2">
      <c r="A149" s="35">
        <f t="shared" si="3"/>
        <v>45107</v>
      </c>
      <c r="B149" s="36">
        <f>SUMIFS(СВЦЭМ!$D$39:$D$782,СВЦЭМ!$A$39:$A$782,$A149,СВЦЭМ!$B$39:$B$782,B$119)+'СЕТ СН'!$I$14+СВЦЭМ!$D$10+'СЕТ СН'!$I$5-'СЕТ СН'!$I$24</f>
        <v>4287.9326902699995</v>
      </c>
      <c r="C149" s="36">
        <f>SUMIFS(СВЦЭМ!$D$39:$D$782,СВЦЭМ!$A$39:$A$782,$A149,СВЦЭМ!$B$39:$B$782,C$119)+'СЕТ СН'!$I$14+СВЦЭМ!$D$10+'СЕТ СН'!$I$5-'СЕТ СН'!$I$24</f>
        <v>4339.4258130500002</v>
      </c>
      <c r="D149" s="36">
        <f>SUMIFS(СВЦЭМ!$D$39:$D$782,СВЦЭМ!$A$39:$A$782,$A149,СВЦЭМ!$B$39:$B$782,D$119)+'СЕТ СН'!$I$14+СВЦЭМ!$D$10+'СЕТ СН'!$I$5-'СЕТ СН'!$I$24</f>
        <v>4427.5808586499998</v>
      </c>
      <c r="E149" s="36">
        <f>SUMIFS(СВЦЭМ!$D$39:$D$782,СВЦЭМ!$A$39:$A$782,$A149,СВЦЭМ!$B$39:$B$782,E$119)+'СЕТ СН'!$I$14+СВЦЭМ!$D$10+'СЕТ СН'!$I$5-'СЕТ СН'!$I$24</f>
        <v>4453.8422448499996</v>
      </c>
      <c r="F149" s="36">
        <f>SUMIFS(СВЦЭМ!$D$39:$D$782,СВЦЭМ!$A$39:$A$782,$A149,СВЦЭМ!$B$39:$B$782,F$119)+'СЕТ СН'!$I$14+СВЦЭМ!$D$10+'СЕТ СН'!$I$5-'СЕТ СН'!$I$24</f>
        <v>4492.9056715999996</v>
      </c>
      <c r="G149" s="36">
        <f>SUMIFS(СВЦЭМ!$D$39:$D$782,СВЦЭМ!$A$39:$A$782,$A149,СВЦЭМ!$B$39:$B$782,G$119)+'СЕТ СН'!$I$14+СВЦЭМ!$D$10+'СЕТ СН'!$I$5-'СЕТ СН'!$I$24</f>
        <v>4523.97888822</v>
      </c>
      <c r="H149" s="36">
        <f>SUMIFS(СВЦЭМ!$D$39:$D$782,СВЦЭМ!$A$39:$A$782,$A149,СВЦЭМ!$B$39:$B$782,H$119)+'СЕТ СН'!$I$14+СВЦЭМ!$D$10+'СЕТ СН'!$I$5-'СЕТ СН'!$I$24</f>
        <v>4421.9580315499998</v>
      </c>
      <c r="I149" s="36">
        <f>SUMIFS(СВЦЭМ!$D$39:$D$782,СВЦЭМ!$A$39:$A$782,$A149,СВЦЭМ!$B$39:$B$782,I$119)+'СЕТ СН'!$I$14+СВЦЭМ!$D$10+'СЕТ СН'!$I$5-'СЕТ СН'!$I$24</f>
        <v>4306.0133217900002</v>
      </c>
      <c r="J149" s="36">
        <f>SUMIFS(СВЦЭМ!$D$39:$D$782,СВЦЭМ!$A$39:$A$782,$A149,СВЦЭМ!$B$39:$B$782,J$119)+'СЕТ СН'!$I$14+СВЦЭМ!$D$10+'СЕТ СН'!$I$5-'СЕТ СН'!$I$24</f>
        <v>4221.4483504500004</v>
      </c>
      <c r="K149" s="36">
        <f>SUMIFS(СВЦЭМ!$D$39:$D$782,СВЦЭМ!$A$39:$A$782,$A149,СВЦЭМ!$B$39:$B$782,K$119)+'СЕТ СН'!$I$14+СВЦЭМ!$D$10+'СЕТ СН'!$I$5-'СЕТ СН'!$I$24</f>
        <v>4146.7957550299998</v>
      </c>
      <c r="L149" s="36">
        <f>SUMIFS(СВЦЭМ!$D$39:$D$782,СВЦЭМ!$A$39:$A$782,$A149,СВЦЭМ!$B$39:$B$782,L$119)+'СЕТ СН'!$I$14+СВЦЭМ!$D$10+'СЕТ СН'!$I$5-'СЕТ СН'!$I$24</f>
        <v>4112.0700421199999</v>
      </c>
      <c r="M149" s="36">
        <f>SUMIFS(СВЦЭМ!$D$39:$D$782,СВЦЭМ!$A$39:$A$782,$A149,СВЦЭМ!$B$39:$B$782,M$119)+'СЕТ СН'!$I$14+СВЦЭМ!$D$10+'СЕТ СН'!$I$5-'СЕТ СН'!$I$24</f>
        <v>4079.2234277399998</v>
      </c>
      <c r="N149" s="36">
        <f>SUMIFS(СВЦЭМ!$D$39:$D$782,СВЦЭМ!$A$39:$A$782,$A149,СВЦЭМ!$B$39:$B$782,N$119)+'СЕТ СН'!$I$14+СВЦЭМ!$D$10+'СЕТ СН'!$I$5-'СЕТ СН'!$I$24</f>
        <v>4125.2924110099993</v>
      </c>
      <c r="O149" s="36">
        <f>SUMIFS(СВЦЭМ!$D$39:$D$782,СВЦЭМ!$A$39:$A$782,$A149,СВЦЭМ!$B$39:$B$782,O$119)+'СЕТ СН'!$I$14+СВЦЭМ!$D$10+'СЕТ СН'!$I$5-'СЕТ СН'!$I$24</f>
        <v>4110.6682460600005</v>
      </c>
      <c r="P149" s="36">
        <f>SUMIFS(СВЦЭМ!$D$39:$D$782,СВЦЭМ!$A$39:$A$782,$A149,СВЦЭМ!$B$39:$B$782,P$119)+'СЕТ СН'!$I$14+СВЦЭМ!$D$10+'СЕТ СН'!$I$5-'СЕТ СН'!$I$24</f>
        <v>4118.0228262299997</v>
      </c>
      <c r="Q149" s="36">
        <f>SUMIFS(СВЦЭМ!$D$39:$D$782,СВЦЭМ!$A$39:$A$782,$A149,СВЦЭМ!$B$39:$B$782,Q$119)+'СЕТ СН'!$I$14+СВЦЭМ!$D$10+'СЕТ СН'!$I$5-'СЕТ СН'!$I$24</f>
        <v>4124.3263404199997</v>
      </c>
      <c r="R149" s="36">
        <f>SUMIFS(СВЦЭМ!$D$39:$D$782,СВЦЭМ!$A$39:$A$782,$A149,СВЦЭМ!$B$39:$B$782,R$119)+'СЕТ СН'!$I$14+СВЦЭМ!$D$10+'СЕТ СН'!$I$5-'СЕТ СН'!$I$24</f>
        <v>4112.4531438100003</v>
      </c>
      <c r="S149" s="36">
        <f>SUMIFS(СВЦЭМ!$D$39:$D$782,СВЦЭМ!$A$39:$A$782,$A149,СВЦЭМ!$B$39:$B$782,S$119)+'СЕТ СН'!$I$14+СВЦЭМ!$D$10+'СЕТ СН'!$I$5-'СЕТ СН'!$I$24</f>
        <v>4098.4901301199998</v>
      </c>
      <c r="T149" s="36">
        <f>SUMIFS(СВЦЭМ!$D$39:$D$782,СВЦЭМ!$A$39:$A$782,$A149,СВЦЭМ!$B$39:$B$782,T$119)+'СЕТ СН'!$I$14+СВЦЭМ!$D$10+'СЕТ СН'!$I$5-'СЕТ СН'!$I$24</f>
        <v>4097.37058316</v>
      </c>
      <c r="U149" s="36">
        <f>SUMIFS(СВЦЭМ!$D$39:$D$782,СВЦЭМ!$A$39:$A$782,$A149,СВЦЭМ!$B$39:$B$782,U$119)+'СЕТ СН'!$I$14+СВЦЭМ!$D$10+'СЕТ СН'!$I$5-'СЕТ СН'!$I$24</f>
        <v>4106.06493615</v>
      </c>
      <c r="V149" s="36">
        <f>SUMIFS(СВЦЭМ!$D$39:$D$782,СВЦЭМ!$A$39:$A$782,$A149,СВЦЭМ!$B$39:$B$782,V$119)+'СЕТ СН'!$I$14+СВЦЭМ!$D$10+'СЕТ СН'!$I$5-'СЕТ СН'!$I$24</f>
        <v>4131.6560522999998</v>
      </c>
      <c r="W149" s="36">
        <f>SUMIFS(СВЦЭМ!$D$39:$D$782,СВЦЭМ!$A$39:$A$782,$A149,СВЦЭМ!$B$39:$B$782,W$119)+'СЕТ СН'!$I$14+СВЦЭМ!$D$10+'СЕТ СН'!$I$5-'СЕТ СН'!$I$24</f>
        <v>4098.3653269400002</v>
      </c>
      <c r="X149" s="36">
        <f>SUMIFS(СВЦЭМ!$D$39:$D$782,СВЦЭМ!$A$39:$A$782,$A149,СВЦЭМ!$B$39:$B$782,X$119)+'СЕТ СН'!$I$14+СВЦЭМ!$D$10+'СЕТ СН'!$I$5-'СЕТ СН'!$I$24</f>
        <v>4141.81712677</v>
      </c>
      <c r="Y149" s="36">
        <f>SUMIFS(СВЦЭМ!$D$39:$D$782,СВЦЭМ!$A$39:$A$782,$A149,СВЦЭМ!$B$39:$B$782,Y$119)+'СЕТ СН'!$I$14+СВЦЭМ!$D$10+'СЕТ СН'!$I$5-'СЕТ СН'!$I$24</f>
        <v>4231.1545713300002</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01.06.2023</v>
      </c>
      <c r="B156" s="36">
        <f>SUMIFS(СВЦЭМ!$E$39:$E$782,СВЦЭМ!$A$39:$A$782,$A156,СВЦЭМ!$B$39:$B$782,B$155)+'СЕТ СН'!$F$15</f>
        <v>208.46253474</v>
      </c>
      <c r="C156" s="36">
        <f>SUMIFS(СВЦЭМ!$E$39:$E$782,СВЦЭМ!$A$39:$A$782,$A156,СВЦЭМ!$B$39:$B$782,C$155)+'СЕТ СН'!$F$15</f>
        <v>218.33928216999999</v>
      </c>
      <c r="D156" s="36">
        <f>SUMIFS(СВЦЭМ!$E$39:$E$782,СВЦЭМ!$A$39:$A$782,$A156,СВЦЭМ!$B$39:$B$782,D$155)+'СЕТ СН'!$F$15</f>
        <v>224.16937321</v>
      </c>
      <c r="E156" s="36">
        <f>SUMIFS(СВЦЭМ!$E$39:$E$782,СВЦЭМ!$A$39:$A$782,$A156,СВЦЭМ!$B$39:$B$782,E$155)+'СЕТ СН'!$F$15</f>
        <v>228.47795715999999</v>
      </c>
      <c r="F156" s="36">
        <f>SUMIFS(СВЦЭМ!$E$39:$E$782,СВЦЭМ!$A$39:$A$782,$A156,СВЦЭМ!$B$39:$B$782,F$155)+'СЕТ СН'!$F$15</f>
        <v>228.50776353000001</v>
      </c>
      <c r="G156" s="36">
        <f>SUMIFS(СВЦЭМ!$E$39:$E$782,СВЦЭМ!$A$39:$A$782,$A156,СВЦЭМ!$B$39:$B$782,G$155)+'СЕТ СН'!$F$15</f>
        <v>226.88448098000001</v>
      </c>
      <c r="H156" s="36">
        <f>SUMIFS(СВЦЭМ!$E$39:$E$782,СВЦЭМ!$A$39:$A$782,$A156,СВЦЭМ!$B$39:$B$782,H$155)+'СЕТ СН'!$F$15</f>
        <v>210.36724255999999</v>
      </c>
      <c r="I156" s="36">
        <f>SUMIFS(СВЦЭМ!$E$39:$E$782,СВЦЭМ!$A$39:$A$782,$A156,СВЦЭМ!$B$39:$B$782,I$155)+'СЕТ СН'!$F$15</f>
        <v>200.61497711000001</v>
      </c>
      <c r="J156" s="36">
        <f>SUMIFS(СВЦЭМ!$E$39:$E$782,СВЦЭМ!$A$39:$A$782,$A156,СВЦЭМ!$B$39:$B$782,J$155)+'СЕТ СН'!$F$15</f>
        <v>193.89747721000001</v>
      </c>
      <c r="K156" s="36">
        <f>SUMIFS(СВЦЭМ!$E$39:$E$782,СВЦЭМ!$A$39:$A$782,$A156,СВЦЭМ!$B$39:$B$782,K$155)+'СЕТ СН'!$F$15</f>
        <v>194.72956729000001</v>
      </c>
      <c r="L156" s="36">
        <f>SUMIFS(СВЦЭМ!$E$39:$E$782,СВЦЭМ!$A$39:$A$782,$A156,СВЦЭМ!$B$39:$B$782,L$155)+'СЕТ СН'!$F$15</f>
        <v>194.36045093000001</v>
      </c>
      <c r="M156" s="36">
        <f>SUMIFS(СВЦЭМ!$E$39:$E$782,СВЦЭМ!$A$39:$A$782,$A156,СВЦЭМ!$B$39:$B$782,M$155)+'СЕТ СН'!$F$15</f>
        <v>197.25046416999999</v>
      </c>
      <c r="N156" s="36">
        <f>SUMIFS(СВЦЭМ!$E$39:$E$782,СВЦЭМ!$A$39:$A$782,$A156,СВЦЭМ!$B$39:$B$782,N$155)+'СЕТ СН'!$F$15</f>
        <v>199.85329727000001</v>
      </c>
      <c r="O156" s="36">
        <f>SUMIFS(СВЦЭМ!$E$39:$E$782,СВЦЭМ!$A$39:$A$782,$A156,СВЦЭМ!$B$39:$B$782,O$155)+'СЕТ СН'!$F$15</f>
        <v>199.55224951</v>
      </c>
      <c r="P156" s="36">
        <f>SUMIFS(СВЦЭМ!$E$39:$E$782,СВЦЭМ!$A$39:$A$782,$A156,СВЦЭМ!$B$39:$B$782,P$155)+'СЕТ СН'!$F$15</f>
        <v>201.70578757999999</v>
      </c>
      <c r="Q156" s="36">
        <f>SUMIFS(СВЦЭМ!$E$39:$E$782,СВЦЭМ!$A$39:$A$782,$A156,СВЦЭМ!$B$39:$B$782,Q$155)+'СЕТ СН'!$F$15</f>
        <v>202.87813137000001</v>
      </c>
      <c r="R156" s="36">
        <f>SUMIFS(СВЦЭМ!$E$39:$E$782,СВЦЭМ!$A$39:$A$782,$A156,СВЦЭМ!$B$39:$B$782,R$155)+'СЕТ СН'!$F$15</f>
        <v>201.11799070999999</v>
      </c>
      <c r="S156" s="36">
        <f>SUMIFS(СВЦЭМ!$E$39:$E$782,СВЦЭМ!$A$39:$A$782,$A156,СВЦЭМ!$B$39:$B$782,S$155)+'СЕТ СН'!$F$15</f>
        <v>198.45574496</v>
      </c>
      <c r="T156" s="36">
        <f>SUMIFS(СВЦЭМ!$E$39:$E$782,СВЦЭМ!$A$39:$A$782,$A156,СВЦЭМ!$B$39:$B$782,T$155)+'СЕТ СН'!$F$15</f>
        <v>196.39269575</v>
      </c>
      <c r="U156" s="36">
        <f>SUMIFS(СВЦЭМ!$E$39:$E$782,СВЦЭМ!$A$39:$A$782,$A156,СВЦЭМ!$B$39:$B$782,U$155)+'СЕТ СН'!$F$15</f>
        <v>194.96661272</v>
      </c>
      <c r="V156" s="36">
        <f>SUMIFS(СВЦЭМ!$E$39:$E$782,СВЦЭМ!$A$39:$A$782,$A156,СВЦЭМ!$B$39:$B$782,V$155)+'СЕТ СН'!$F$15</f>
        <v>196.37860466999999</v>
      </c>
      <c r="W156" s="36">
        <f>SUMIFS(СВЦЭМ!$E$39:$E$782,СВЦЭМ!$A$39:$A$782,$A156,СВЦЭМ!$B$39:$B$782,W$155)+'СЕТ СН'!$F$15</f>
        <v>189.64232529</v>
      </c>
      <c r="X156" s="36">
        <f>SUMIFS(СВЦЭМ!$E$39:$E$782,СВЦЭМ!$A$39:$A$782,$A156,СВЦЭМ!$B$39:$B$782,X$155)+'СЕТ СН'!$F$15</f>
        <v>195.78901156000001</v>
      </c>
      <c r="Y156" s="36">
        <f>SUMIFS(СВЦЭМ!$E$39:$E$782,СВЦЭМ!$A$39:$A$782,$A156,СВЦЭМ!$B$39:$B$782,Y$155)+'СЕТ СН'!$F$15</f>
        <v>200.51680109</v>
      </c>
      <c r="AA156" s="45"/>
    </row>
    <row r="157" spans="1:27" ht="15.75" x14ac:dyDescent="0.2">
      <c r="A157" s="35">
        <f>A156+1</f>
        <v>45079</v>
      </c>
      <c r="B157" s="36">
        <f>SUMIFS(СВЦЭМ!$E$39:$E$782,СВЦЭМ!$A$39:$A$782,$A157,СВЦЭМ!$B$39:$B$782,B$155)+'СЕТ СН'!$F$15</f>
        <v>212.0571994</v>
      </c>
      <c r="C157" s="36">
        <f>SUMIFS(СВЦЭМ!$E$39:$E$782,СВЦЭМ!$A$39:$A$782,$A157,СВЦЭМ!$B$39:$B$782,C$155)+'СЕТ СН'!$F$15</f>
        <v>215.58860870999999</v>
      </c>
      <c r="D157" s="36">
        <f>SUMIFS(СВЦЭМ!$E$39:$E$782,СВЦЭМ!$A$39:$A$782,$A157,СВЦЭМ!$B$39:$B$782,D$155)+'СЕТ СН'!$F$15</f>
        <v>221.28891351999999</v>
      </c>
      <c r="E157" s="36">
        <f>SUMIFS(СВЦЭМ!$E$39:$E$782,СВЦЭМ!$A$39:$A$782,$A157,СВЦЭМ!$B$39:$B$782,E$155)+'СЕТ СН'!$F$15</f>
        <v>222.02888856999999</v>
      </c>
      <c r="F157" s="36">
        <f>SUMIFS(СВЦЭМ!$E$39:$E$782,СВЦЭМ!$A$39:$A$782,$A157,СВЦЭМ!$B$39:$B$782,F$155)+'СЕТ СН'!$F$15</f>
        <v>219.93285738</v>
      </c>
      <c r="G157" s="36">
        <f>SUMIFS(СВЦЭМ!$E$39:$E$782,СВЦЭМ!$A$39:$A$782,$A157,СВЦЭМ!$B$39:$B$782,G$155)+'СЕТ СН'!$F$15</f>
        <v>216.90333423000001</v>
      </c>
      <c r="H157" s="36">
        <f>SUMIFS(СВЦЭМ!$E$39:$E$782,СВЦЭМ!$A$39:$A$782,$A157,СВЦЭМ!$B$39:$B$782,H$155)+'СЕТ СН'!$F$15</f>
        <v>196.95615543</v>
      </c>
      <c r="I157" s="36">
        <f>SUMIFS(СВЦЭМ!$E$39:$E$782,СВЦЭМ!$A$39:$A$782,$A157,СВЦЭМ!$B$39:$B$782,I$155)+'СЕТ СН'!$F$15</f>
        <v>201.81987993000001</v>
      </c>
      <c r="J157" s="36">
        <f>SUMIFS(СВЦЭМ!$E$39:$E$782,СВЦЭМ!$A$39:$A$782,$A157,СВЦЭМ!$B$39:$B$782,J$155)+'СЕТ СН'!$F$15</f>
        <v>198.98546421</v>
      </c>
      <c r="K157" s="36">
        <f>SUMIFS(СВЦЭМ!$E$39:$E$782,СВЦЭМ!$A$39:$A$782,$A157,СВЦЭМ!$B$39:$B$782,K$155)+'СЕТ СН'!$F$15</f>
        <v>194.75547463999999</v>
      </c>
      <c r="L157" s="36">
        <f>SUMIFS(СВЦЭМ!$E$39:$E$782,СВЦЭМ!$A$39:$A$782,$A157,СВЦЭМ!$B$39:$B$782,L$155)+'СЕТ СН'!$F$15</f>
        <v>193.47835771999999</v>
      </c>
      <c r="M157" s="36">
        <f>SUMIFS(СВЦЭМ!$E$39:$E$782,СВЦЭМ!$A$39:$A$782,$A157,СВЦЭМ!$B$39:$B$782,M$155)+'СЕТ СН'!$F$15</f>
        <v>196.11300270999999</v>
      </c>
      <c r="N157" s="36">
        <f>SUMIFS(СВЦЭМ!$E$39:$E$782,СВЦЭМ!$A$39:$A$782,$A157,СВЦЭМ!$B$39:$B$782,N$155)+'СЕТ СН'!$F$15</f>
        <v>200.94634600000001</v>
      </c>
      <c r="O157" s="36">
        <f>SUMIFS(СВЦЭМ!$E$39:$E$782,СВЦЭМ!$A$39:$A$782,$A157,СВЦЭМ!$B$39:$B$782,O$155)+'СЕТ СН'!$F$15</f>
        <v>200.52905326000001</v>
      </c>
      <c r="P157" s="36">
        <f>SUMIFS(СВЦЭМ!$E$39:$E$782,СВЦЭМ!$A$39:$A$782,$A157,СВЦЭМ!$B$39:$B$782,P$155)+'СЕТ СН'!$F$15</f>
        <v>200.92960656</v>
      </c>
      <c r="Q157" s="36">
        <f>SUMIFS(СВЦЭМ!$E$39:$E$782,СВЦЭМ!$A$39:$A$782,$A157,СВЦЭМ!$B$39:$B$782,Q$155)+'СЕТ СН'!$F$15</f>
        <v>202.69373557</v>
      </c>
      <c r="R157" s="36">
        <f>SUMIFS(СВЦЭМ!$E$39:$E$782,СВЦЭМ!$A$39:$A$782,$A157,СВЦЭМ!$B$39:$B$782,R$155)+'СЕТ СН'!$F$15</f>
        <v>200.71109523999999</v>
      </c>
      <c r="S157" s="36">
        <f>SUMIFS(СВЦЭМ!$E$39:$E$782,СВЦЭМ!$A$39:$A$782,$A157,СВЦЭМ!$B$39:$B$782,S$155)+'СЕТ СН'!$F$15</f>
        <v>199.18716420999999</v>
      </c>
      <c r="T157" s="36">
        <f>SUMIFS(СВЦЭМ!$E$39:$E$782,СВЦЭМ!$A$39:$A$782,$A157,СВЦЭМ!$B$39:$B$782,T$155)+'СЕТ СН'!$F$15</f>
        <v>197.23453932000001</v>
      </c>
      <c r="U157" s="36">
        <f>SUMIFS(СВЦЭМ!$E$39:$E$782,СВЦЭМ!$A$39:$A$782,$A157,СВЦЭМ!$B$39:$B$782,U$155)+'СЕТ СН'!$F$15</f>
        <v>190.65256166</v>
      </c>
      <c r="V157" s="36">
        <f>SUMIFS(СВЦЭМ!$E$39:$E$782,СВЦЭМ!$A$39:$A$782,$A157,СВЦЭМ!$B$39:$B$782,V$155)+'СЕТ СН'!$F$15</f>
        <v>187.00991969</v>
      </c>
      <c r="W157" s="36">
        <f>SUMIFS(СВЦЭМ!$E$39:$E$782,СВЦЭМ!$A$39:$A$782,$A157,СВЦЭМ!$B$39:$B$782,W$155)+'СЕТ СН'!$F$15</f>
        <v>188.22637979999999</v>
      </c>
      <c r="X157" s="36">
        <f>SUMIFS(СВЦЭМ!$E$39:$E$782,СВЦЭМ!$A$39:$A$782,$A157,СВЦЭМ!$B$39:$B$782,X$155)+'СЕТ СН'!$F$15</f>
        <v>193.36883320000001</v>
      </c>
      <c r="Y157" s="36">
        <f>SUMIFS(СВЦЭМ!$E$39:$E$782,СВЦЭМ!$A$39:$A$782,$A157,СВЦЭМ!$B$39:$B$782,Y$155)+'СЕТ СН'!$F$15</f>
        <v>198.72460526</v>
      </c>
    </row>
    <row r="158" spans="1:27" ht="15.75" x14ac:dyDescent="0.2">
      <c r="A158" s="35">
        <f t="shared" ref="A158:A185" si="4">A157+1</f>
        <v>45080</v>
      </c>
      <c r="B158" s="36">
        <f>SUMIFS(СВЦЭМ!$E$39:$E$782,СВЦЭМ!$A$39:$A$782,$A158,СВЦЭМ!$B$39:$B$782,B$155)+'СЕТ СН'!$F$15</f>
        <v>203.16634819000001</v>
      </c>
      <c r="C158" s="36">
        <f>SUMIFS(СВЦЭМ!$E$39:$E$782,СВЦЭМ!$A$39:$A$782,$A158,СВЦЭМ!$B$39:$B$782,C$155)+'СЕТ СН'!$F$15</f>
        <v>208.71322097999999</v>
      </c>
      <c r="D158" s="36">
        <f>SUMIFS(СВЦЭМ!$E$39:$E$782,СВЦЭМ!$A$39:$A$782,$A158,СВЦЭМ!$B$39:$B$782,D$155)+'СЕТ СН'!$F$15</f>
        <v>221.53108695</v>
      </c>
      <c r="E158" s="36">
        <f>SUMIFS(СВЦЭМ!$E$39:$E$782,СВЦЭМ!$A$39:$A$782,$A158,СВЦЭМ!$B$39:$B$782,E$155)+'СЕТ СН'!$F$15</f>
        <v>230.04387306999999</v>
      </c>
      <c r="F158" s="36">
        <f>SUMIFS(СВЦЭМ!$E$39:$E$782,СВЦЭМ!$A$39:$A$782,$A158,СВЦЭМ!$B$39:$B$782,F$155)+'СЕТ СН'!$F$15</f>
        <v>224.33628060000001</v>
      </c>
      <c r="G158" s="36">
        <f>SUMIFS(СВЦЭМ!$E$39:$E$782,СВЦЭМ!$A$39:$A$782,$A158,СВЦЭМ!$B$39:$B$782,G$155)+'СЕТ СН'!$F$15</f>
        <v>225.33266714000001</v>
      </c>
      <c r="H158" s="36">
        <f>SUMIFS(СВЦЭМ!$E$39:$E$782,СВЦЭМ!$A$39:$A$782,$A158,СВЦЭМ!$B$39:$B$782,H$155)+'СЕТ СН'!$F$15</f>
        <v>214.36882739000001</v>
      </c>
      <c r="I158" s="36">
        <f>SUMIFS(СВЦЭМ!$E$39:$E$782,СВЦЭМ!$A$39:$A$782,$A158,СВЦЭМ!$B$39:$B$782,I$155)+'СЕТ СН'!$F$15</f>
        <v>201.04157208999999</v>
      </c>
      <c r="J158" s="36">
        <f>SUMIFS(СВЦЭМ!$E$39:$E$782,СВЦЭМ!$A$39:$A$782,$A158,СВЦЭМ!$B$39:$B$782,J$155)+'СЕТ СН'!$F$15</f>
        <v>188.46898085999999</v>
      </c>
      <c r="K158" s="36">
        <f>SUMIFS(СВЦЭМ!$E$39:$E$782,СВЦЭМ!$A$39:$A$782,$A158,СВЦЭМ!$B$39:$B$782,K$155)+'СЕТ СН'!$F$15</f>
        <v>181.51598367</v>
      </c>
      <c r="L158" s="36">
        <f>SUMIFS(СВЦЭМ!$E$39:$E$782,СВЦЭМ!$A$39:$A$782,$A158,СВЦЭМ!$B$39:$B$782,L$155)+'СЕТ СН'!$F$15</f>
        <v>180.21392026000001</v>
      </c>
      <c r="M158" s="36">
        <f>SUMIFS(СВЦЭМ!$E$39:$E$782,СВЦЭМ!$A$39:$A$782,$A158,СВЦЭМ!$B$39:$B$782,M$155)+'СЕТ СН'!$F$15</f>
        <v>181.63951908999999</v>
      </c>
      <c r="N158" s="36">
        <f>SUMIFS(СВЦЭМ!$E$39:$E$782,СВЦЭМ!$A$39:$A$782,$A158,СВЦЭМ!$B$39:$B$782,N$155)+'СЕТ СН'!$F$15</f>
        <v>184.13888997000001</v>
      </c>
      <c r="O158" s="36">
        <f>SUMIFS(СВЦЭМ!$E$39:$E$782,СВЦЭМ!$A$39:$A$782,$A158,СВЦЭМ!$B$39:$B$782,O$155)+'СЕТ СН'!$F$15</f>
        <v>184.61287046000001</v>
      </c>
      <c r="P158" s="36">
        <f>SUMIFS(СВЦЭМ!$E$39:$E$782,СВЦЭМ!$A$39:$A$782,$A158,СВЦЭМ!$B$39:$B$782,P$155)+'СЕТ СН'!$F$15</f>
        <v>186.40461253000001</v>
      </c>
      <c r="Q158" s="36">
        <f>SUMIFS(СВЦЭМ!$E$39:$E$782,СВЦЭМ!$A$39:$A$782,$A158,СВЦЭМ!$B$39:$B$782,Q$155)+'СЕТ СН'!$F$15</f>
        <v>189.92971897000001</v>
      </c>
      <c r="R158" s="36">
        <f>SUMIFS(СВЦЭМ!$E$39:$E$782,СВЦЭМ!$A$39:$A$782,$A158,СВЦЭМ!$B$39:$B$782,R$155)+'СЕТ СН'!$F$15</f>
        <v>188.80550543000001</v>
      </c>
      <c r="S158" s="36">
        <f>SUMIFS(СВЦЭМ!$E$39:$E$782,СВЦЭМ!$A$39:$A$782,$A158,СВЦЭМ!$B$39:$B$782,S$155)+'СЕТ СН'!$F$15</f>
        <v>186.66398821999999</v>
      </c>
      <c r="T158" s="36">
        <f>SUMIFS(СВЦЭМ!$E$39:$E$782,СВЦЭМ!$A$39:$A$782,$A158,СВЦЭМ!$B$39:$B$782,T$155)+'СЕТ СН'!$F$15</f>
        <v>185.23335606000001</v>
      </c>
      <c r="U158" s="36">
        <f>SUMIFS(СВЦЭМ!$E$39:$E$782,СВЦЭМ!$A$39:$A$782,$A158,СВЦЭМ!$B$39:$B$782,U$155)+'СЕТ СН'!$F$15</f>
        <v>183.9103279</v>
      </c>
      <c r="V158" s="36">
        <f>SUMIFS(СВЦЭМ!$E$39:$E$782,СВЦЭМ!$A$39:$A$782,$A158,СВЦЭМ!$B$39:$B$782,V$155)+'СЕТ СН'!$F$15</f>
        <v>182.05159807999999</v>
      </c>
      <c r="W158" s="36">
        <f>SUMIFS(СВЦЭМ!$E$39:$E$782,СВЦЭМ!$A$39:$A$782,$A158,СВЦЭМ!$B$39:$B$782,W$155)+'СЕТ СН'!$F$15</f>
        <v>178.58184600999999</v>
      </c>
      <c r="X158" s="36">
        <f>SUMIFS(СВЦЭМ!$E$39:$E$782,СВЦЭМ!$A$39:$A$782,$A158,СВЦЭМ!$B$39:$B$782,X$155)+'СЕТ СН'!$F$15</f>
        <v>182.85484234</v>
      </c>
      <c r="Y158" s="36">
        <f>SUMIFS(СВЦЭМ!$E$39:$E$782,СВЦЭМ!$A$39:$A$782,$A158,СВЦЭМ!$B$39:$B$782,Y$155)+'СЕТ СН'!$F$15</f>
        <v>193.16451645999999</v>
      </c>
    </row>
    <row r="159" spans="1:27" ht="15.75" x14ac:dyDescent="0.2">
      <c r="A159" s="35">
        <f t="shared" si="4"/>
        <v>45081</v>
      </c>
      <c r="B159" s="36">
        <f>SUMIFS(СВЦЭМ!$E$39:$E$782,СВЦЭМ!$A$39:$A$782,$A159,СВЦЭМ!$B$39:$B$782,B$155)+'СЕТ СН'!$F$15</f>
        <v>206.07360585000001</v>
      </c>
      <c r="C159" s="36">
        <f>SUMIFS(СВЦЭМ!$E$39:$E$782,СВЦЭМ!$A$39:$A$782,$A159,СВЦЭМ!$B$39:$B$782,C$155)+'СЕТ СН'!$F$15</f>
        <v>215.63349549</v>
      </c>
      <c r="D159" s="36">
        <f>SUMIFS(СВЦЭМ!$E$39:$E$782,СВЦЭМ!$A$39:$A$782,$A159,СВЦЭМ!$B$39:$B$782,D$155)+'СЕТ СН'!$F$15</f>
        <v>226.81109264</v>
      </c>
      <c r="E159" s="36">
        <f>SUMIFS(СВЦЭМ!$E$39:$E$782,СВЦЭМ!$A$39:$A$782,$A159,СВЦЭМ!$B$39:$B$782,E$155)+'СЕТ СН'!$F$15</f>
        <v>229.66562292</v>
      </c>
      <c r="F159" s="36">
        <f>SUMIFS(СВЦЭМ!$E$39:$E$782,СВЦЭМ!$A$39:$A$782,$A159,СВЦЭМ!$B$39:$B$782,F$155)+'СЕТ СН'!$F$15</f>
        <v>231.48867218999999</v>
      </c>
      <c r="G159" s="36">
        <f>SUMIFS(СВЦЭМ!$E$39:$E$782,СВЦЭМ!$A$39:$A$782,$A159,СВЦЭМ!$B$39:$B$782,G$155)+'СЕТ СН'!$F$15</f>
        <v>228.65676615000001</v>
      </c>
      <c r="H159" s="36">
        <f>SUMIFS(СВЦЭМ!$E$39:$E$782,СВЦЭМ!$A$39:$A$782,$A159,СВЦЭМ!$B$39:$B$782,H$155)+'СЕТ СН'!$F$15</f>
        <v>214.52288967999999</v>
      </c>
      <c r="I159" s="36">
        <f>SUMIFS(СВЦЭМ!$E$39:$E$782,СВЦЭМ!$A$39:$A$782,$A159,СВЦЭМ!$B$39:$B$782,I$155)+'СЕТ СН'!$F$15</f>
        <v>202.92919418</v>
      </c>
      <c r="J159" s="36">
        <f>SUMIFS(СВЦЭМ!$E$39:$E$782,СВЦЭМ!$A$39:$A$782,$A159,СВЦЭМ!$B$39:$B$782,J$155)+'СЕТ СН'!$F$15</f>
        <v>189.75868449000001</v>
      </c>
      <c r="K159" s="36">
        <f>SUMIFS(СВЦЭМ!$E$39:$E$782,СВЦЭМ!$A$39:$A$782,$A159,СВЦЭМ!$B$39:$B$782,K$155)+'СЕТ СН'!$F$15</f>
        <v>185.09348267999999</v>
      </c>
      <c r="L159" s="36">
        <f>SUMIFS(СВЦЭМ!$E$39:$E$782,СВЦЭМ!$A$39:$A$782,$A159,СВЦЭМ!$B$39:$B$782,L$155)+'СЕТ СН'!$F$15</f>
        <v>182.73408554</v>
      </c>
      <c r="M159" s="36">
        <f>SUMIFS(СВЦЭМ!$E$39:$E$782,СВЦЭМ!$A$39:$A$782,$A159,СВЦЭМ!$B$39:$B$782,M$155)+'СЕТ СН'!$F$15</f>
        <v>184.19151934999999</v>
      </c>
      <c r="N159" s="36">
        <f>SUMIFS(СВЦЭМ!$E$39:$E$782,СВЦЭМ!$A$39:$A$782,$A159,СВЦЭМ!$B$39:$B$782,N$155)+'СЕТ СН'!$F$15</f>
        <v>189.81447044999999</v>
      </c>
      <c r="O159" s="36">
        <f>SUMIFS(СВЦЭМ!$E$39:$E$782,СВЦЭМ!$A$39:$A$782,$A159,СВЦЭМ!$B$39:$B$782,O$155)+'СЕТ СН'!$F$15</f>
        <v>190.85450609</v>
      </c>
      <c r="P159" s="36">
        <f>SUMIFS(СВЦЭМ!$E$39:$E$782,СВЦЭМ!$A$39:$A$782,$A159,СВЦЭМ!$B$39:$B$782,P$155)+'СЕТ СН'!$F$15</f>
        <v>190.89121279</v>
      </c>
      <c r="Q159" s="36">
        <f>SUMIFS(СВЦЭМ!$E$39:$E$782,СВЦЭМ!$A$39:$A$782,$A159,СВЦЭМ!$B$39:$B$782,Q$155)+'СЕТ СН'!$F$15</f>
        <v>193.47337787000001</v>
      </c>
      <c r="R159" s="36">
        <f>SUMIFS(СВЦЭМ!$E$39:$E$782,СВЦЭМ!$A$39:$A$782,$A159,СВЦЭМ!$B$39:$B$782,R$155)+'СЕТ СН'!$F$15</f>
        <v>192.33592605999999</v>
      </c>
      <c r="S159" s="36">
        <f>SUMIFS(СВЦЭМ!$E$39:$E$782,СВЦЭМ!$A$39:$A$782,$A159,СВЦЭМ!$B$39:$B$782,S$155)+'СЕТ СН'!$F$15</f>
        <v>189.80951358999999</v>
      </c>
      <c r="T159" s="36">
        <f>SUMIFS(СВЦЭМ!$E$39:$E$782,СВЦЭМ!$A$39:$A$782,$A159,СВЦЭМ!$B$39:$B$782,T$155)+'СЕТ СН'!$F$15</f>
        <v>188.96865381999999</v>
      </c>
      <c r="U159" s="36">
        <f>SUMIFS(СВЦЭМ!$E$39:$E$782,СВЦЭМ!$A$39:$A$782,$A159,СВЦЭМ!$B$39:$B$782,U$155)+'СЕТ СН'!$F$15</f>
        <v>180.87296402000001</v>
      </c>
      <c r="V159" s="36">
        <f>SUMIFS(СВЦЭМ!$E$39:$E$782,СВЦЭМ!$A$39:$A$782,$A159,СВЦЭМ!$B$39:$B$782,V$155)+'СЕТ СН'!$F$15</f>
        <v>175.92391035</v>
      </c>
      <c r="W159" s="36">
        <f>SUMIFS(СВЦЭМ!$E$39:$E$782,СВЦЭМ!$A$39:$A$782,$A159,СВЦЭМ!$B$39:$B$782,W$155)+'СЕТ СН'!$F$15</f>
        <v>177.51026096000001</v>
      </c>
      <c r="X159" s="36">
        <f>SUMIFS(СВЦЭМ!$E$39:$E$782,СВЦЭМ!$A$39:$A$782,$A159,СВЦЭМ!$B$39:$B$782,X$155)+'СЕТ СН'!$F$15</f>
        <v>186.31091972999999</v>
      </c>
      <c r="Y159" s="36">
        <f>SUMIFS(СВЦЭМ!$E$39:$E$782,СВЦЭМ!$A$39:$A$782,$A159,СВЦЭМ!$B$39:$B$782,Y$155)+'СЕТ СН'!$F$15</f>
        <v>195.56798036000001</v>
      </c>
    </row>
    <row r="160" spans="1:27" ht="15.75" x14ac:dyDescent="0.2">
      <c r="A160" s="35">
        <f t="shared" si="4"/>
        <v>45082</v>
      </c>
      <c r="B160" s="36">
        <f>SUMIFS(СВЦЭМ!$E$39:$E$782,СВЦЭМ!$A$39:$A$782,$A160,СВЦЭМ!$B$39:$B$782,B$155)+'СЕТ СН'!$F$15</f>
        <v>202.57904993</v>
      </c>
      <c r="C160" s="36">
        <f>SUMIFS(СВЦЭМ!$E$39:$E$782,СВЦЭМ!$A$39:$A$782,$A160,СВЦЭМ!$B$39:$B$782,C$155)+'СЕТ СН'!$F$15</f>
        <v>207.28628434000001</v>
      </c>
      <c r="D160" s="36">
        <f>SUMIFS(СВЦЭМ!$E$39:$E$782,СВЦЭМ!$A$39:$A$782,$A160,СВЦЭМ!$B$39:$B$782,D$155)+'СЕТ СН'!$F$15</f>
        <v>213.58796712</v>
      </c>
      <c r="E160" s="36">
        <f>SUMIFS(СВЦЭМ!$E$39:$E$782,СВЦЭМ!$A$39:$A$782,$A160,СВЦЭМ!$B$39:$B$782,E$155)+'СЕТ СН'!$F$15</f>
        <v>211.37051799</v>
      </c>
      <c r="F160" s="36">
        <f>SUMIFS(СВЦЭМ!$E$39:$E$782,СВЦЭМ!$A$39:$A$782,$A160,СВЦЭМ!$B$39:$B$782,F$155)+'СЕТ СН'!$F$15</f>
        <v>210.34683666999999</v>
      </c>
      <c r="G160" s="36">
        <f>SUMIFS(СВЦЭМ!$E$39:$E$782,СВЦЭМ!$A$39:$A$782,$A160,СВЦЭМ!$B$39:$B$782,G$155)+'СЕТ СН'!$F$15</f>
        <v>209.30459891999999</v>
      </c>
      <c r="H160" s="36">
        <f>SUMIFS(СВЦЭМ!$E$39:$E$782,СВЦЭМ!$A$39:$A$782,$A160,СВЦЭМ!$B$39:$B$782,H$155)+'СЕТ СН'!$F$15</f>
        <v>205.01322114999999</v>
      </c>
      <c r="I160" s="36">
        <f>SUMIFS(СВЦЭМ!$E$39:$E$782,СВЦЭМ!$A$39:$A$782,$A160,СВЦЭМ!$B$39:$B$782,I$155)+'СЕТ СН'!$F$15</f>
        <v>197.49131039</v>
      </c>
      <c r="J160" s="36">
        <f>SUMIFS(СВЦЭМ!$E$39:$E$782,СВЦЭМ!$A$39:$A$782,$A160,СВЦЭМ!$B$39:$B$782,J$155)+'СЕТ СН'!$F$15</f>
        <v>201.55181827999999</v>
      </c>
      <c r="K160" s="36">
        <f>SUMIFS(СВЦЭМ!$E$39:$E$782,СВЦЭМ!$A$39:$A$782,$A160,СВЦЭМ!$B$39:$B$782,K$155)+'СЕТ СН'!$F$15</f>
        <v>188.22224639999999</v>
      </c>
      <c r="L160" s="36">
        <f>SUMIFS(СВЦЭМ!$E$39:$E$782,СВЦЭМ!$A$39:$A$782,$A160,СВЦЭМ!$B$39:$B$782,L$155)+'СЕТ СН'!$F$15</f>
        <v>186.19589923000001</v>
      </c>
      <c r="M160" s="36">
        <f>SUMIFS(СВЦЭМ!$E$39:$E$782,СВЦЭМ!$A$39:$A$782,$A160,СВЦЭМ!$B$39:$B$782,M$155)+'СЕТ СН'!$F$15</f>
        <v>187.90106405</v>
      </c>
      <c r="N160" s="36">
        <f>SUMIFS(СВЦЭМ!$E$39:$E$782,СВЦЭМ!$A$39:$A$782,$A160,СВЦЭМ!$B$39:$B$782,N$155)+'СЕТ СН'!$F$15</f>
        <v>193.65229149000001</v>
      </c>
      <c r="O160" s="36">
        <f>SUMIFS(СВЦЭМ!$E$39:$E$782,СВЦЭМ!$A$39:$A$782,$A160,СВЦЭМ!$B$39:$B$782,O$155)+'СЕТ СН'!$F$15</f>
        <v>194.47389068000001</v>
      </c>
      <c r="P160" s="36">
        <f>SUMIFS(СВЦЭМ!$E$39:$E$782,СВЦЭМ!$A$39:$A$782,$A160,СВЦЭМ!$B$39:$B$782,P$155)+'СЕТ СН'!$F$15</f>
        <v>196.46412623000001</v>
      </c>
      <c r="Q160" s="36">
        <f>SUMIFS(СВЦЭМ!$E$39:$E$782,СВЦЭМ!$A$39:$A$782,$A160,СВЦЭМ!$B$39:$B$782,Q$155)+'СЕТ СН'!$F$15</f>
        <v>198.21137929</v>
      </c>
      <c r="R160" s="36">
        <f>SUMIFS(СВЦЭМ!$E$39:$E$782,СВЦЭМ!$A$39:$A$782,$A160,СВЦЭМ!$B$39:$B$782,R$155)+'СЕТ СН'!$F$15</f>
        <v>200.85555377</v>
      </c>
      <c r="S160" s="36">
        <f>SUMIFS(СВЦЭМ!$E$39:$E$782,СВЦЭМ!$A$39:$A$782,$A160,СВЦЭМ!$B$39:$B$782,S$155)+'СЕТ СН'!$F$15</f>
        <v>200.29620949</v>
      </c>
      <c r="T160" s="36">
        <f>SUMIFS(СВЦЭМ!$E$39:$E$782,СВЦЭМ!$A$39:$A$782,$A160,СВЦЭМ!$B$39:$B$782,T$155)+'СЕТ СН'!$F$15</f>
        <v>196.985342</v>
      </c>
      <c r="U160" s="36">
        <f>SUMIFS(СВЦЭМ!$E$39:$E$782,СВЦЭМ!$A$39:$A$782,$A160,СВЦЭМ!$B$39:$B$782,U$155)+'СЕТ СН'!$F$15</f>
        <v>192.65819991999999</v>
      </c>
      <c r="V160" s="36">
        <f>SUMIFS(СВЦЭМ!$E$39:$E$782,СВЦЭМ!$A$39:$A$782,$A160,СВЦЭМ!$B$39:$B$782,V$155)+'СЕТ СН'!$F$15</f>
        <v>184.05446648</v>
      </c>
      <c r="W160" s="36">
        <f>SUMIFS(СВЦЭМ!$E$39:$E$782,СВЦЭМ!$A$39:$A$782,$A160,СВЦЭМ!$B$39:$B$782,W$155)+'СЕТ СН'!$F$15</f>
        <v>193.69840780999999</v>
      </c>
      <c r="X160" s="36">
        <f>SUMIFS(СВЦЭМ!$E$39:$E$782,СВЦЭМ!$A$39:$A$782,$A160,СВЦЭМ!$B$39:$B$782,X$155)+'СЕТ СН'!$F$15</f>
        <v>200.30194437</v>
      </c>
      <c r="Y160" s="36">
        <f>SUMIFS(СВЦЭМ!$E$39:$E$782,СВЦЭМ!$A$39:$A$782,$A160,СВЦЭМ!$B$39:$B$782,Y$155)+'СЕТ СН'!$F$15</f>
        <v>210.14231606000001</v>
      </c>
    </row>
    <row r="161" spans="1:25" ht="15.75" x14ac:dyDescent="0.2">
      <c r="A161" s="35">
        <f t="shared" si="4"/>
        <v>45083</v>
      </c>
      <c r="B161" s="36">
        <f>SUMIFS(СВЦЭМ!$E$39:$E$782,СВЦЭМ!$A$39:$A$782,$A161,СВЦЭМ!$B$39:$B$782,B$155)+'СЕТ СН'!$F$15</f>
        <v>207.93852217</v>
      </c>
      <c r="C161" s="36">
        <f>SUMIFS(СВЦЭМ!$E$39:$E$782,СВЦЭМ!$A$39:$A$782,$A161,СВЦЭМ!$B$39:$B$782,C$155)+'СЕТ СН'!$F$15</f>
        <v>219.66495361</v>
      </c>
      <c r="D161" s="36">
        <f>SUMIFS(СВЦЭМ!$E$39:$E$782,СВЦЭМ!$A$39:$A$782,$A161,СВЦЭМ!$B$39:$B$782,D$155)+'СЕТ СН'!$F$15</f>
        <v>233.58079831000001</v>
      </c>
      <c r="E161" s="36">
        <f>SUMIFS(СВЦЭМ!$E$39:$E$782,СВЦЭМ!$A$39:$A$782,$A161,СВЦЭМ!$B$39:$B$782,E$155)+'СЕТ СН'!$F$15</f>
        <v>233.01643641000001</v>
      </c>
      <c r="F161" s="36">
        <f>SUMIFS(СВЦЭМ!$E$39:$E$782,СВЦЭМ!$A$39:$A$782,$A161,СВЦЭМ!$B$39:$B$782,F$155)+'СЕТ СН'!$F$15</f>
        <v>232.32953959</v>
      </c>
      <c r="G161" s="36">
        <f>SUMIFS(СВЦЭМ!$E$39:$E$782,СВЦЭМ!$A$39:$A$782,$A161,СВЦЭМ!$B$39:$B$782,G$155)+'СЕТ СН'!$F$15</f>
        <v>220.95625625</v>
      </c>
      <c r="H161" s="36">
        <f>SUMIFS(СВЦЭМ!$E$39:$E$782,СВЦЭМ!$A$39:$A$782,$A161,СВЦЭМ!$B$39:$B$782,H$155)+'СЕТ СН'!$F$15</f>
        <v>202.74946929999999</v>
      </c>
      <c r="I161" s="36">
        <f>SUMIFS(СВЦЭМ!$E$39:$E$782,СВЦЭМ!$A$39:$A$782,$A161,СВЦЭМ!$B$39:$B$782,I$155)+'СЕТ СН'!$F$15</f>
        <v>194.50949402000001</v>
      </c>
      <c r="J161" s="36">
        <f>SUMIFS(СВЦЭМ!$E$39:$E$782,СВЦЭМ!$A$39:$A$782,$A161,СВЦЭМ!$B$39:$B$782,J$155)+'СЕТ СН'!$F$15</f>
        <v>184.22025593000001</v>
      </c>
      <c r="K161" s="36">
        <f>SUMIFS(СВЦЭМ!$E$39:$E$782,СВЦЭМ!$A$39:$A$782,$A161,СВЦЭМ!$B$39:$B$782,K$155)+'СЕТ СН'!$F$15</f>
        <v>178.24467261000001</v>
      </c>
      <c r="L161" s="36">
        <f>SUMIFS(СВЦЭМ!$E$39:$E$782,СВЦЭМ!$A$39:$A$782,$A161,СВЦЭМ!$B$39:$B$782,L$155)+'СЕТ СН'!$F$15</f>
        <v>178.96708240000001</v>
      </c>
      <c r="M161" s="36">
        <f>SUMIFS(СВЦЭМ!$E$39:$E$782,СВЦЭМ!$A$39:$A$782,$A161,СВЦЭМ!$B$39:$B$782,M$155)+'СЕТ СН'!$F$15</f>
        <v>178.66378828000001</v>
      </c>
      <c r="N161" s="36">
        <f>SUMIFS(СВЦЭМ!$E$39:$E$782,СВЦЭМ!$A$39:$A$782,$A161,СВЦЭМ!$B$39:$B$782,N$155)+'СЕТ СН'!$F$15</f>
        <v>182.54500103000001</v>
      </c>
      <c r="O161" s="36">
        <f>SUMIFS(СВЦЭМ!$E$39:$E$782,СВЦЭМ!$A$39:$A$782,$A161,СВЦЭМ!$B$39:$B$782,O$155)+'СЕТ СН'!$F$15</f>
        <v>182.28796768000001</v>
      </c>
      <c r="P161" s="36">
        <f>SUMIFS(СВЦЭМ!$E$39:$E$782,СВЦЭМ!$A$39:$A$782,$A161,СВЦЭМ!$B$39:$B$782,P$155)+'СЕТ СН'!$F$15</f>
        <v>184.52814848</v>
      </c>
      <c r="Q161" s="36">
        <f>SUMIFS(СВЦЭМ!$E$39:$E$782,СВЦЭМ!$A$39:$A$782,$A161,СВЦЭМ!$B$39:$B$782,Q$155)+'СЕТ СН'!$F$15</f>
        <v>186.5068426</v>
      </c>
      <c r="R161" s="36">
        <f>SUMIFS(СВЦЭМ!$E$39:$E$782,СВЦЭМ!$A$39:$A$782,$A161,СВЦЭМ!$B$39:$B$782,R$155)+'СЕТ СН'!$F$15</f>
        <v>185.65678273</v>
      </c>
      <c r="S161" s="36">
        <f>SUMIFS(СВЦЭМ!$E$39:$E$782,СВЦЭМ!$A$39:$A$782,$A161,СВЦЭМ!$B$39:$B$782,S$155)+'СЕТ СН'!$F$15</f>
        <v>183.16779735</v>
      </c>
      <c r="T161" s="36">
        <f>SUMIFS(СВЦЭМ!$E$39:$E$782,СВЦЭМ!$A$39:$A$782,$A161,СВЦЭМ!$B$39:$B$782,T$155)+'СЕТ СН'!$F$15</f>
        <v>186.51585610000001</v>
      </c>
      <c r="U161" s="36">
        <f>SUMIFS(СВЦЭМ!$E$39:$E$782,СВЦЭМ!$A$39:$A$782,$A161,СВЦЭМ!$B$39:$B$782,U$155)+'СЕТ СН'!$F$15</f>
        <v>180.25155504</v>
      </c>
      <c r="V161" s="36">
        <f>SUMIFS(СВЦЭМ!$E$39:$E$782,СВЦЭМ!$A$39:$A$782,$A161,СВЦЭМ!$B$39:$B$782,V$155)+'СЕТ СН'!$F$15</f>
        <v>177.63168013999999</v>
      </c>
      <c r="W161" s="36">
        <f>SUMIFS(СВЦЭМ!$E$39:$E$782,СВЦЭМ!$A$39:$A$782,$A161,СВЦЭМ!$B$39:$B$782,W$155)+'СЕТ СН'!$F$15</f>
        <v>179.61264618999999</v>
      </c>
      <c r="X161" s="36">
        <f>SUMIFS(СВЦЭМ!$E$39:$E$782,СВЦЭМ!$A$39:$A$782,$A161,СВЦЭМ!$B$39:$B$782,X$155)+'СЕТ СН'!$F$15</f>
        <v>183.29932492</v>
      </c>
      <c r="Y161" s="36">
        <f>SUMIFS(СВЦЭМ!$E$39:$E$782,СВЦЭМ!$A$39:$A$782,$A161,СВЦЭМ!$B$39:$B$782,Y$155)+'СЕТ СН'!$F$15</f>
        <v>193.88896767</v>
      </c>
    </row>
    <row r="162" spans="1:25" ht="15.75" x14ac:dyDescent="0.2">
      <c r="A162" s="35">
        <f t="shared" si="4"/>
        <v>45084</v>
      </c>
      <c r="B162" s="36">
        <f>SUMIFS(СВЦЭМ!$E$39:$E$782,СВЦЭМ!$A$39:$A$782,$A162,СВЦЭМ!$B$39:$B$782,B$155)+'СЕТ СН'!$F$15</f>
        <v>212.4161288</v>
      </c>
      <c r="C162" s="36">
        <f>SUMIFS(СВЦЭМ!$E$39:$E$782,СВЦЭМ!$A$39:$A$782,$A162,СВЦЭМ!$B$39:$B$782,C$155)+'СЕТ СН'!$F$15</f>
        <v>203.87598768000001</v>
      </c>
      <c r="D162" s="36">
        <f>SUMIFS(СВЦЭМ!$E$39:$E$782,СВЦЭМ!$A$39:$A$782,$A162,СВЦЭМ!$B$39:$B$782,D$155)+'СЕТ СН'!$F$15</f>
        <v>227.85090663</v>
      </c>
      <c r="E162" s="36">
        <f>SUMIFS(СВЦЭМ!$E$39:$E$782,СВЦЭМ!$A$39:$A$782,$A162,СВЦЭМ!$B$39:$B$782,E$155)+'СЕТ СН'!$F$15</f>
        <v>229.96662886999999</v>
      </c>
      <c r="F162" s="36">
        <f>SUMIFS(СВЦЭМ!$E$39:$E$782,СВЦЭМ!$A$39:$A$782,$A162,СВЦЭМ!$B$39:$B$782,F$155)+'СЕТ СН'!$F$15</f>
        <v>228.69910203000001</v>
      </c>
      <c r="G162" s="36">
        <f>SUMIFS(СВЦЭМ!$E$39:$E$782,СВЦЭМ!$A$39:$A$782,$A162,СВЦЭМ!$B$39:$B$782,G$155)+'СЕТ СН'!$F$15</f>
        <v>219.77359494000001</v>
      </c>
      <c r="H162" s="36">
        <f>SUMIFS(СВЦЭМ!$E$39:$E$782,СВЦЭМ!$A$39:$A$782,$A162,СВЦЭМ!$B$39:$B$782,H$155)+'СЕТ СН'!$F$15</f>
        <v>203.75261372</v>
      </c>
      <c r="I162" s="36">
        <f>SUMIFS(СВЦЭМ!$E$39:$E$782,СВЦЭМ!$A$39:$A$782,$A162,СВЦЭМ!$B$39:$B$782,I$155)+'СЕТ СН'!$F$15</f>
        <v>200.09063359999999</v>
      </c>
      <c r="J162" s="36">
        <f>SUMIFS(СВЦЭМ!$E$39:$E$782,СВЦЭМ!$A$39:$A$782,$A162,СВЦЭМ!$B$39:$B$782,J$155)+'СЕТ СН'!$F$15</f>
        <v>187.82952080000001</v>
      </c>
      <c r="K162" s="36">
        <f>SUMIFS(СВЦЭМ!$E$39:$E$782,СВЦЭМ!$A$39:$A$782,$A162,СВЦЭМ!$B$39:$B$782,K$155)+'СЕТ СН'!$F$15</f>
        <v>188.90111619000001</v>
      </c>
      <c r="L162" s="36">
        <f>SUMIFS(СВЦЭМ!$E$39:$E$782,СВЦЭМ!$A$39:$A$782,$A162,СВЦЭМ!$B$39:$B$782,L$155)+'СЕТ СН'!$F$15</f>
        <v>190.74198544999999</v>
      </c>
      <c r="M162" s="36">
        <f>SUMIFS(СВЦЭМ!$E$39:$E$782,СВЦЭМ!$A$39:$A$782,$A162,СВЦЭМ!$B$39:$B$782,M$155)+'СЕТ СН'!$F$15</f>
        <v>191.79387593999999</v>
      </c>
      <c r="N162" s="36">
        <f>SUMIFS(СВЦЭМ!$E$39:$E$782,СВЦЭМ!$A$39:$A$782,$A162,СВЦЭМ!$B$39:$B$782,N$155)+'СЕТ СН'!$F$15</f>
        <v>194.62773218000001</v>
      </c>
      <c r="O162" s="36">
        <f>SUMIFS(СВЦЭМ!$E$39:$E$782,СВЦЭМ!$A$39:$A$782,$A162,СВЦЭМ!$B$39:$B$782,O$155)+'СЕТ СН'!$F$15</f>
        <v>197.53923336</v>
      </c>
      <c r="P162" s="36">
        <f>SUMIFS(СВЦЭМ!$E$39:$E$782,СВЦЭМ!$A$39:$A$782,$A162,СВЦЭМ!$B$39:$B$782,P$155)+'СЕТ СН'!$F$15</f>
        <v>200.05338674000001</v>
      </c>
      <c r="Q162" s="36">
        <f>SUMIFS(СВЦЭМ!$E$39:$E$782,СВЦЭМ!$A$39:$A$782,$A162,СВЦЭМ!$B$39:$B$782,Q$155)+'СЕТ СН'!$F$15</f>
        <v>200.79832112</v>
      </c>
      <c r="R162" s="36">
        <f>SUMIFS(СВЦЭМ!$E$39:$E$782,СВЦЭМ!$A$39:$A$782,$A162,СВЦЭМ!$B$39:$B$782,R$155)+'СЕТ СН'!$F$15</f>
        <v>197.41857404000001</v>
      </c>
      <c r="S162" s="36">
        <f>SUMIFS(СВЦЭМ!$E$39:$E$782,СВЦЭМ!$A$39:$A$782,$A162,СВЦЭМ!$B$39:$B$782,S$155)+'СЕТ СН'!$F$15</f>
        <v>194.20888554999999</v>
      </c>
      <c r="T162" s="36">
        <f>SUMIFS(СВЦЭМ!$E$39:$E$782,СВЦЭМ!$A$39:$A$782,$A162,СВЦЭМ!$B$39:$B$782,T$155)+'СЕТ СН'!$F$15</f>
        <v>192.05883208</v>
      </c>
      <c r="U162" s="36">
        <f>SUMIFS(СВЦЭМ!$E$39:$E$782,СВЦЭМ!$A$39:$A$782,$A162,СВЦЭМ!$B$39:$B$782,U$155)+'СЕТ СН'!$F$15</f>
        <v>182.05454782000001</v>
      </c>
      <c r="V162" s="36">
        <f>SUMIFS(СВЦЭМ!$E$39:$E$782,СВЦЭМ!$A$39:$A$782,$A162,СВЦЭМ!$B$39:$B$782,V$155)+'СЕТ СН'!$F$15</f>
        <v>185.17984077</v>
      </c>
      <c r="W162" s="36">
        <f>SUMIFS(СВЦЭМ!$E$39:$E$782,СВЦЭМ!$A$39:$A$782,$A162,СВЦЭМ!$B$39:$B$782,W$155)+'СЕТ СН'!$F$15</f>
        <v>189.07159203000001</v>
      </c>
      <c r="X162" s="36">
        <f>SUMIFS(СВЦЭМ!$E$39:$E$782,СВЦЭМ!$A$39:$A$782,$A162,СВЦЭМ!$B$39:$B$782,X$155)+'СЕТ СН'!$F$15</f>
        <v>197.16275942999999</v>
      </c>
      <c r="Y162" s="36">
        <f>SUMIFS(СВЦЭМ!$E$39:$E$782,СВЦЭМ!$A$39:$A$782,$A162,СВЦЭМ!$B$39:$B$782,Y$155)+'СЕТ СН'!$F$15</f>
        <v>202.35413862999999</v>
      </c>
    </row>
    <row r="163" spans="1:25" ht="15.75" x14ac:dyDescent="0.2">
      <c r="A163" s="35">
        <f t="shared" si="4"/>
        <v>45085</v>
      </c>
      <c r="B163" s="36">
        <f>SUMIFS(СВЦЭМ!$E$39:$E$782,СВЦЭМ!$A$39:$A$782,$A163,СВЦЭМ!$B$39:$B$782,B$155)+'СЕТ СН'!$F$15</f>
        <v>219.42192850999999</v>
      </c>
      <c r="C163" s="36">
        <f>SUMIFS(СВЦЭМ!$E$39:$E$782,СВЦЭМ!$A$39:$A$782,$A163,СВЦЭМ!$B$39:$B$782,C$155)+'СЕТ СН'!$F$15</f>
        <v>224.44345446</v>
      </c>
      <c r="D163" s="36">
        <f>SUMIFS(СВЦЭМ!$E$39:$E$782,СВЦЭМ!$A$39:$A$782,$A163,СВЦЭМ!$B$39:$B$782,D$155)+'СЕТ СН'!$F$15</f>
        <v>226.11929559000001</v>
      </c>
      <c r="E163" s="36">
        <f>SUMIFS(СВЦЭМ!$E$39:$E$782,СВЦЭМ!$A$39:$A$782,$A163,СВЦЭМ!$B$39:$B$782,E$155)+'СЕТ СН'!$F$15</f>
        <v>226.13441399000001</v>
      </c>
      <c r="F163" s="36">
        <f>SUMIFS(СВЦЭМ!$E$39:$E$782,СВЦЭМ!$A$39:$A$782,$A163,СВЦЭМ!$B$39:$B$782,F$155)+'СЕТ СН'!$F$15</f>
        <v>224.00539603999999</v>
      </c>
      <c r="G163" s="36">
        <f>SUMIFS(СВЦЭМ!$E$39:$E$782,СВЦЭМ!$A$39:$A$782,$A163,СВЦЭМ!$B$39:$B$782,G$155)+'СЕТ СН'!$F$15</f>
        <v>218.96383173999999</v>
      </c>
      <c r="H163" s="36">
        <f>SUMIFS(СВЦЭМ!$E$39:$E$782,СВЦЭМ!$A$39:$A$782,$A163,СВЦЭМ!$B$39:$B$782,H$155)+'СЕТ СН'!$F$15</f>
        <v>202.25531426000001</v>
      </c>
      <c r="I163" s="36">
        <f>SUMIFS(СВЦЭМ!$E$39:$E$782,СВЦЭМ!$A$39:$A$782,$A163,СВЦЭМ!$B$39:$B$782,I$155)+'СЕТ СН'!$F$15</f>
        <v>196.80580588000001</v>
      </c>
      <c r="J163" s="36">
        <f>SUMIFS(СВЦЭМ!$E$39:$E$782,СВЦЭМ!$A$39:$A$782,$A163,СВЦЭМ!$B$39:$B$782,J$155)+'СЕТ СН'!$F$15</f>
        <v>192.22823704000001</v>
      </c>
      <c r="K163" s="36">
        <f>SUMIFS(СВЦЭМ!$E$39:$E$782,СВЦЭМ!$A$39:$A$782,$A163,СВЦЭМ!$B$39:$B$782,K$155)+'СЕТ СН'!$F$15</f>
        <v>188.90205134000001</v>
      </c>
      <c r="L163" s="36">
        <f>SUMIFS(СВЦЭМ!$E$39:$E$782,СВЦЭМ!$A$39:$A$782,$A163,СВЦЭМ!$B$39:$B$782,L$155)+'СЕТ СН'!$F$15</f>
        <v>188.96400134999999</v>
      </c>
      <c r="M163" s="36">
        <f>SUMIFS(СВЦЭМ!$E$39:$E$782,СВЦЭМ!$A$39:$A$782,$A163,СВЦЭМ!$B$39:$B$782,M$155)+'СЕТ СН'!$F$15</f>
        <v>191.68011637000001</v>
      </c>
      <c r="N163" s="36">
        <f>SUMIFS(СВЦЭМ!$E$39:$E$782,СВЦЭМ!$A$39:$A$782,$A163,СВЦЭМ!$B$39:$B$782,N$155)+'СЕТ СН'!$F$15</f>
        <v>196.95535909</v>
      </c>
      <c r="O163" s="36">
        <f>SUMIFS(СВЦЭМ!$E$39:$E$782,СВЦЭМ!$A$39:$A$782,$A163,СВЦЭМ!$B$39:$B$782,O$155)+'СЕТ СН'!$F$15</f>
        <v>197.318389</v>
      </c>
      <c r="P163" s="36">
        <f>SUMIFS(СВЦЭМ!$E$39:$E$782,СВЦЭМ!$A$39:$A$782,$A163,СВЦЭМ!$B$39:$B$782,P$155)+'СЕТ СН'!$F$15</f>
        <v>198.30462979000001</v>
      </c>
      <c r="Q163" s="36">
        <f>SUMIFS(СВЦЭМ!$E$39:$E$782,СВЦЭМ!$A$39:$A$782,$A163,СВЦЭМ!$B$39:$B$782,Q$155)+'СЕТ СН'!$F$15</f>
        <v>200.12420394</v>
      </c>
      <c r="R163" s="36">
        <f>SUMIFS(СВЦЭМ!$E$39:$E$782,СВЦЭМ!$A$39:$A$782,$A163,СВЦЭМ!$B$39:$B$782,R$155)+'СЕТ СН'!$F$15</f>
        <v>197.36690229000001</v>
      </c>
      <c r="S163" s="36">
        <f>SUMIFS(СВЦЭМ!$E$39:$E$782,СВЦЭМ!$A$39:$A$782,$A163,СВЦЭМ!$B$39:$B$782,S$155)+'СЕТ СН'!$F$15</f>
        <v>194.18403458</v>
      </c>
      <c r="T163" s="36">
        <f>SUMIFS(СВЦЭМ!$E$39:$E$782,СВЦЭМ!$A$39:$A$782,$A163,СВЦЭМ!$B$39:$B$782,T$155)+'СЕТ СН'!$F$15</f>
        <v>192.26994594999999</v>
      </c>
      <c r="U163" s="36">
        <f>SUMIFS(СВЦЭМ!$E$39:$E$782,СВЦЭМ!$A$39:$A$782,$A163,СВЦЭМ!$B$39:$B$782,U$155)+'СЕТ СН'!$F$15</f>
        <v>188.56614761</v>
      </c>
      <c r="V163" s="36">
        <f>SUMIFS(СВЦЭМ!$E$39:$E$782,СВЦЭМ!$A$39:$A$782,$A163,СВЦЭМ!$B$39:$B$782,V$155)+'СЕТ СН'!$F$15</f>
        <v>180.81545352000001</v>
      </c>
      <c r="W163" s="36">
        <f>SUMIFS(СВЦЭМ!$E$39:$E$782,СВЦЭМ!$A$39:$A$782,$A163,СВЦЭМ!$B$39:$B$782,W$155)+'СЕТ СН'!$F$15</f>
        <v>186.60267517</v>
      </c>
      <c r="X163" s="36">
        <f>SUMIFS(СВЦЭМ!$E$39:$E$782,СВЦЭМ!$A$39:$A$782,$A163,СВЦЭМ!$B$39:$B$782,X$155)+'СЕТ СН'!$F$15</f>
        <v>193.39033567000001</v>
      </c>
      <c r="Y163" s="36">
        <f>SUMIFS(СВЦЭМ!$E$39:$E$782,СВЦЭМ!$A$39:$A$782,$A163,СВЦЭМ!$B$39:$B$782,Y$155)+'СЕТ СН'!$F$15</f>
        <v>208.91893125999999</v>
      </c>
    </row>
    <row r="164" spans="1:25" ht="15.75" x14ac:dyDescent="0.2">
      <c r="A164" s="35">
        <f t="shared" si="4"/>
        <v>45086</v>
      </c>
      <c r="B164" s="36">
        <f>SUMIFS(СВЦЭМ!$E$39:$E$782,СВЦЭМ!$A$39:$A$782,$A164,СВЦЭМ!$B$39:$B$782,B$155)+'СЕТ СН'!$F$15</f>
        <v>202.91669357999999</v>
      </c>
      <c r="C164" s="36">
        <f>SUMIFS(СВЦЭМ!$E$39:$E$782,СВЦЭМ!$A$39:$A$782,$A164,СВЦЭМ!$B$39:$B$782,C$155)+'СЕТ СН'!$F$15</f>
        <v>190.29578835999999</v>
      </c>
      <c r="D164" s="36">
        <f>SUMIFS(СВЦЭМ!$E$39:$E$782,СВЦЭМ!$A$39:$A$782,$A164,СВЦЭМ!$B$39:$B$782,D$155)+'СЕТ СН'!$F$15</f>
        <v>198.07370384000001</v>
      </c>
      <c r="E164" s="36">
        <f>SUMIFS(СВЦЭМ!$E$39:$E$782,СВЦЭМ!$A$39:$A$782,$A164,СВЦЭМ!$B$39:$B$782,E$155)+'СЕТ СН'!$F$15</f>
        <v>216.99915927999999</v>
      </c>
      <c r="F164" s="36">
        <f>SUMIFS(СВЦЭМ!$E$39:$E$782,СВЦЭМ!$A$39:$A$782,$A164,СВЦЭМ!$B$39:$B$782,F$155)+'СЕТ СН'!$F$15</f>
        <v>213.43406046999999</v>
      </c>
      <c r="G164" s="36">
        <f>SUMIFS(СВЦЭМ!$E$39:$E$782,СВЦЭМ!$A$39:$A$782,$A164,СВЦЭМ!$B$39:$B$782,G$155)+'СЕТ СН'!$F$15</f>
        <v>205.09406748999999</v>
      </c>
      <c r="H164" s="36">
        <f>SUMIFS(СВЦЭМ!$E$39:$E$782,СВЦЭМ!$A$39:$A$782,$A164,СВЦЭМ!$B$39:$B$782,H$155)+'СЕТ СН'!$F$15</f>
        <v>186.60536096999999</v>
      </c>
      <c r="I164" s="36">
        <f>SUMIFS(СВЦЭМ!$E$39:$E$782,СВЦЭМ!$A$39:$A$782,$A164,СВЦЭМ!$B$39:$B$782,I$155)+'СЕТ СН'!$F$15</f>
        <v>178.11621711000001</v>
      </c>
      <c r="J164" s="36">
        <f>SUMIFS(СВЦЭМ!$E$39:$E$782,СВЦЭМ!$A$39:$A$782,$A164,СВЦЭМ!$B$39:$B$782,J$155)+'СЕТ СН'!$F$15</f>
        <v>168.41983479000001</v>
      </c>
      <c r="K164" s="36">
        <f>SUMIFS(СВЦЭМ!$E$39:$E$782,СВЦЭМ!$A$39:$A$782,$A164,СВЦЭМ!$B$39:$B$782,K$155)+'СЕТ СН'!$F$15</f>
        <v>163.59227636</v>
      </c>
      <c r="L164" s="36">
        <f>SUMIFS(СВЦЭМ!$E$39:$E$782,СВЦЭМ!$A$39:$A$782,$A164,СВЦЭМ!$B$39:$B$782,L$155)+'СЕТ СН'!$F$15</f>
        <v>160.96046458999999</v>
      </c>
      <c r="M164" s="36">
        <f>SUMIFS(СВЦЭМ!$E$39:$E$782,СВЦЭМ!$A$39:$A$782,$A164,СВЦЭМ!$B$39:$B$782,M$155)+'СЕТ СН'!$F$15</f>
        <v>165.75811727000001</v>
      </c>
      <c r="N164" s="36">
        <f>SUMIFS(СВЦЭМ!$E$39:$E$782,СВЦЭМ!$A$39:$A$782,$A164,СВЦЭМ!$B$39:$B$782,N$155)+'СЕТ СН'!$F$15</f>
        <v>169.79253617000001</v>
      </c>
      <c r="O164" s="36">
        <f>SUMIFS(СВЦЭМ!$E$39:$E$782,СВЦЭМ!$A$39:$A$782,$A164,СВЦЭМ!$B$39:$B$782,O$155)+'СЕТ СН'!$F$15</f>
        <v>169.13315510000001</v>
      </c>
      <c r="P164" s="36">
        <f>SUMIFS(СВЦЭМ!$E$39:$E$782,СВЦЭМ!$A$39:$A$782,$A164,СВЦЭМ!$B$39:$B$782,P$155)+'СЕТ СН'!$F$15</f>
        <v>170.13288510000001</v>
      </c>
      <c r="Q164" s="36">
        <f>SUMIFS(СВЦЭМ!$E$39:$E$782,СВЦЭМ!$A$39:$A$782,$A164,СВЦЭМ!$B$39:$B$782,Q$155)+'СЕТ СН'!$F$15</f>
        <v>170.76721207</v>
      </c>
      <c r="R164" s="36">
        <f>SUMIFS(СВЦЭМ!$E$39:$E$782,СВЦЭМ!$A$39:$A$782,$A164,СВЦЭМ!$B$39:$B$782,R$155)+'СЕТ СН'!$F$15</f>
        <v>170.17318164</v>
      </c>
      <c r="S164" s="36">
        <f>SUMIFS(СВЦЭМ!$E$39:$E$782,СВЦЭМ!$A$39:$A$782,$A164,СВЦЭМ!$B$39:$B$782,S$155)+'СЕТ СН'!$F$15</f>
        <v>170.10348278000001</v>
      </c>
      <c r="T164" s="36">
        <f>SUMIFS(СВЦЭМ!$E$39:$E$782,СВЦЭМ!$A$39:$A$782,$A164,СВЦЭМ!$B$39:$B$782,T$155)+'СЕТ СН'!$F$15</f>
        <v>168.52707341000001</v>
      </c>
      <c r="U164" s="36">
        <f>SUMIFS(СВЦЭМ!$E$39:$E$782,СВЦЭМ!$A$39:$A$782,$A164,СВЦЭМ!$B$39:$B$782,U$155)+'СЕТ СН'!$F$15</f>
        <v>166.77538537999999</v>
      </c>
      <c r="V164" s="36">
        <f>SUMIFS(СВЦЭМ!$E$39:$E$782,СВЦЭМ!$A$39:$A$782,$A164,СВЦЭМ!$B$39:$B$782,V$155)+'СЕТ СН'!$F$15</f>
        <v>163.23581786</v>
      </c>
      <c r="W164" s="36">
        <f>SUMIFS(СВЦЭМ!$E$39:$E$782,СВЦЭМ!$A$39:$A$782,$A164,СВЦЭМ!$B$39:$B$782,W$155)+'СЕТ СН'!$F$15</f>
        <v>168.01138143</v>
      </c>
      <c r="X164" s="36">
        <f>SUMIFS(СВЦЭМ!$E$39:$E$782,СВЦЭМ!$A$39:$A$782,$A164,СВЦЭМ!$B$39:$B$782,X$155)+'СЕТ СН'!$F$15</f>
        <v>169.26678121</v>
      </c>
      <c r="Y164" s="36">
        <f>SUMIFS(СВЦЭМ!$E$39:$E$782,СВЦЭМ!$A$39:$A$782,$A164,СВЦЭМ!$B$39:$B$782,Y$155)+'СЕТ СН'!$F$15</f>
        <v>190.26392539</v>
      </c>
    </row>
    <row r="165" spans="1:25" ht="15.75" x14ac:dyDescent="0.2">
      <c r="A165" s="35">
        <f t="shared" si="4"/>
        <v>45087</v>
      </c>
      <c r="B165" s="36">
        <f>SUMIFS(СВЦЭМ!$E$39:$E$782,СВЦЭМ!$A$39:$A$782,$A165,СВЦЭМ!$B$39:$B$782,B$155)+'СЕТ СН'!$F$15</f>
        <v>191.74810779000001</v>
      </c>
      <c r="C165" s="36">
        <f>SUMIFS(СВЦЭМ!$E$39:$E$782,СВЦЭМ!$A$39:$A$782,$A165,СВЦЭМ!$B$39:$B$782,C$155)+'СЕТ СН'!$F$15</f>
        <v>195.92433875</v>
      </c>
      <c r="D165" s="36">
        <f>SUMIFS(СВЦЭМ!$E$39:$E$782,СВЦЭМ!$A$39:$A$782,$A165,СВЦЭМ!$B$39:$B$782,D$155)+'СЕТ СН'!$F$15</f>
        <v>203.10797063000001</v>
      </c>
      <c r="E165" s="36">
        <f>SUMIFS(СВЦЭМ!$E$39:$E$782,СВЦЭМ!$A$39:$A$782,$A165,СВЦЭМ!$B$39:$B$782,E$155)+'СЕТ СН'!$F$15</f>
        <v>206.64623441000001</v>
      </c>
      <c r="F165" s="36">
        <f>SUMIFS(СВЦЭМ!$E$39:$E$782,СВЦЭМ!$A$39:$A$782,$A165,СВЦЭМ!$B$39:$B$782,F$155)+'СЕТ СН'!$F$15</f>
        <v>209.83164352</v>
      </c>
      <c r="G165" s="36">
        <f>SUMIFS(СВЦЭМ!$E$39:$E$782,СВЦЭМ!$A$39:$A$782,$A165,СВЦЭМ!$B$39:$B$782,G$155)+'СЕТ СН'!$F$15</f>
        <v>209.81895213999999</v>
      </c>
      <c r="H165" s="36">
        <f>SUMIFS(СВЦЭМ!$E$39:$E$782,СВЦЭМ!$A$39:$A$782,$A165,СВЦЭМ!$B$39:$B$782,H$155)+'СЕТ СН'!$F$15</f>
        <v>197.18337348</v>
      </c>
      <c r="I165" s="36">
        <f>SUMIFS(СВЦЭМ!$E$39:$E$782,СВЦЭМ!$A$39:$A$782,$A165,СВЦЭМ!$B$39:$B$782,I$155)+'СЕТ СН'!$F$15</f>
        <v>196.28040053999999</v>
      </c>
      <c r="J165" s="36">
        <f>SUMIFS(СВЦЭМ!$E$39:$E$782,СВЦЭМ!$A$39:$A$782,$A165,СВЦЭМ!$B$39:$B$782,J$155)+'СЕТ СН'!$F$15</f>
        <v>185.07808012000001</v>
      </c>
      <c r="K165" s="36">
        <f>SUMIFS(СВЦЭМ!$E$39:$E$782,СВЦЭМ!$A$39:$A$782,$A165,СВЦЭМ!$B$39:$B$782,K$155)+'СЕТ СН'!$F$15</f>
        <v>174.81406014999999</v>
      </c>
      <c r="L165" s="36">
        <f>SUMIFS(СВЦЭМ!$E$39:$E$782,СВЦЭМ!$A$39:$A$782,$A165,СВЦЭМ!$B$39:$B$782,L$155)+'СЕТ СН'!$F$15</f>
        <v>170.47769013999999</v>
      </c>
      <c r="M165" s="36">
        <f>SUMIFS(СВЦЭМ!$E$39:$E$782,СВЦЭМ!$A$39:$A$782,$A165,СВЦЭМ!$B$39:$B$782,M$155)+'СЕТ СН'!$F$15</f>
        <v>168.83445613999999</v>
      </c>
      <c r="N165" s="36">
        <f>SUMIFS(СВЦЭМ!$E$39:$E$782,СВЦЭМ!$A$39:$A$782,$A165,СВЦЭМ!$B$39:$B$782,N$155)+'СЕТ СН'!$F$15</f>
        <v>170.46700673999999</v>
      </c>
      <c r="O165" s="36">
        <f>SUMIFS(СВЦЭМ!$E$39:$E$782,СВЦЭМ!$A$39:$A$782,$A165,СВЦЭМ!$B$39:$B$782,O$155)+'СЕТ СН'!$F$15</f>
        <v>171.89203929000001</v>
      </c>
      <c r="P165" s="36">
        <f>SUMIFS(СВЦЭМ!$E$39:$E$782,СВЦЭМ!$A$39:$A$782,$A165,СВЦЭМ!$B$39:$B$782,P$155)+'СЕТ СН'!$F$15</f>
        <v>172.64054741000001</v>
      </c>
      <c r="Q165" s="36">
        <f>SUMIFS(СВЦЭМ!$E$39:$E$782,СВЦЭМ!$A$39:$A$782,$A165,СВЦЭМ!$B$39:$B$782,Q$155)+'СЕТ СН'!$F$15</f>
        <v>175.44759518999999</v>
      </c>
      <c r="R165" s="36">
        <f>SUMIFS(СВЦЭМ!$E$39:$E$782,СВЦЭМ!$A$39:$A$782,$A165,СВЦЭМ!$B$39:$B$782,R$155)+'СЕТ СН'!$F$15</f>
        <v>174.50183537999999</v>
      </c>
      <c r="S165" s="36">
        <f>SUMIFS(СВЦЭМ!$E$39:$E$782,СВЦЭМ!$A$39:$A$782,$A165,СВЦЭМ!$B$39:$B$782,S$155)+'СЕТ СН'!$F$15</f>
        <v>171.77400184999999</v>
      </c>
      <c r="T165" s="36">
        <f>SUMIFS(СВЦЭМ!$E$39:$E$782,СВЦЭМ!$A$39:$A$782,$A165,СВЦЭМ!$B$39:$B$782,T$155)+'СЕТ СН'!$F$15</f>
        <v>170.52107262999999</v>
      </c>
      <c r="U165" s="36">
        <f>SUMIFS(СВЦЭМ!$E$39:$E$782,СВЦЭМ!$A$39:$A$782,$A165,СВЦЭМ!$B$39:$B$782,U$155)+'СЕТ СН'!$F$15</f>
        <v>170.49139779999999</v>
      </c>
      <c r="V165" s="36">
        <f>SUMIFS(СВЦЭМ!$E$39:$E$782,СВЦЭМ!$A$39:$A$782,$A165,СВЦЭМ!$B$39:$B$782,V$155)+'СЕТ СН'!$F$15</f>
        <v>168.62676536000001</v>
      </c>
      <c r="W165" s="36">
        <f>SUMIFS(СВЦЭМ!$E$39:$E$782,СВЦЭМ!$A$39:$A$782,$A165,СВЦЭМ!$B$39:$B$782,W$155)+'СЕТ СН'!$F$15</f>
        <v>164.89636805999999</v>
      </c>
      <c r="X165" s="36">
        <f>SUMIFS(СВЦЭМ!$E$39:$E$782,СВЦЭМ!$A$39:$A$782,$A165,СВЦЭМ!$B$39:$B$782,X$155)+'СЕТ СН'!$F$15</f>
        <v>168.22006926</v>
      </c>
      <c r="Y165" s="36">
        <f>SUMIFS(СВЦЭМ!$E$39:$E$782,СВЦЭМ!$A$39:$A$782,$A165,СВЦЭМ!$B$39:$B$782,Y$155)+'СЕТ СН'!$F$15</f>
        <v>178.46261454</v>
      </c>
    </row>
    <row r="166" spans="1:25" ht="15.75" x14ac:dyDescent="0.2">
      <c r="A166" s="35">
        <f t="shared" si="4"/>
        <v>45088</v>
      </c>
      <c r="B166" s="36">
        <f>SUMIFS(СВЦЭМ!$E$39:$E$782,СВЦЭМ!$A$39:$A$782,$A166,СВЦЭМ!$B$39:$B$782,B$155)+'СЕТ СН'!$F$15</f>
        <v>187.53185414000001</v>
      </c>
      <c r="C166" s="36">
        <f>SUMIFS(СВЦЭМ!$E$39:$E$782,СВЦЭМ!$A$39:$A$782,$A166,СВЦЭМ!$B$39:$B$782,C$155)+'СЕТ СН'!$F$15</f>
        <v>193.01799234000001</v>
      </c>
      <c r="D166" s="36">
        <f>SUMIFS(СВЦЭМ!$E$39:$E$782,СВЦЭМ!$A$39:$A$782,$A166,СВЦЭМ!$B$39:$B$782,D$155)+'СЕТ СН'!$F$15</f>
        <v>202.02361414999999</v>
      </c>
      <c r="E166" s="36">
        <f>SUMIFS(СВЦЭМ!$E$39:$E$782,СВЦЭМ!$A$39:$A$782,$A166,СВЦЭМ!$B$39:$B$782,E$155)+'СЕТ СН'!$F$15</f>
        <v>202.79021058999999</v>
      </c>
      <c r="F166" s="36">
        <f>SUMIFS(СВЦЭМ!$E$39:$E$782,СВЦЭМ!$A$39:$A$782,$A166,СВЦЭМ!$B$39:$B$782,F$155)+'СЕТ СН'!$F$15</f>
        <v>202.99531171000001</v>
      </c>
      <c r="G166" s="36">
        <f>SUMIFS(СВЦЭМ!$E$39:$E$782,СВЦЭМ!$A$39:$A$782,$A166,СВЦЭМ!$B$39:$B$782,G$155)+'СЕТ СН'!$F$15</f>
        <v>202.34478971999999</v>
      </c>
      <c r="H166" s="36">
        <f>SUMIFS(СВЦЭМ!$E$39:$E$782,СВЦЭМ!$A$39:$A$782,$A166,СВЦЭМ!$B$39:$B$782,H$155)+'СЕТ СН'!$F$15</f>
        <v>191.40068764</v>
      </c>
      <c r="I166" s="36">
        <f>SUMIFS(СВЦЭМ!$E$39:$E$782,СВЦЭМ!$A$39:$A$782,$A166,СВЦЭМ!$B$39:$B$782,I$155)+'СЕТ СН'!$F$15</f>
        <v>184.23339675</v>
      </c>
      <c r="J166" s="36">
        <f>SUMIFS(СВЦЭМ!$E$39:$E$782,СВЦЭМ!$A$39:$A$782,$A166,СВЦЭМ!$B$39:$B$782,J$155)+'СЕТ СН'!$F$15</f>
        <v>176.88497006</v>
      </c>
      <c r="K166" s="36">
        <f>SUMIFS(СВЦЭМ!$E$39:$E$782,СВЦЭМ!$A$39:$A$782,$A166,СВЦЭМ!$B$39:$B$782,K$155)+'СЕТ СН'!$F$15</f>
        <v>165.82493818</v>
      </c>
      <c r="L166" s="36">
        <f>SUMIFS(СВЦЭМ!$E$39:$E$782,СВЦЭМ!$A$39:$A$782,$A166,СВЦЭМ!$B$39:$B$782,L$155)+'СЕТ СН'!$F$15</f>
        <v>166.62480736000001</v>
      </c>
      <c r="M166" s="36">
        <f>SUMIFS(СВЦЭМ!$E$39:$E$782,СВЦЭМ!$A$39:$A$782,$A166,СВЦЭМ!$B$39:$B$782,M$155)+'СЕТ СН'!$F$15</f>
        <v>167.04422374000001</v>
      </c>
      <c r="N166" s="36">
        <f>SUMIFS(СВЦЭМ!$E$39:$E$782,СВЦЭМ!$A$39:$A$782,$A166,СВЦЭМ!$B$39:$B$782,N$155)+'СЕТ СН'!$F$15</f>
        <v>168.35171037999999</v>
      </c>
      <c r="O166" s="36">
        <f>SUMIFS(СВЦЭМ!$E$39:$E$782,СВЦЭМ!$A$39:$A$782,$A166,СВЦЭМ!$B$39:$B$782,O$155)+'СЕТ СН'!$F$15</f>
        <v>169.00200748</v>
      </c>
      <c r="P166" s="36">
        <f>SUMIFS(СВЦЭМ!$E$39:$E$782,СВЦЭМ!$A$39:$A$782,$A166,СВЦЭМ!$B$39:$B$782,P$155)+'СЕТ СН'!$F$15</f>
        <v>169.96730094</v>
      </c>
      <c r="Q166" s="36">
        <f>SUMIFS(СВЦЭМ!$E$39:$E$782,СВЦЭМ!$A$39:$A$782,$A166,СВЦЭМ!$B$39:$B$782,Q$155)+'СЕТ СН'!$F$15</f>
        <v>170.42509827000001</v>
      </c>
      <c r="R166" s="36">
        <f>SUMIFS(СВЦЭМ!$E$39:$E$782,СВЦЭМ!$A$39:$A$782,$A166,СВЦЭМ!$B$39:$B$782,R$155)+'СЕТ СН'!$F$15</f>
        <v>169.39253762000001</v>
      </c>
      <c r="S166" s="36">
        <f>SUMIFS(СВЦЭМ!$E$39:$E$782,СВЦЭМ!$A$39:$A$782,$A166,СВЦЭМ!$B$39:$B$782,S$155)+'СЕТ СН'!$F$15</f>
        <v>167.88826799</v>
      </c>
      <c r="T166" s="36">
        <f>SUMIFS(СВЦЭМ!$E$39:$E$782,СВЦЭМ!$A$39:$A$782,$A166,СВЦЭМ!$B$39:$B$782,T$155)+'СЕТ СН'!$F$15</f>
        <v>168.0614209</v>
      </c>
      <c r="U166" s="36">
        <f>SUMIFS(СВЦЭМ!$E$39:$E$782,СВЦЭМ!$A$39:$A$782,$A166,СВЦЭМ!$B$39:$B$782,U$155)+'СЕТ СН'!$F$15</f>
        <v>167.40076274</v>
      </c>
      <c r="V166" s="36">
        <f>SUMIFS(СВЦЭМ!$E$39:$E$782,СВЦЭМ!$A$39:$A$782,$A166,СВЦЭМ!$B$39:$B$782,V$155)+'СЕТ СН'!$F$15</f>
        <v>166.66282523000001</v>
      </c>
      <c r="W166" s="36">
        <f>SUMIFS(СВЦЭМ!$E$39:$E$782,СВЦЭМ!$A$39:$A$782,$A166,СВЦЭМ!$B$39:$B$782,W$155)+'СЕТ СН'!$F$15</f>
        <v>164.90877492999999</v>
      </c>
      <c r="X166" s="36">
        <f>SUMIFS(СВЦЭМ!$E$39:$E$782,СВЦЭМ!$A$39:$A$782,$A166,СВЦЭМ!$B$39:$B$782,X$155)+'СЕТ СН'!$F$15</f>
        <v>167.13050379000001</v>
      </c>
      <c r="Y166" s="36">
        <f>SUMIFS(СВЦЭМ!$E$39:$E$782,СВЦЭМ!$A$39:$A$782,$A166,СВЦЭМ!$B$39:$B$782,Y$155)+'СЕТ СН'!$F$15</f>
        <v>176.88944728999999</v>
      </c>
    </row>
    <row r="167" spans="1:25" ht="15.75" x14ac:dyDescent="0.2">
      <c r="A167" s="35">
        <f t="shared" si="4"/>
        <v>45089</v>
      </c>
      <c r="B167" s="36">
        <f>SUMIFS(СВЦЭМ!$E$39:$E$782,СВЦЭМ!$A$39:$A$782,$A167,СВЦЭМ!$B$39:$B$782,B$155)+'СЕТ СН'!$F$15</f>
        <v>206.83466926</v>
      </c>
      <c r="C167" s="36">
        <f>SUMIFS(СВЦЭМ!$E$39:$E$782,СВЦЭМ!$A$39:$A$782,$A167,СВЦЭМ!$B$39:$B$782,C$155)+'СЕТ СН'!$F$15</f>
        <v>211.10653188000001</v>
      </c>
      <c r="D167" s="36">
        <f>SUMIFS(СВЦЭМ!$E$39:$E$782,СВЦЭМ!$A$39:$A$782,$A167,СВЦЭМ!$B$39:$B$782,D$155)+'СЕТ СН'!$F$15</f>
        <v>219.81798669</v>
      </c>
      <c r="E167" s="36">
        <f>SUMIFS(СВЦЭМ!$E$39:$E$782,СВЦЭМ!$A$39:$A$782,$A167,СВЦЭМ!$B$39:$B$782,E$155)+'СЕТ СН'!$F$15</f>
        <v>217.97817967</v>
      </c>
      <c r="F167" s="36">
        <f>SUMIFS(СВЦЭМ!$E$39:$E$782,СВЦЭМ!$A$39:$A$782,$A167,СВЦЭМ!$B$39:$B$782,F$155)+'СЕТ СН'!$F$15</f>
        <v>217.51065879999999</v>
      </c>
      <c r="G167" s="36">
        <f>SUMIFS(СВЦЭМ!$E$39:$E$782,СВЦЭМ!$A$39:$A$782,$A167,СВЦЭМ!$B$39:$B$782,G$155)+'СЕТ СН'!$F$15</f>
        <v>216.43918787999999</v>
      </c>
      <c r="H167" s="36">
        <f>SUMIFS(СВЦЭМ!$E$39:$E$782,СВЦЭМ!$A$39:$A$782,$A167,СВЦЭМ!$B$39:$B$782,H$155)+'СЕТ СН'!$F$15</f>
        <v>201.74751078</v>
      </c>
      <c r="I167" s="36">
        <f>SUMIFS(СВЦЭМ!$E$39:$E$782,СВЦЭМ!$A$39:$A$782,$A167,СВЦЭМ!$B$39:$B$782,I$155)+'СЕТ СН'!$F$15</f>
        <v>193.47573351</v>
      </c>
      <c r="J167" s="36">
        <f>SUMIFS(СВЦЭМ!$E$39:$E$782,СВЦЭМ!$A$39:$A$782,$A167,СВЦЭМ!$B$39:$B$782,J$155)+'СЕТ СН'!$F$15</f>
        <v>178.01810705</v>
      </c>
      <c r="K167" s="36">
        <f>SUMIFS(СВЦЭМ!$E$39:$E$782,СВЦЭМ!$A$39:$A$782,$A167,СВЦЭМ!$B$39:$B$782,K$155)+'СЕТ СН'!$F$15</f>
        <v>175.08842915</v>
      </c>
      <c r="L167" s="36">
        <f>SUMIFS(СВЦЭМ!$E$39:$E$782,СВЦЭМ!$A$39:$A$782,$A167,СВЦЭМ!$B$39:$B$782,L$155)+'СЕТ СН'!$F$15</f>
        <v>172.99302166000001</v>
      </c>
      <c r="M167" s="36">
        <f>SUMIFS(СВЦЭМ!$E$39:$E$782,СВЦЭМ!$A$39:$A$782,$A167,СВЦЭМ!$B$39:$B$782,M$155)+'СЕТ СН'!$F$15</f>
        <v>177.97030985999999</v>
      </c>
      <c r="N167" s="36">
        <f>SUMIFS(СВЦЭМ!$E$39:$E$782,СВЦЭМ!$A$39:$A$782,$A167,СВЦЭМ!$B$39:$B$782,N$155)+'СЕТ СН'!$F$15</f>
        <v>182.32379782999999</v>
      </c>
      <c r="O167" s="36">
        <f>SUMIFS(СВЦЭМ!$E$39:$E$782,СВЦЭМ!$A$39:$A$782,$A167,СВЦЭМ!$B$39:$B$782,O$155)+'СЕТ СН'!$F$15</f>
        <v>186.13375705999999</v>
      </c>
      <c r="P167" s="36">
        <f>SUMIFS(СВЦЭМ!$E$39:$E$782,СВЦЭМ!$A$39:$A$782,$A167,СВЦЭМ!$B$39:$B$782,P$155)+'СЕТ СН'!$F$15</f>
        <v>188.16790950000001</v>
      </c>
      <c r="Q167" s="36">
        <f>SUMIFS(СВЦЭМ!$E$39:$E$782,СВЦЭМ!$A$39:$A$782,$A167,СВЦЭМ!$B$39:$B$782,Q$155)+'СЕТ СН'!$F$15</f>
        <v>190.60506318</v>
      </c>
      <c r="R167" s="36">
        <f>SUMIFS(СВЦЭМ!$E$39:$E$782,СВЦЭМ!$A$39:$A$782,$A167,СВЦЭМ!$B$39:$B$782,R$155)+'СЕТ СН'!$F$15</f>
        <v>185.96501304</v>
      </c>
      <c r="S167" s="36">
        <f>SUMIFS(СВЦЭМ!$E$39:$E$782,СВЦЭМ!$A$39:$A$782,$A167,СВЦЭМ!$B$39:$B$782,S$155)+'СЕТ СН'!$F$15</f>
        <v>183.27550410000001</v>
      </c>
      <c r="T167" s="36">
        <f>SUMIFS(СВЦЭМ!$E$39:$E$782,СВЦЭМ!$A$39:$A$782,$A167,СВЦЭМ!$B$39:$B$782,T$155)+'СЕТ СН'!$F$15</f>
        <v>184.56410736999999</v>
      </c>
      <c r="U167" s="36">
        <f>SUMIFS(СВЦЭМ!$E$39:$E$782,СВЦЭМ!$A$39:$A$782,$A167,СВЦЭМ!$B$39:$B$782,U$155)+'СЕТ СН'!$F$15</f>
        <v>175.42224630999999</v>
      </c>
      <c r="V167" s="36">
        <f>SUMIFS(СВЦЭМ!$E$39:$E$782,СВЦЭМ!$A$39:$A$782,$A167,СВЦЭМ!$B$39:$B$782,V$155)+'СЕТ СН'!$F$15</f>
        <v>170.47105503</v>
      </c>
      <c r="W167" s="36">
        <f>SUMIFS(СВЦЭМ!$E$39:$E$782,СВЦЭМ!$A$39:$A$782,$A167,СВЦЭМ!$B$39:$B$782,W$155)+'СЕТ СН'!$F$15</f>
        <v>171.53362116</v>
      </c>
      <c r="X167" s="36">
        <f>SUMIFS(СВЦЭМ!$E$39:$E$782,СВЦЭМ!$A$39:$A$782,$A167,СВЦЭМ!$B$39:$B$782,X$155)+'СЕТ СН'!$F$15</f>
        <v>180.26922855000001</v>
      </c>
      <c r="Y167" s="36">
        <f>SUMIFS(СВЦЭМ!$E$39:$E$782,СВЦЭМ!$A$39:$A$782,$A167,СВЦЭМ!$B$39:$B$782,Y$155)+'СЕТ СН'!$F$15</f>
        <v>188.65957836000001</v>
      </c>
    </row>
    <row r="168" spans="1:25" ht="15.75" x14ac:dyDescent="0.2">
      <c r="A168" s="35">
        <f t="shared" si="4"/>
        <v>45090</v>
      </c>
      <c r="B168" s="36">
        <f>SUMIFS(СВЦЭМ!$E$39:$E$782,СВЦЭМ!$A$39:$A$782,$A168,СВЦЭМ!$B$39:$B$782,B$155)+'СЕТ СН'!$F$15</f>
        <v>196.48710051</v>
      </c>
      <c r="C168" s="36">
        <f>SUMIFS(СВЦЭМ!$E$39:$E$782,СВЦЭМ!$A$39:$A$782,$A168,СВЦЭМ!$B$39:$B$782,C$155)+'СЕТ СН'!$F$15</f>
        <v>200.32719784</v>
      </c>
      <c r="D168" s="36">
        <f>SUMIFS(СВЦЭМ!$E$39:$E$782,СВЦЭМ!$A$39:$A$782,$A168,СВЦЭМ!$B$39:$B$782,D$155)+'СЕТ СН'!$F$15</f>
        <v>209.68102451999999</v>
      </c>
      <c r="E168" s="36">
        <f>SUMIFS(СВЦЭМ!$E$39:$E$782,СВЦЭМ!$A$39:$A$782,$A168,СВЦЭМ!$B$39:$B$782,E$155)+'СЕТ СН'!$F$15</f>
        <v>208.16051714</v>
      </c>
      <c r="F168" s="36">
        <f>SUMIFS(СВЦЭМ!$E$39:$E$782,СВЦЭМ!$A$39:$A$782,$A168,СВЦЭМ!$B$39:$B$782,F$155)+'СЕТ СН'!$F$15</f>
        <v>207.34881134</v>
      </c>
      <c r="G168" s="36">
        <f>SUMIFS(СВЦЭМ!$E$39:$E$782,СВЦЭМ!$A$39:$A$782,$A168,СВЦЭМ!$B$39:$B$782,G$155)+'СЕТ СН'!$F$15</f>
        <v>215.32939438</v>
      </c>
      <c r="H168" s="36">
        <f>SUMIFS(СВЦЭМ!$E$39:$E$782,СВЦЭМ!$A$39:$A$782,$A168,СВЦЭМ!$B$39:$B$782,H$155)+'СЕТ СН'!$F$15</f>
        <v>204.13528249000001</v>
      </c>
      <c r="I168" s="36">
        <f>SUMIFS(СВЦЭМ!$E$39:$E$782,СВЦЭМ!$A$39:$A$782,$A168,СВЦЭМ!$B$39:$B$782,I$155)+'СЕТ СН'!$F$15</f>
        <v>199.93052711999999</v>
      </c>
      <c r="J168" s="36">
        <f>SUMIFS(СВЦЭМ!$E$39:$E$782,СВЦЭМ!$A$39:$A$782,$A168,СВЦЭМ!$B$39:$B$782,J$155)+'СЕТ СН'!$F$15</f>
        <v>191.36352621</v>
      </c>
      <c r="K168" s="36">
        <f>SUMIFS(СВЦЭМ!$E$39:$E$782,СВЦЭМ!$A$39:$A$782,$A168,СВЦЭМ!$B$39:$B$782,K$155)+'СЕТ СН'!$F$15</f>
        <v>182.17781923999999</v>
      </c>
      <c r="L168" s="36">
        <f>SUMIFS(СВЦЭМ!$E$39:$E$782,СВЦЭМ!$A$39:$A$782,$A168,СВЦЭМ!$B$39:$B$782,L$155)+'СЕТ СН'!$F$15</f>
        <v>184.12689689999999</v>
      </c>
      <c r="M168" s="36">
        <f>SUMIFS(СВЦЭМ!$E$39:$E$782,СВЦЭМ!$A$39:$A$782,$A168,СВЦЭМ!$B$39:$B$782,M$155)+'СЕТ СН'!$F$15</f>
        <v>189.04607068999999</v>
      </c>
      <c r="N168" s="36">
        <f>SUMIFS(СВЦЭМ!$E$39:$E$782,СВЦЭМ!$A$39:$A$782,$A168,СВЦЭМ!$B$39:$B$782,N$155)+'СЕТ СН'!$F$15</f>
        <v>196.96308452</v>
      </c>
      <c r="O168" s="36">
        <f>SUMIFS(СВЦЭМ!$E$39:$E$782,СВЦЭМ!$A$39:$A$782,$A168,СВЦЭМ!$B$39:$B$782,O$155)+'СЕТ СН'!$F$15</f>
        <v>197.45435703000001</v>
      </c>
      <c r="P168" s="36">
        <f>SUMIFS(СВЦЭМ!$E$39:$E$782,СВЦЭМ!$A$39:$A$782,$A168,СВЦЭМ!$B$39:$B$782,P$155)+'СЕТ СН'!$F$15</f>
        <v>200.93406720999999</v>
      </c>
      <c r="Q168" s="36">
        <f>SUMIFS(СВЦЭМ!$E$39:$E$782,СВЦЭМ!$A$39:$A$782,$A168,СВЦЭМ!$B$39:$B$782,Q$155)+'СЕТ СН'!$F$15</f>
        <v>205.60421753</v>
      </c>
      <c r="R168" s="36">
        <f>SUMIFS(СВЦЭМ!$E$39:$E$782,СВЦЭМ!$A$39:$A$782,$A168,СВЦЭМ!$B$39:$B$782,R$155)+'СЕТ СН'!$F$15</f>
        <v>201.22419613</v>
      </c>
      <c r="S168" s="36">
        <f>SUMIFS(СВЦЭМ!$E$39:$E$782,СВЦЭМ!$A$39:$A$782,$A168,СВЦЭМ!$B$39:$B$782,S$155)+'СЕТ СН'!$F$15</f>
        <v>198.53549677000001</v>
      </c>
      <c r="T168" s="36">
        <f>SUMIFS(СВЦЭМ!$E$39:$E$782,СВЦЭМ!$A$39:$A$782,$A168,СВЦЭМ!$B$39:$B$782,T$155)+'СЕТ СН'!$F$15</f>
        <v>195.47595953999999</v>
      </c>
      <c r="U168" s="36">
        <f>SUMIFS(СВЦЭМ!$E$39:$E$782,СВЦЭМ!$A$39:$A$782,$A168,СВЦЭМ!$B$39:$B$782,U$155)+'СЕТ СН'!$F$15</f>
        <v>191.20035351999999</v>
      </c>
      <c r="V168" s="36">
        <f>SUMIFS(СВЦЭМ!$E$39:$E$782,СВЦЭМ!$A$39:$A$782,$A168,СВЦЭМ!$B$39:$B$782,V$155)+'СЕТ СН'!$F$15</f>
        <v>189.02294405000001</v>
      </c>
      <c r="W168" s="36">
        <f>SUMIFS(СВЦЭМ!$E$39:$E$782,СВЦЭМ!$A$39:$A$782,$A168,СВЦЭМ!$B$39:$B$782,W$155)+'СЕТ СН'!$F$15</f>
        <v>187.04346283999999</v>
      </c>
      <c r="X168" s="36">
        <f>SUMIFS(СВЦЭМ!$E$39:$E$782,СВЦЭМ!$A$39:$A$782,$A168,СВЦЭМ!$B$39:$B$782,X$155)+'СЕТ СН'!$F$15</f>
        <v>193.05150448000001</v>
      </c>
      <c r="Y168" s="36">
        <f>SUMIFS(СВЦЭМ!$E$39:$E$782,СВЦЭМ!$A$39:$A$782,$A168,СВЦЭМ!$B$39:$B$782,Y$155)+'СЕТ СН'!$F$15</f>
        <v>205.14576077000001</v>
      </c>
    </row>
    <row r="169" spans="1:25" ht="15.75" x14ac:dyDescent="0.2">
      <c r="A169" s="35">
        <f t="shared" si="4"/>
        <v>45091</v>
      </c>
      <c r="B169" s="36">
        <f>SUMIFS(СВЦЭМ!$E$39:$E$782,СВЦЭМ!$A$39:$A$782,$A169,СВЦЭМ!$B$39:$B$782,B$155)+'СЕТ СН'!$F$15</f>
        <v>211.10307105999999</v>
      </c>
      <c r="C169" s="36">
        <f>SUMIFS(СВЦЭМ!$E$39:$E$782,СВЦЭМ!$A$39:$A$782,$A169,СВЦЭМ!$B$39:$B$782,C$155)+'СЕТ СН'!$F$15</f>
        <v>221.41082392000001</v>
      </c>
      <c r="D169" s="36">
        <f>SUMIFS(СВЦЭМ!$E$39:$E$782,СВЦЭМ!$A$39:$A$782,$A169,СВЦЭМ!$B$39:$B$782,D$155)+'СЕТ СН'!$F$15</f>
        <v>234.67785585999999</v>
      </c>
      <c r="E169" s="36">
        <f>SUMIFS(СВЦЭМ!$E$39:$E$782,СВЦЭМ!$A$39:$A$782,$A169,СВЦЭМ!$B$39:$B$782,E$155)+'СЕТ СН'!$F$15</f>
        <v>235.83955989</v>
      </c>
      <c r="F169" s="36">
        <f>SUMIFS(СВЦЭМ!$E$39:$E$782,СВЦЭМ!$A$39:$A$782,$A169,СВЦЭМ!$B$39:$B$782,F$155)+'СЕТ СН'!$F$15</f>
        <v>236.61484182999999</v>
      </c>
      <c r="G169" s="36">
        <f>SUMIFS(СВЦЭМ!$E$39:$E$782,СВЦЭМ!$A$39:$A$782,$A169,СВЦЭМ!$B$39:$B$782,G$155)+'СЕТ СН'!$F$15</f>
        <v>234.88271237000001</v>
      </c>
      <c r="H169" s="36">
        <f>SUMIFS(СВЦЭМ!$E$39:$E$782,СВЦЭМ!$A$39:$A$782,$A169,СВЦЭМ!$B$39:$B$782,H$155)+'СЕТ СН'!$F$15</f>
        <v>219.35612101000001</v>
      </c>
      <c r="I169" s="36">
        <f>SUMIFS(СВЦЭМ!$E$39:$E$782,СВЦЭМ!$A$39:$A$782,$A169,СВЦЭМ!$B$39:$B$782,I$155)+'СЕТ СН'!$F$15</f>
        <v>206.79187877000001</v>
      </c>
      <c r="J169" s="36">
        <f>SUMIFS(СВЦЭМ!$E$39:$E$782,СВЦЭМ!$A$39:$A$782,$A169,СВЦЭМ!$B$39:$B$782,J$155)+'СЕТ СН'!$F$15</f>
        <v>196.41673292999999</v>
      </c>
      <c r="K169" s="36">
        <f>SUMIFS(СВЦЭМ!$E$39:$E$782,СВЦЭМ!$A$39:$A$782,$A169,СВЦЭМ!$B$39:$B$782,K$155)+'СЕТ СН'!$F$15</f>
        <v>194.57153251</v>
      </c>
      <c r="L169" s="36">
        <f>SUMIFS(СВЦЭМ!$E$39:$E$782,СВЦЭМ!$A$39:$A$782,$A169,СВЦЭМ!$B$39:$B$782,L$155)+'СЕТ СН'!$F$15</f>
        <v>193.43843372000001</v>
      </c>
      <c r="M169" s="36">
        <f>SUMIFS(СВЦЭМ!$E$39:$E$782,СВЦЭМ!$A$39:$A$782,$A169,СВЦЭМ!$B$39:$B$782,M$155)+'СЕТ СН'!$F$15</f>
        <v>198.17650329</v>
      </c>
      <c r="N169" s="36">
        <f>SUMIFS(СВЦЭМ!$E$39:$E$782,СВЦЭМ!$A$39:$A$782,$A169,СВЦЭМ!$B$39:$B$782,N$155)+'СЕТ СН'!$F$15</f>
        <v>199.95798984000001</v>
      </c>
      <c r="O169" s="36">
        <f>SUMIFS(СВЦЭМ!$E$39:$E$782,СВЦЭМ!$A$39:$A$782,$A169,СВЦЭМ!$B$39:$B$782,O$155)+'СЕТ СН'!$F$15</f>
        <v>198.89409289</v>
      </c>
      <c r="P169" s="36">
        <f>SUMIFS(СВЦЭМ!$E$39:$E$782,СВЦЭМ!$A$39:$A$782,$A169,СВЦЭМ!$B$39:$B$782,P$155)+'СЕТ СН'!$F$15</f>
        <v>200.79428172999999</v>
      </c>
      <c r="Q169" s="36">
        <f>SUMIFS(СВЦЭМ!$E$39:$E$782,СВЦЭМ!$A$39:$A$782,$A169,СВЦЭМ!$B$39:$B$782,Q$155)+'СЕТ СН'!$F$15</f>
        <v>202.46946249999999</v>
      </c>
      <c r="R169" s="36">
        <f>SUMIFS(СВЦЭМ!$E$39:$E$782,СВЦЭМ!$A$39:$A$782,$A169,СВЦЭМ!$B$39:$B$782,R$155)+'СЕТ СН'!$F$15</f>
        <v>200.61945376</v>
      </c>
      <c r="S169" s="36">
        <f>SUMIFS(СВЦЭМ!$E$39:$E$782,СВЦЭМ!$A$39:$A$782,$A169,СВЦЭМ!$B$39:$B$782,S$155)+'СЕТ СН'!$F$15</f>
        <v>199.54029840000001</v>
      </c>
      <c r="T169" s="36">
        <f>SUMIFS(СВЦЭМ!$E$39:$E$782,СВЦЭМ!$A$39:$A$782,$A169,СВЦЭМ!$B$39:$B$782,T$155)+'СЕТ СН'!$F$15</f>
        <v>199.06421068</v>
      </c>
      <c r="U169" s="36">
        <f>SUMIFS(СВЦЭМ!$E$39:$E$782,СВЦЭМ!$A$39:$A$782,$A169,СВЦЭМ!$B$39:$B$782,U$155)+'СЕТ СН'!$F$15</f>
        <v>198.92077515</v>
      </c>
      <c r="V169" s="36">
        <f>SUMIFS(СВЦЭМ!$E$39:$E$782,СВЦЭМ!$A$39:$A$782,$A169,СВЦЭМ!$B$39:$B$782,V$155)+'СЕТ СН'!$F$15</f>
        <v>198.30389177999999</v>
      </c>
      <c r="W169" s="36">
        <f>SUMIFS(СВЦЭМ!$E$39:$E$782,СВЦЭМ!$A$39:$A$782,$A169,СВЦЭМ!$B$39:$B$782,W$155)+'СЕТ СН'!$F$15</f>
        <v>193.24106836999999</v>
      </c>
      <c r="X169" s="36">
        <f>SUMIFS(СВЦЭМ!$E$39:$E$782,СВЦЭМ!$A$39:$A$782,$A169,СВЦЭМ!$B$39:$B$782,X$155)+'СЕТ СН'!$F$15</f>
        <v>195.08120804999999</v>
      </c>
      <c r="Y169" s="36">
        <f>SUMIFS(СВЦЭМ!$E$39:$E$782,СВЦЭМ!$A$39:$A$782,$A169,СВЦЭМ!$B$39:$B$782,Y$155)+'СЕТ СН'!$F$15</f>
        <v>201.78276808000001</v>
      </c>
    </row>
    <row r="170" spans="1:25" ht="15.75" x14ac:dyDescent="0.2">
      <c r="A170" s="35">
        <f t="shared" si="4"/>
        <v>45092</v>
      </c>
      <c r="B170" s="36">
        <f>SUMIFS(СВЦЭМ!$E$39:$E$782,СВЦЭМ!$A$39:$A$782,$A170,СВЦЭМ!$B$39:$B$782,B$155)+'СЕТ СН'!$F$15</f>
        <v>186.83700164999999</v>
      </c>
      <c r="C170" s="36">
        <f>SUMIFS(СВЦЭМ!$E$39:$E$782,СВЦЭМ!$A$39:$A$782,$A170,СВЦЭМ!$B$39:$B$782,C$155)+'СЕТ СН'!$F$15</f>
        <v>195.49631223</v>
      </c>
      <c r="D170" s="36">
        <f>SUMIFS(СВЦЭМ!$E$39:$E$782,СВЦЭМ!$A$39:$A$782,$A170,СВЦЭМ!$B$39:$B$782,D$155)+'СЕТ СН'!$F$15</f>
        <v>204.61359712999999</v>
      </c>
      <c r="E170" s="36">
        <f>SUMIFS(СВЦЭМ!$E$39:$E$782,СВЦЭМ!$A$39:$A$782,$A170,СВЦЭМ!$B$39:$B$782,E$155)+'СЕТ СН'!$F$15</f>
        <v>205.40963196999999</v>
      </c>
      <c r="F170" s="36">
        <f>SUMIFS(СВЦЭМ!$E$39:$E$782,СВЦЭМ!$A$39:$A$782,$A170,СВЦЭМ!$B$39:$B$782,F$155)+'СЕТ СН'!$F$15</f>
        <v>202.21588342000001</v>
      </c>
      <c r="G170" s="36">
        <f>SUMIFS(СВЦЭМ!$E$39:$E$782,СВЦЭМ!$A$39:$A$782,$A170,СВЦЭМ!$B$39:$B$782,G$155)+'СЕТ СН'!$F$15</f>
        <v>202.63285522999999</v>
      </c>
      <c r="H170" s="36">
        <f>SUMIFS(СВЦЭМ!$E$39:$E$782,СВЦЭМ!$A$39:$A$782,$A170,СВЦЭМ!$B$39:$B$782,H$155)+'СЕТ СН'!$F$15</f>
        <v>187.15034220000001</v>
      </c>
      <c r="I170" s="36">
        <f>SUMIFS(СВЦЭМ!$E$39:$E$782,СВЦЭМ!$A$39:$A$782,$A170,СВЦЭМ!$B$39:$B$782,I$155)+'СЕТ СН'!$F$15</f>
        <v>172.43333469999999</v>
      </c>
      <c r="J170" s="36">
        <f>SUMIFS(СВЦЭМ!$E$39:$E$782,СВЦЭМ!$A$39:$A$782,$A170,СВЦЭМ!$B$39:$B$782,J$155)+'СЕТ СН'!$F$15</f>
        <v>168.18542478000001</v>
      </c>
      <c r="K170" s="36">
        <f>SUMIFS(СВЦЭМ!$E$39:$E$782,СВЦЭМ!$A$39:$A$782,$A170,СВЦЭМ!$B$39:$B$782,K$155)+'СЕТ СН'!$F$15</f>
        <v>166.80241408000001</v>
      </c>
      <c r="L170" s="36">
        <f>SUMIFS(СВЦЭМ!$E$39:$E$782,СВЦЭМ!$A$39:$A$782,$A170,СВЦЭМ!$B$39:$B$782,L$155)+'СЕТ СН'!$F$15</f>
        <v>163.54106687000001</v>
      </c>
      <c r="M170" s="36">
        <f>SUMIFS(СВЦЭМ!$E$39:$E$782,СВЦЭМ!$A$39:$A$782,$A170,СВЦЭМ!$B$39:$B$782,M$155)+'СЕТ СН'!$F$15</f>
        <v>164.99721155</v>
      </c>
      <c r="N170" s="36">
        <f>SUMIFS(СВЦЭМ!$E$39:$E$782,СВЦЭМ!$A$39:$A$782,$A170,СВЦЭМ!$B$39:$B$782,N$155)+'СЕТ СН'!$F$15</f>
        <v>168.60212759000001</v>
      </c>
      <c r="O170" s="36">
        <f>SUMIFS(СВЦЭМ!$E$39:$E$782,СВЦЭМ!$A$39:$A$782,$A170,СВЦЭМ!$B$39:$B$782,O$155)+'СЕТ СН'!$F$15</f>
        <v>169.44182194000001</v>
      </c>
      <c r="P170" s="36">
        <f>SUMIFS(СВЦЭМ!$E$39:$E$782,СВЦЭМ!$A$39:$A$782,$A170,СВЦЭМ!$B$39:$B$782,P$155)+'СЕТ СН'!$F$15</f>
        <v>171.42021804999999</v>
      </c>
      <c r="Q170" s="36">
        <f>SUMIFS(СВЦЭМ!$E$39:$E$782,СВЦЭМ!$A$39:$A$782,$A170,СВЦЭМ!$B$39:$B$782,Q$155)+'СЕТ СН'!$F$15</f>
        <v>171.66569401999999</v>
      </c>
      <c r="R170" s="36">
        <f>SUMIFS(СВЦЭМ!$E$39:$E$782,СВЦЭМ!$A$39:$A$782,$A170,СВЦЭМ!$B$39:$B$782,R$155)+'СЕТ СН'!$F$15</f>
        <v>166.14389653000001</v>
      </c>
      <c r="S170" s="36">
        <f>SUMIFS(СВЦЭМ!$E$39:$E$782,СВЦЭМ!$A$39:$A$782,$A170,СВЦЭМ!$B$39:$B$782,S$155)+'СЕТ СН'!$F$15</f>
        <v>167.31805199999999</v>
      </c>
      <c r="T170" s="36">
        <f>SUMIFS(СВЦЭМ!$E$39:$E$782,СВЦЭМ!$A$39:$A$782,$A170,СВЦЭМ!$B$39:$B$782,T$155)+'СЕТ СН'!$F$15</f>
        <v>167.19976593000001</v>
      </c>
      <c r="U170" s="36">
        <f>SUMIFS(СВЦЭМ!$E$39:$E$782,СВЦЭМ!$A$39:$A$782,$A170,СВЦЭМ!$B$39:$B$782,U$155)+'СЕТ СН'!$F$15</f>
        <v>167.10322755999999</v>
      </c>
      <c r="V170" s="36">
        <f>SUMIFS(СВЦЭМ!$E$39:$E$782,СВЦЭМ!$A$39:$A$782,$A170,СВЦЭМ!$B$39:$B$782,V$155)+'СЕТ СН'!$F$15</f>
        <v>170.07857978000001</v>
      </c>
      <c r="W170" s="36">
        <f>SUMIFS(СВЦЭМ!$E$39:$E$782,СВЦЭМ!$A$39:$A$782,$A170,СВЦЭМ!$B$39:$B$782,W$155)+'СЕТ СН'!$F$15</f>
        <v>167.14338850999999</v>
      </c>
      <c r="X170" s="36">
        <f>SUMIFS(СВЦЭМ!$E$39:$E$782,СВЦЭМ!$A$39:$A$782,$A170,СВЦЭМ!$B$39:$B$782,X$155)+'СЕТ СН'!$F$15</f>
        <v>170.05965656000001</v>
      </c>
      <c r="Y170" s="36">
        <f>SUMIFS(СВЦЭМ!$E$39:$E$782,СВЦЭМ!$A$39:$A$782,$A170,СВЦЭМ!$B$39:$B$782,Y$155)+'СЕТ СН'!$F$15</f>
        <v>180.45711245999999</v>
      </c>
    </row>
    <row r="171" spans="1:25" ht="15.75" x14ac:dyDescent="0.2">
      <c r="A171" s="35">
        <f t="shared" si="4"/>
        <v>45093</v>
      </c>
      <c r="B171" s="36">
        <f>SUMIFS(СВЦЭМ!$E$39:$E$782,СВЦЭМ!$A$39:$A$782,$A171,СВЦЭМ!$B$39:$B$782,B$155)+'СЕТ СН'!$F$15</f>
        <v>196.9191817</v>
      </c>
      <c r="C171" s="36">
        <f>SUMIFS(СВЦЭМ!$E$39:$E$782,СВЦЭМ!$A$39:$A$782,$A171,СВЦЭМ!$B$39:$B$782,C$155)+'СЕТ СН'!$F$15</f>
        <v>203.50167973000001</v>
      </c>
      <c r="D171" s="36">
        <f>SUMIFS(СВЦЭМ!$E$39:$E$782,СВЦЭМ!$A$39:$A$782,$A171,СВЦЭМ!$B$39:$B$782,D$155)+'СЕТ СН'!$F$15</f>
        <v>214.89984319000001</v>
      </c>
      <c r="E171" s="36">
        <f>SUMIFS(СВЦЭМ!$E$39:$E$782,СВЦЭМ!$A$39:$A$782,$A171,СВЦЭМ!$B$39:$B$782,E$155)+'СЕТ СН'!$F$15</f>
        <v>216.63342481999999</v>
      </c>
      <c r="F171" s="36">
        <f>SUMIFS(СВЦЭМ!$E$39:$E$782,СВЦЭМ!$A$39:$A$782,$A171,СВЦЭМ!$B$39:$B$782,F$155)+'СЕТ СН'!$F$15</f>
        <v>217.12355518000001</v>
      </c>
      <c r="G171" s="36">
        <f>SUMIFS(СВЦЭМ!$E$39:$E$782,СВЦЭМ!$A$39:$A$782,$A171,СВЦЭМ!$B$39:$B$782,G$155)+'СЕТ СН'!$F$15</f>
        <v>212.16381125000001</v>
      </c>
      <c r="H171" s="36">
        <f>SUMIFS(СВЦЭМ!$E$39:$E$782,СВЦЭМ!$A$39:$A$782,$A171,СВЦЭМ!$B$39:$B$782,H$155)+'СЕТ СН'!$F$15</f>
        <v>196.99236364999999</v>
      </c>
      <c r="I171" s="36">
        <f>SUMIFS(СВЦЭМ!$E$39:$E$782,СВЦЭМ!$A$39:$A$782,$A171,СВЦЭМ!$B$39:$B$782,I$155)+'СЕТ СН'!$F$15</f>
        <v>189.83355003</v>
      </c>
      <c r="J171" s="36">
        <f>SUMIFS(СВЦЭМ!$E$39:$E$782,СВЦЭМ!$A$39:$A$782,$A171,СВЦЭМ!$B$39:$B$782,J$155)+'СЕТ СН'!$F$15</f>
        <v>179.23012675000001</v>
      </c>
      <c r="K171" s="36">
        <f>SUMIFS(СВЦЭМ!$E$39:$E$782,СВЦЭМ!$A$39:$A$782,$A171,СВЦЭМ!$B$39:$B$782,K$155)+'СЕТ СН'!$F$15</f>
        <v>181.15451676999999</v>
      </c>
      <c r="L171" s="36">
        <f>SUMIFS(СВЦЭМ!$E$39:$E$782,СВЦЭМ!$A$39:$A$782,$A171,СВЦЭМ!$B$39:$B$782,L$155)+'СЕТ СН'!$F$15</f>
        <v>181.48367959000001</v>
      </c>
      <c r="M171" s="36">
        <f>SUMIFS(СВЦЭМ!$E$39:$E$782,СВЦЭМ!$A$39:$A$782,$A171,СВЦЭМ!$B$39:$B$782,M$155)+'СЕТ СН'!$F$15</f>
        <v>184.99201672999999</v>
      </c>
      <c r="N171" s="36">
        <f>SUMIFS(СВЦЭМ!$E$39:$E$782,СВЦЭМ!$A$39:$A$782,$A171,СВЦЭМ!$B$39:$B$782,N$155)+'СЕТ СН'!$F$15</f>
        <v>190.65189430000001</v>
      </c>
      <c r="O171" s="36">
        <f>SUMIFS(СВЦЭМ!$E$39:$E$782,СВЦЭМ!$A$39:$A$782,$A171,СВЦЭМ!$B$39:$B$782,O$155)+'СЕТ СН'!$F$15</f>
        <v>190.51108665999999</v>
      </c>
      <c r="P171" s="36">
        <f>SUMIFS(СВЦЭМ!$E$39:$E$782,СВЦЭМ!$A$39:$A$782,$A171,СВЦЭМ!$B$39:$B$782,P$155)+'СЕТ СН'!$F$15</f>
        <v>191.2569546</v>
      </c>
      <c r="Q171" s="36">
        <f>SUMIFS(СВЦЭМ!$E$39:$E$782,СВЦЭМ!$A$39:$A$782,$A171,СВЦЭМ!$B$39:$B$782,Q$155)+'СЕТ СН'!$F$15</f>
        <v>188.84786217999999</v>
      </c>
      <c r="R171" s="36">
        <f>SUMIFS(СВЦЭМ!$E$39:$E$782,СВЦЭМ!$A$39:$A$782,$A171,СВЦЭМ!$B$39:$B$782,R$155)+'СЕТ СН'!$F$15</f>
        <v>187.08575415000001</v>
      </c>
      <c r="S171" s="36">
        <f>SUMIFS(СВЦЭМ!$E$39:$E$782,СВЦЭМ!$A$39:$A$782,$A171,СВЦЭМ!$B$39:$B$782,S$155)+'СЕТ СН'!$F$15</f>
        <v>184.25325982999999</v>
      </c>
      <c r="T171" s="36">
        <f>SUMIFS(СВЦЭМ!$E$39:$E$782,СВЦЭМ!$A$39:$A$782,$A171,СВЦЭМ!$B$39:$B$782,T$155)+'СЕТ СН'!$F$15</f>
        <v>183.01571806999999</v>
      </c>
      <c r="U171" s="36">
        <f>SUMIFS(СВЦЭМ!$E$39:$E$782,СВЦЭМ!$A$39:$A$782,$A171,СВЦЭМ!$B$39:$B$782,U$155)+'СЕТ СН'!$F$15</f>
        <v>183.32701829000001</v>
      </c>
      <c r="V171" s="36">
        <f>SUMIFS(СВЦЭМ!$E$39:$E$782,СВЦЭМ!$A$39:$A$782,$A171,СВЦЭМ!$B$39:$B$782,V$155)+'СЕТ СН'!$F$15</f>
        <v>181.97429113999999</v>
      </c>
      <c r="W171" s="36">
        <f>SUMIFS(СВЦЭМ!$E$39:$E$782,СВЦЭМ!$A$39:$A$782,$A171,СВЦЭМ!$B$39:$B$782,W$155)+'СЕТ СН'!$F$15</f>
        <v>177.55622106999999</v>
      </c>
      <c r="X171" s="36">
        <f>SUMIFS(СВЦЭМ!$E$39:$E$782,СВЦЭМ!$A$39:$A$782,$A171,СВЦЭМ!$B$39:$B$782,X$155)+'СЕТ СН'!$F$15</f>
        <v>183.94547313999999</v>
      </c>
      <c r="Y171" s="36">
        <f>SUMIFS(СВЦЭМ!$E$39:$E$782,СВЦЭМ!$A$39:$A$782,$A171,СВЦЭМ!$B$39:$B$782,Y$155)+'СЕТ СН'!$F$15</f>
        <v>201.81031264999999</v>
      </c>
    </row>
    <row r="172" spans="1:25" ht="15.75" x14ac:dyDescent="0.2">
      <c r="A172" s="35">
        <f t="shared" si="4"/>
        <v>45094</v>
      </c>
      <c r="B172" s="36">
        <f>SUMIFS(СВЦЭМ!$E$39:$E$782,СВЦЭМ!$A$39:$A$782,$A172,СВЦЭМ!$B$39:$B$782,B$155)+'СЕТ СН'!$F$15</f>
        <v>184.17211090999999</v>
      </c>
      <c r="C172" s="36">
        <f>SUMIFS(СВЦЭМ!$E$39:$E$782,СВЦЭМ!$A$39:$A$782,$A172,СВЦЭМ!$B$39:$B$782,C$155)+'СЕТ СН'!$F$15</f>
        <v>193.52653407</v>
      </c>
      <c r="D172" s="36">
        <f>SUMIFS(СВЦЭМ!$E$39:$E$782,СВЦЭМ!$A$39:$A$782,$A172,СВЦЭМ!$B$39:$B$782,D$155)+'СЕТ СН'!$F$15</f>
        <v>198.24081710999999</v>
      </c>
      <c r="E172" s="36">
        <f>SUMIFS(СВЦЭМ!$E$39:$E$782,СВЦЭМ!$A$39:$A$782,$A172,СВЦЭМ!$B$39:$B$782,E$155)+'СЕТ СН'!$F$15</f>
        <v>197.97961738000001</v>
      </c>
      <c r="F172" s="36">
        <f>SUMIFS(СВЦЭМ!$E$39:$E$782,СВЦЭМ!$A$39:$A$782,$A172,СВЦЭМ!$B$39:$B$782,F$155)+'СЕТ СН'!$F$15</f>
        <v>197.16537049999999</v>
      </c>
      <c r="G172" s="36">
        <f>SUMIFS(СВЦЭМ!$E$39:$E$782,СВЦЭМ!$A$39:$A$782,$A172,СВЦЭМ!$B$39:$B$782,G$155)+'СЕТ СН'!$F$15</f>
        <v>201.12784210000001</v>
      </c>
      <c r="H172" s="36">
        <f>SUMIFS(СВЦЭМ!$E$39:$E$782,СВЦЭМ!$A$39:$A$782,$A172,СВЦЭМ!$B$39:$B$782,H$155)+'СЕТ СН'!$F$15</f>
        <v>193.19107944999999</v>
      </c>
      <c r="I172" s="36">
        <f>SUMIFS(СВЦЭМ!$E$39:$E$782,СВЦЭМ!$A$39:$A$782,$A172,СВЦЭМ!$B$39:$B$782,I$155)+'СЕТ СН'!$F$15</f>
        <v>183.41672942</v>
      </c>
      <c r="J172" s="36">
        <f>SUMIFS(СВЦЭМ!$E$39:$E$782,СВЦЭМ!$A$39:$A$782,$A172,СВЦЭМ!$B$39:$B$782,J$155)+'СЕТ СН'!$F$15</f>
        <v>169.78807513999999</v>
      </c>
      <c r="K172" s="36">
        <f>SUMIFS(СВЦЭМ!$E$39:$E$782,СВЦЭМ!$A$39:$A$782,$A172,СВЦЭМ!$B$39:$B$782,K$155)+'СЕТ СН'!$F$15</f>
        <v>163.10898194000001</v>
      </c>
      <c r="L172" s="36">
        <f>SUMIFS(СВЦЭМ!$E$39:$E$782,СВЦЭМ!$A$39:$A$782,$A172,СВЦЭМ!$B$39:$B$782,L$155)+'СЕТ СН'!$F$15</f>
        <v>160.27776223000001</v>
      </c>
      <c r="M172" s="36">
        <f>SUMIFS(СВЦЭМ!$E$39:$E$782,СВЦЭМ!$A$39:$A$782,$A172,СВЦЭМ!$B$39:$B$782,M$155)+'СЕТ СН'!$F$15</f>
        <v>161.31668277</v>
      </c>
      <c r="N172" s="36">
        <f>SUMIFS(СВЦЭМ!$E$39:$E$782,СВЦЭМ!$A$39:$A$782,$A172,СВЦЭМ!$B$39:$B$782,N$155)+'СЕТ СН'!$F$15</f>
        <v>165.75285410000001</v>
      </c>
      <c r="O172" s="36">
        <f>SUMIFS(СВЦЭМ!$E$39:$E$782,СВЦЭМ!$A$39:$A$782,$A172,СВЦЭМ!$B$39:$B$782,O$155)+'СЕТ СН'!$F$15</f>
        <v>165.55568830999999</v>
      </c>
      <c r="P172" s="36">
        <f>SUMIFS(СВЦЭМ!$E$39:$E$782,СВЦЭМ!$A$39:$A$782,$A172,СВЦЭМ!$B$39:$B$782,P$155)+'СЕТ СН'!$F$15</f>
        <v>167.96269695999999</v>
      </c>
      <c r="Q172" s="36">
        <f>SUMIFS(СВЦЭМ!$E$39:$E$782,СВЦЭМ!$A$39:$A$782,$A172,СВЦЭМ!$B$39:$B$782,Q$155)+'СЕТ СН'!$F$15</f>
        <v>170.13959292000001</v>
      </c>
      <c r="R172" s="36">
        <f>SUMIFS(СВЦЭМ!$E$39:$E$782,СВЦЭМ!$A$39:$A$782,$A172,СВЦЭМ!$B$39:$B$782,R$155)+'СЕТ СН'!$F$15</f>
        <v>168.60113482</v>
      </c>
      <c r="S172" s="36">
        <f>SUMIFS(СВЦЭМ!$E$39:$E$782,СВЦЭМ!$A$39:$A$782,$A172,СВЦЭМ!$B$39:$B$782,S$155)+'СЕТ СН'!$F$15</f>
        <v>166.29209090000001</v>
      </c>
      <c r="T172" s="36">
        <f>SUMIFS(СВЦЭМ!$E$39:$E$782,СВЦЭМ!$A$39:$A$782,$A172,СВЦЭМ!$B$39:$B$782,T$155)+'СЕТ СН'!$F$15</f>
        <v>164.20677365</v>
      </c>
      <c r="U172" s="36">
        <f>SUMIFS(СВЦЭМ!$E$39:$E$782,СВЦЭМ!$A$39:$A$782,$A172,СВЦЭМ!$B$39:$B$782,U$155)+'СЕТ СН'!$F$15</f>
        <v>163.95147786999999</v>
      </c>
      <c r="V172" s="36">
        <f>SUMIFS(СВЦЭМ!$E$39:$E$782,СВЦЭМ!$A$39:$A$782,$A172,СВЦЭМ!$B$39:$B$782,V$155)+'СЕТ СН'!$F$15</f>
        <v>162.40252763999999</v>
      </c>
      <c r="W172" s="36">
        <f>SUMIFS(СВЦЭМ!$E$39:$E$782,СВЦЭМ!$A$39:$A$782,$A172,СВЦЭМ!$B$39:$B$782,W$155)+'СЕТ СН'!$F$15</f>
        <v>158.91484122</v>
      </c>
      <c r="X172" s="36">
        <f>SUMIFS(СВЦЭМ!$E$39:$E$782,СВЦЭМ!$A$39:$A$782,$A172,СВЦЭМ!$B$39:$B$782,X$155)+'СЕТ СН'!$F$15</f>
        <v>165.72728397</v>
      </c>
      <c r="Y172" s="36">
        <f>SUMIFS(СВЦЭМ!$E$39:$E$782,СВЦЭМ!$A$39:$A$782,$A172,СВЦЭМ!$B$39:$B$782,Y$155)+'СЕТ СН'!$F$15</f>
        <v>174.67949486000001</v>
      </c>
    </row>
    <row r="173" spans="1:25" ht="15.75" x14ac:dyDescent="0.2">
      <c r="A173" s="35">
        <f t="shared" si="4"/>
        <v>45095</v>
      </c>
      <c r="B173" s="36">
        <f>SUMIFS(СВЦЭМ!$E$39:$E$782,СВЦЭМ!$A$39:$A$782,$A173,СВЦЭМ!$B$39:$B$782,B$155)+'СЕТ СН'!$F$15</f>
        <v>199.03519709</v>
      </c>
      <c r="C173" s="36">
        <f>SUMIFS(СВЦЭМ!$E$39:$E$782,СВЦЭМ!$A$39:$A$782,$A173,СВЦЭМ!$B$39:$B$782,C$155)+'СЕТ СН'!$F$15</f>
        <v>211.24598614000001</v>
      </c>
      <c r="D173" s="36">
        <f>SUMIFS(СВЦЭМ!$E$39:$E$782,СВЦЭМ!$A$39:$A$782,$A173,СВЦЭМ!$B$39:$B$782,D$155)+'СЕТ СН'!$F$15</f>
        <v>215.28721017000001</v>
      </c>
      <c r="E173" s="36">
        <f>SUMIFS(СВЦЭМ!$E$39:$E$782,СВЦЭМ!$A$39:$A$782,$A173,СВЦЭМ!$B$39:$B$782,E$155)+'СЕТ СН'!$F$15</f>
        <v>218.52792933000001</v>
      </c>
      <c r="F173" s="36">
        <f>SUMIFS(СВЦЭМ!$E$39:$E$782,СВЦЭМ!$A$39:$A$782,$A173,СВЦЭМ!$B$39:$B$782,F$155)+'СЕТ СН'!$F$15</f>
        <v>221.42014268</v>
      </c>
      <c r="G173" s="36">
        <f>SUMIFS(СВЦЭМ!$E$39:$E$782,СВЦЭМ!$A$39:$A$782,$A173,СВЦЭМ!$B$39:$B$782,G$155)+'СЕТ СН'!$F$15</f>
        <v>221.06950219999999</v>
      </c>
      <c r="H173" s="36">
        <f>SUMIFS(СВЦЭМ!$E$39:$E$782,СВЦЭМ!$A$39:$A$782,$A173,СВЦЭМ!$B$39:$B$782,H$155)+'СЕТ СН'!$F$15</f>
        <v>215.92809546000001</v>
      </c>
      <c r="I173" s="36">
        <f>SUMIFS(СВЦЭМ!$E$39:$E$782,СВЦЭМ!$A$39:$A$782,$A173,СВЦЭМ!$B$39:$B$782,I$155)+'СЕТ СН'!$F$15</f>
        <v>211.84500838</v>
      </c>
      <c r="J173" s="36">
        <f>SUMIFS(СВЦЭМ!$E$39:$E$782,СВЦЭМ!$A$39:$A$782,$A173,СВЦЭМ!$B$39:$B$782,J$155)+'СЕТ СН'!$F$15</f>
        <v>203.48529988999999</v>
      </c>
      <c r="K173" s="36">
        <f>SUMIFS(СВЦЭМ!$E$39:$E$782,СВЦЭМ!$A$39:$A$782,$A173,СВЦЭМ!$B$39:$B$782,K$155)+'СЕТ СН'!$F$15</f>
        <v>197.09411408</v>
      </c>
      <c r="L173" s="36">
        <f>SUMIFS(СВЦЭМ!$E$39:$E$782,СВЦЭМ!$A$39:$A$782,$A173,СВЦЭМ!$B$39:$B$782,L$155)+'СЕТ СН'!$F$15</f>
        <v>196.97169525000001</v>
      </c>
      <c r="M173" s="36">
        <f>SUMIFS(СВЦЭМ!$E$39:$E$782,СВЦЭМ!$A$39:$A$782,$A173,СВЦЭМ!$B$39:$B$782,M$155)+'СЕТ СН'!$F$15</f>
        <v>200.7158799</v>
      </c>
      <c r="N173" s="36">
        <f>SUMIFS(СВЦЭМ!$E$39:$E$782,СВЦЭМ!$A$39:$A$782,$A173,СВЦЭМ!$B$39:$B$782,N$155)+'СЕТ СН'!$F$15</f>
        <v>202.30438052</v>
      </c>
      <c r="O173" s="36">
        <f>SUMIFS(СВЦЭМ!$E$39:$E$782,СВЦЭМ!$A$39:$A$782,$A173,СВЦЭМ!$B$39:$B$782,O$155)+'СЕТ СН'!$F$15</f>
        <v>203.33695689000001</v>
      </c>
      <c r="P173" s="36">
        <f>SUMIFS(СВЦЭМ!$E$39:$E$782,СВЦЭМ!$A$39:$A$782,$A173,СВЦЭМ!$B$39:$B$782,P$155)+'СЕТ СН'!$F$15</f>
        <v>205.65349848</v>
      </c>
      <c r="Q173" s="36">
        <f>SUMIFS(СВЦЭМ!$E$39:$E$782,СВЦЭМ!$A$39:$A$782,$A173,СВЦЭМ!$B$39:$B$782,Q$155)+'СЕТ СН'!$F$15</f>
        <v>205.95143032999999</v>
      </c>
      <c r="R173" s="36">
        <f>SUMIFS(СВЦЭМ!$E$39:$E$782,СВЦЭМ!$A$39:$A$782,$A173,СВЦЭМ!$B$39:$B$782,R$155)+'СЕТ СН'!$F$15</f>
        <v>203.9203382</v>
      </c>
      <c r="S173" s="36">
        <f>SUMIFS(СВЦЭМ!$E$39:$E$782,СВЦЭМ!$A$39:$A$782,$A173,СВЦЭМ!$B$39:$B$782,S$155)+'СЕТ СН'!$F$15</f>
        <v>201.35396699</v>
      </c>
      <c r="T173" s="36">
        <f>SUMIFS(СВЦЭМ!$E$39:$E$782,СВЦЭМ!$A$39:$A$782,$A173,СВЦЭМ!$B$39:$B$782,T$155)+'СЕТ СН'!$F$15</f>
        <v>197.05248144999999</v>
      </c>
      <c r="U173" s="36">
        <f>SUMIFS(СВЦЭМ!$E$39:$E$782,СВЦЭМ!$A$39:$A$782,$A173,СВЦЭМ!$B$39:$B$782,U$155)+'СЕТ СН'!$F$15</f>
        <v>194.51325664000001</v>
      </c>
      <c r="V173" s="36">
        <f>SUMIFS(СВЦЭМ!$E$39:$E$782,СВЦЭМ!$A$39:$A$782,$A173,СВЦЭМ!$B$39:$B$782,V$155)+'СЕТ СН'!$F$15</f>
        <v>190.62015238999999</v>
      </c>
      <c r="W173" s="36">
        <f>SUMIFS(СВЦЭМ!$E$39:$E$782,СВЦЭМ!$A$39:$A$782,$A173,СВЦЭМ!$B$39:$B$782,W$155)+'СЕТ СН'!$F$15</f>
        <v>191.900644</v>
      </c>
      <c r="X173" s="36">
        <f>SUMIFS(СВЦЭМ!$E$39:$E$782,СВЦЭМ!$A$39:$A$782,$A173,СВЦЭМ!$B$39:$B$782,X$155)+'СЕТ СН'!$F$15</f>
        <v>194.74438354</v>
      </c>
      <c r="Y173" s="36">
        <f>SUMIFS(СВЦЭМ!$E$39:$E$782,СВЦЭМ!$A$39:$A$782,$A173,СВЦЭМ!$B$39:$B$782,Y$155)+'СЕТ СН'!$F$15</f>
        <v>204.84644768999999</v>
      </c>
    </row>
    <row r="174" spans="1:25" ht="15.75" x14ac:dyDescent="0.2">
      <c r="A174" s="35">
        <f t="shared" si="4"/>
        <v>45096</v>
      </c>
      <c r="B174" s="36">
        <f>SUMIFS(СВЦЭМ!$E$39:$E$782,СВЦЭМ!$A$39:$A$782,$A174,СВЦЭМ!$B$39:$B$782,B$155)+'СЕТ СН'!$F$15</f>
        <v>191.93590222</v>
      </c>
      <c r="C174" s="36">
        <f>SUMIFS(СВЦЭМ!$E$39:$E$782,СВЦЭМ!$A$39:$A$782,$A174,СВЦЭМ!$B$39:$B$782,C$155)+'СЕТ СН'!$F$15</f>
        <v>202.45995133</v>
      </c>
      <c r="D174" s="36">
        <f>SUMIFS(СВЦЭМ!$E$39:$E$782,СВЦЭМ!$A$39:$A$782,$A174,СВЦЭМ!$B$39:$B$782,D$155)+'СЕТ СН'!$F$15</f>
        <v>213.13563869999999</v>
      </c>
      <c r="E174" s="36">
        <f>SUMIFS(СВЦЭМ!$E$39:$E$782,СВЦЭМ!$A$39:$A$782,$A174,СВЦЭМ!$B$39:$B$782,E$155)+'СЕТ СН'!$F$15</f>
        <v>209.25023354999999</v>
      </c>
      <c r="F174" s="36">
        <f>SUMIFS(СВЦЭМ!$E$39:$E$782,СВЦЭМ!$A$39:$A$782,$A174,СВЦЭМ!$B$39:$B$782,F$155)+'СЕТ СН'!$F$15</f>
        <v>214.16046569</v>
      </c>
      <c r="G174" s="36">
        <f>SUMIFS(СВЦЭМ!$E$39:$E$782,СВЦЭМ!$A$39:$A$782,$A174,СВЦЭМ!$B$39:$B$782,G$155)+'СЕТ СН'!$F$15</f>
        <v>215.44119122999999</v>
      </c>
      <c r="H174" s="36">
        <f>SUMIFS(СВЦЭМ!$E$39:$E$782,СВЦЭМ!$A$39:$A$782,$A174,СВЦЭМ!$B$39:$B$782,H$155)+'СЕТ СН'!$F$15</f>
        <v>212.15741478000001</v>
      </c>
      <c r="I174" s="36">
        <f>SUMIFS(СВЦЭМ!$E$39:$E$782,СВЦЭМ!$A$39:$A$782,$A174,СВЦЭМ!$B$39:$B$782,I$155)+'СЕТ СН'!$F$15</f>
        <v>191.73647524</v>
      </c>
      <c r="J174" s="36">
        <f>SUMIFS(СВЦЭМ!$E$39:$E$782,СВЦЭМ!$A$39:$A$782,$A174,СВЦЭМ!$B$39:$B$782,J$155)+'СЕТ СН'!$F$15</f>
        <v>179.97200609000001</v>
      </c>
      <c r="K174" s="36">
        <f>SUMIFS(СВЦЭМ!$E$39:$E$782,СВЦЭМ!$A$39:$A$782,$A174,СВЦЭМ!$B$39:$B$782,K$155)+'СЕТ СН'!$F$15</f>
        <v>175.94461050000001</v>
      </c>
      <c r="L174" s="36">
        <f>SUMIFS(СВЦЭМ!$E$39:$E$782,СВЦЭМ!$A$39:$A$782,$A174,СВЦЭМ!$B$39:$B$782,L$155)+'СЕТ СН'!$F$15</f>
        <v>174.29768533999999</v>
      </c>
      <c r="M174" s="36">
        <f>SUMIFS(СВЦЭМ!$E$39:$E$782,СВЦЭМ!$A$39:$A$782,$A174,СВЦЭМ!$B$39:$B$782,M$155)+'СЕТ СН'!$F$15</f>
        <v>175.50862165999999</v>
      </c>
      <c r="N174" s="36">
        <f>SUMIFS(СВЦЭМ!$E$39:$E$782,СВЦЭМ!$A$39:$A$782,$A174,СВЦЭМ!$B$39:$B$782,N$155)+'СЕТ СН'!$F$15</f>
        <v>177.67365914999999</v>
      </c>
      <c r="O174" s="36">
        <f>SUMIFS(СВЦЭМ!$E$39:$E$782,СВЦЭМ!$A$39:$A$782,$A174,СВЦЭМ!$B$39:$B$782,O$155)+'СЕТ СН'!$F$15</f>
        <v>180.57341765999999</v>
      </c>
      <c r="P174" s="36">
        <f>SUMIFS(СВЦЭМ!$E$39:$E$782,СВЦЭМ!$A$39:$A$782,$A174,СВЦЭМ!$B$39:$B$782,P$155)+'СЕТ СН'!$F$15</f>
        <v>179.95357774999999</v>
      </c>
      <c r="Q174" s="36">
        <f>SUMIFS(СВЦЭМ!$E$39:$E$782,СВЦЭМ!$A$39:$A$782,$A174,СВЦЭМ!$B$39:$B$782,Q$155)+'СЕТ СН'!$F$15</f>
        <v>180.19393194</v>
      </c>
      <c r="R174" s="36">
        <f>SUMIFS(СВЦЭМ!$E$39:$E$782,СВЦЭМ!$A$39:$A$782,$A174,СВЦЭМ!$B$39:$B$782,R$155)+'СЕТ СН'!$F$15</f>
        <v>178.18431576</v>
      </c>
      <c r="S174" s="36">
        <f>SUMIFS(СВЦЭМ!$E$39:$E$782,СВЦЭМ!$A$39:$A$782,$A174,СВЦЭМ!$B$39:$B$782,S$155)+'СЕТ СН'!$F$15</f>
        <v>176.03967054</v>
      </c>
      <c r="T174" s="36">
        <f>SUMIFS(СВЦЭМ!$E$39:$E$782,СВЦЭМ!$A$39:$A$782,$A174,СВЦЭМ!$B$39:$B$782,T$155)+'СЕТ СН'!$F$15</f>
        <v>174.57468352000001</v>
      </c>
      <c r="U174" s="36">
        <f>SUMIFS(СВЦЭМ!$E$39:$E$782,СВЦЭМ!$A$39:$A$782,$A174,СВЦЭМ!$B$39:$B$782,U$155)+'СЕТ СН'!$F$15</f>
        <v>176.15589376</v>
      </c>
      <c r="V174" s="36">
        <f>SUMIFS(СВЦЭМ!$E$39:$E$782,СВЦЭМ!$A$39:$A$782,$A174,СВЦЭМ!$B$39:$B$782,V$155)+'СЕТ СН'!$F$15</f>
        <v>175.93791157000001</v>
      </c>
      <c r="W174" s="36">
        <f>SUMIFS(СВЦЭМ!$E$39:$E$782,СВЦЭМ!$A$39:$A$782,$A174,СВЦЭМ!$B$39:$B$782,W$155)+'СЕТ СН'!$F$15</f>
        <v>170.92407811000001</v>
      </c>
      <c r="X174" s="36">
        <f>SUMIFS(СВЦЭМ!$E$39:$E$782,СВЦЭМ!$A$39:$A$782,$A174,СВЦЭМ!$B$39:$B$782,X$155)+'СЕТ СН'!$F$15</f>
        <v>175.53963439</v>
      </c>
      <c r="Y174" s="36">
        <f>SUMIFS(СВЦЭМ!$E$39:$E$782,СВЦЭМ!$A$39:$A$782,$A174,СВЦЭМ!$B$39:$B$782,Y$155)+'СЕТ СН'!$F$15</f>
        <v>183.29914048000001</v>
      </c>
    </row>
    <row r="175" spans="1:25" ht="15.75" x14ac:dyDescent="0.2">
      <c r="A175" s="35">
        <f t="shared" si="4"/>
        <v>45097</v>
      </c>
      <c r="B175" s="36">
        <f>SUMIFS(СВЦЭМ!$E$39:$E$782,СВЦЭМ!$A$39:$A$782,$A175,СВЦЭМ!$B$39:$B$782,B$155)+'СЕТ СН'!$F$15</f>
        <v>197.02311735000001</v>
      </c>
      <c r="C175" s="36">
        <f>SUMIFS(СВЦЭМ!$E$39:$E$782,СВЦЭМ!$A$39:$A$782,$A175,СВЦЭМ!$B$39:$B$782,C$155)+'СЕТ СН'!$F$15</f>
        <v>201.62076382999999</v>
      </c>
      <c r="D175" s="36">
        <f>SUMIFS(СВЦЭМ!$E$39:$E$782,СВЦЭМ!$A$39:$A$782,$A175,СВЦЭМ!$B$39:$B$782,D$155)+'СЕТ СН'!$F$15</f>
        <v>211.46365170000001</v>
      </c>
      <c r="E175" s="36">
        <f>SUMIFS(СВЦЭМ!$E$39:$E$782,СВЦЭМ!$A$39:$A$782,$A175,СВЦЭМ!$B$39:$B$782,E$155)+'СЕТ СН'!$F$15</f>
        <v>212.83540436999999</v>
      </c>
      <c r="F175" s="36">
        <f>SUMIFS(СВЦЭМ!$E$39:$E$782,СВЦЭМ!$A$39:$A$782,$A175,СВЦЭМ!$B$39:$B$782,F$155)+'СЕТ СН'!$F$15</f>
        <v>213.42359870000001</v>
      </c>
      <c r="G175" s="36">
        <f>SUMIFS(СВЦЭМ!$E$39:$E$782,СВЦЭМ!$A$39:$A$782,$A175,СВЦЭМ!$B$39:$B$782,G$155)+'СЕТ СН'!$F$15</f>
        <v>210.64128790999999</v>
      </c>
      <c r="H175" s="36">
        <f>SUMIFS(СВЦЭМ!$E$39:$E$782,СВЦЭМ!$A$39:$A$782,$A175,СВЦЭМ!$B$39:$B$782,H$155)+'СЕТ СН'!$F$15</f>
        <v>199.63718080999999</v>
      </c>
      <c r="I175" s="36">
        <f>SUMIFS(СВЦЭМ!$E$39:$E$782,СВЦЭМ!$A$39:$A$782,$A175,СВЦЭМ!$B$39:$B$782,I$155)+'СЕТ СН'!$F$15</f>
        <v>195.22539374999999</v>
      </c>
      <c r="J175" s="36">
        <f>SUMIFS(СВЦЭМ!$E$39:$E$782,СВЦЭМ!$A$39:$A$782,$A175,СВЦЭМ!$B$39:$B$782,J$155)+'СЕТ СН'!$F$15</f>
        <v>187.68089985</v>
      </c>
      <c r="K175" s="36">
        <f>SUMIFS(СВЦЭМ!$E$39:$E$782,СВЦЭМ!$A$39:$A$782,$A175,СВЦЭМ!$B$39:$B$782,K$155)+'СЕТ СН'!$F$15</f>
        <v>177.85391129999999</v>
      </c>
      <c r="L175" s="36">
        <f>SUMIFS(СВЦЭМ!$E$39:$E$782,СВЦЭМ!$A$39:$A$782,$A175,СВЦЭМ!$B$39:$B$782,L$155)+'СЕТ СН'!$F$15</f>
        <v>175.72115518999999</v>
      </c>
      <c r="M175" s="36">
        <f>SUMIFS(СВЦЭМ!$E$39:$E$782,СВЦЭМ!$A$39:$A$782,$A175,СВЦЭМ!$B$39:$B$782,M$155)+'СЕТ СН'!$F$15</f>
        <v>179.22275934000001</v>
      </c>
      <c r="N175" s="36">
        <f>SUMIFS(СВЦЭМ!$E$39:$E$782,СВЦЭМ!$A$39:$A$782,$A175,СВЦЭМ!$B$39:$B$782,N$155)+'СЕТ СН'!$F$15</f>
        <v>183.66810095</v>
      </c>
      <c r="O175" s="36">
        <f>SUMIFS(СВЦЭМ!$E$39:$E$782,СВЦЭМ!$A$39:$A$782,$A175,СВЦЭМ!$B$39:$B$782,O$155)+'СЕТ СН'!$F$15</f>
        <v>185.69326165999999</v>
      </c>
      <c r="P175" s="36">
        <f>SUMIFS(СВЦЭМ!$E$39:$E$782,СВЦЭМ!$A$39:$A$782,$A175,СВЦЭМ!$B$39:$B$782,P$155)+'СЕТ СН'!$F$15</f>
        <v>187.38709813</v>
      </c>
      <c r="Q175" s="36">
        <f>SUMIFS(СВЦЭМ!$E$39:$E$782,СВЦЭМ!$A$39:$A$782,$A175,СВЦЭМ!$B$39:$B$782,Q$155)+'СЕТ СН'!$F$15</f>
        <v>188.71057769000001</v>
      </c>
      <c r="R175" s="36">
        <f>SUMIFS(СВЦЭМ!$E$39:$E$782,СВЦЭМ!$A$39:$A$782,$A175,СВЦЭМ!$B$39:$B$782,R$155)+'СЕТ СН'!$F$15</f>
        <v>185.30819837000001</v>
      </c>
      <c r="S175" s="36">
        <f>SUMIFS(СВЦЭМ!$E$39:$E$782,СВЦЭМ!$A$39:$A$782,$A175,СВЦЭМ!$B$39:$B$782,S$155)+'СЕТ СН'!$F$15</f>
        <v>184.80080022999999</v>
      </c>
      <c r="T175" s="36">
        <f>SUMIFS(СВЦЭМ!$E$39:$E$782,СВЦЭМ!$A$39:$A$782,$A175,СВЦЭМ!$B$39:$B$782,T$155)+'СЕТ СН'!$F$15</f>
        <v>183.80788878999999</v>
      </c>
      <c r="U175" s="36">
        <f>SUMIFS(СВЦЭМ!$E$39:$E$782,СВЦЭМ!$A$39:$A$782,$A175,СВЦЭМ!$B$39:$B$782,U$155)+'СЕТ СН'!$F$15</f>
        <v>183.61913515000001</v>
      </c>
      <c r="V175" s="36">
        <f>SUMIFS(СВЦЭМ!$E$39:$E$782,СВЦЭМ!$A$39:$A$782,$A175,СВЦЭМ!$B$39:$B$782,V$155)+'СЕТ СН'!$F$15</f>
        <v>184.82702098999999</v>
      </c>
      <c r="W175" s="36">
        <f>SUMIFS(СВЦЭМ!$E$39:$E$782,СВЦЭМ!$A$39:$A$782,$A175,СВЦЭМ!$B$39:$B$782,W$155)+'СЕТ СН'!$F$15</f>
        <v>179.01654432000001</v>
      </c>
      <c r="X175" s="36">
        <f>SUMIFS(СВЦЭМ!$E$39:$E$782,СВЦЭМ!$A$39:$A$782,$A175,СВЦЭМ!$B$39:$B$782,X$155)+'СЕТ СН'!$F$15</f>
        <v>185.08419683</v>
      </c>
      <c r="Y175" s="36">
        <f>SUMIFS(СВЦЭМ!$E$39:$E$782,СВЦЭМ!$A$39:$A$782,$A175,СВЦЭМ!$B$39:$B$782,Y$155)+'СЕТ СН'!$F$15</f>
        <v>196.56293837000001</v>
      </c>
    </row>
    <row r="176" spans="1:25" ht="15.75" x14ac:dyDescent="0.2">
      <c r="A176" s="35">
        <f t="shared" si="4"/>
        <v>45098</v>
      </c>
      <c r="B176" s="36">
        <f>SUMIFS(СВЦЭМ!$E$39:$E$782,СВЦЭМ!$A$39:$A$782,$A176,СВЦЭМ!$B$39:$B$782,B$155)+'СЕТ СН'!$F$15</f>
        <v>199.27047725</v>
      </c>
      <c r="C176" s="36">
        <f>SUMIFS(СВЦЭМ!$E$39:$E$782,СВЦЭМ!$A$39:$A$782,$A176,СВЦЭМ!$B$39:$B$782,C$155)+'СЕТ СН'!$F$15</f>
        <v>213.26890463999999</v>
      </c>
      <c r="D176" s="36">
        <f>SUMIFS(СВЦЭМ!$E$39:$E$782,СВЦЭМ!$A$39:$A$782,$A176,СВЦЭМ!$B$39:$B$782,D$155)+'СЕТ СН'!$F$15</f>
        <v>225.76723706999999</v>
      </c>
      <c r="E176" s="36">
        <f>SUMIFS(СВЦЭМ!$E$39:$E$782,СВЦЭМ!$A$39:$A$782,$A176,СВЦЭМ!$B$39:$B$782,E$155)+'СЕТ СН'!$F$15</f>
        <v>228.18993975000001</v>
      </c>
      <c r="F176" s="36">
        <f>SUMIFS(СВЦЭМ!$E$39:$E$782,СВЦЭМ!$A$39:$A$782,$A176,СВЦЭМ!$B$39:$B$782,F$155)+'СЕТ СН'!$F$15</f>
        <v>226.74757091000001</v>
      </c>
      <c r="G176" s="36">
        <f>SUMIFS(СВЦЭМ!$E$39:$E$782,СВЦЭМ!$A$39:$A$782,$A176,СВЦЭМ!$B$39:$B$782,G$155)+'СЕТ СН'!$F$15</f>
        <v>221.77356166000001</v>
      </c>
      <c r="H176" s="36">
        <f>SUMIFS(СВЦЭМ!$E$39:$E$782,СВЦЭМ!$A$39:$A$782,$A176,СВЦЭМ!$B$39:$B$782,H$155)+'СЕТ СН'!$F$15</f>
        <v>203.56408089999999</v>
      </c>
      <c r="I176" s="36">
        <f>SUMIFS(СВЦЭМ!$E$39:$E$782,СВЦЭМ!$A$39:$A$782,$A176,СВЦЭМ!$B$39:$B$782,I$155)+'СЕТ СН'!$F$15</f>
        <v>195.46214092</v>
      </c>
      <c r="J176" s="36">
        <f>SUMIFS(СВЦЭМ!$E$39:$E$782,СВЦЭМ!$A$39:$A$782,$A176,СВЦЭМ!$B$39:$B$782,J$155)+'СЕТ СН'!$F$15</f>
        <v>184.52091689</v>
      </c>
      <c r="K176" s="36">
        <f>SUMIFS(СВЦЭМ!$E$39:$E$782,СВЦЭМ!$A$39:$A$782,$A176,СВЦЭМ!$B$39:$B$782,K$155)+'СЕТ СН'!$F$15</f>
        <v>183.50041211000001</v>
      </c>
      <c r="L176" s="36">
        <f>SUMIFS(СВЦЭМ!$E$39:$E$782,СВЦЭМ!$A$39:$A$782,$A176,СВЦЭМ!$B$39:$B$782,L$155)+'СЕТ СН'!$F$15</f>
        <v>187.26011086</v>
      </c>
      <c r="M176" s="36">
        <f>SUMIFS(СВЦЭМ!$E$39:$E$782,СВЦЭМ!$A$39:$A$782,$A176,СВЦЭМ!$B$39:$B$782,M$155)+'СЕТ СН'!$F$15</f>
        <v>189.89945170999999</v>
      </c>
      <c r="N176" s="36">
        <f>SUMIFS(СВЦЭМ!$E$39:$E$782,СВЦЭМ!$A$39:$A$782,$A176,СВЦЭМ!$B$39:$B$782,N$155)+'СЕТ СН'!$F$15</f>
        <v>196.61748829000001</v>
      </c>
      <c r="O176" s="36">
        <f>SUMIFS(СВЦЭМ!$E$39:$E$782,СВЦЭМ!$A$39:$A$782,$A176,СВЦЭМ!$B$39:$B$782,O$155)+'СЕТ СН'!$F$15</f>
        <v>191.786269</v>
      </c>
      <c r="P176" s="36">
        <f>SUMIFS(СВЦЭМ!$E$39:$E$782,СВЦЭМ!$A$39:$A$782,$A176,СВЦЭМ!$B$39:$B$782,P$155)+'СЕТ СН'!$F$15</f>
        <v>193.94682126999999</v>
      </c>
      <c r="Q176" s="36">
        <f>SUMIFS(СВЦЭМ!$E$39:$E$782,СВЦЭМ!$A$39:$A$782,$A176,СВЦЭМ!$B$39:$B$782,Q$155)+'СЕТ СН'!$F$15</f>
        <v>194.12170950999999</v>
      </c>
      <c r="R176" s="36">
        <f>SUMIFS(СВЦЭМ!$E$39:$E$782,СВЦЭМ!$A$39:$A$782,$A176,СВЦЭМ!$B$39:$B$782,R$155)+'СЕТ СН'!$F$15</f>
        <v>192.72051571</v>
      </c>
      <c r="S176" s="36">
        <f>SUMIFS(СВЦЭМ!$E$39:$E$782,СВЦЭМ!$A$39:$A$782,$A176,СВЦЭМ!$B$39:$B$782,S$155)+'СЕТ СН'!$F$15</f>
        <v>190.01191885</v>
      </c>
      <c r="T176" s="36">
        <f>SUMIFS(СВЦЭМ!$E$39:$E$782,СВЦЭМ!$A$39:$A$782,$A176,СВЦЭМ!$B$39:$B$782,T$155)+'СЕТ СН'!$F$15</f>
        <v>191.43561407000001</v>
      </c>
      <c r="U176" s="36">
        <f>SUMIFS(СВЦЭМ!$E$39:$E$782,СВЦЭМ!$A$39:$A$782,$A176,СВЦЭМ!$B$39:$B$782,U$155)+'СЕТ СН'!$F$15</f>
        <v>190.27633674</v>
      </c>
      <c r="V176" s="36">
        <f>SUMIFS(СВЦЭМ!$E$39:$E$782,СВЦЭМ!$A$39:$A$782,$A176,СВЦЭМ!$B$39:$B$782,V$155)+'СЕТ СН'!$F$15</f>
        <v>187.92842539</v>
      </c>
      <c r="W176" s="36">
        <f>SUMIFS(СВЦЭМ!$E$39:$E$782,СВЦЭМ!$A$39:$A$782,$A176,СВЦЭМ!$B$39:$B$782,W$155)+'СЕТ СН'!$F$15</f>
        <v>190.10752196999999</v>
      </c>
      <c r="X176" s="36">
        <f>SUMIFS(СВЦЭМ!$E$39:$E$782,СВЦЭМ!$A$39:$A$782,$A176,СВЦЭМ!$B$39:$B$782,X$155)+'СЕТ СН'!$F$15</f>
        <v>196.45120851999999</v>
      </c>
      <c r="Y176" s="36">
        <f>SUMIFS(СВЦЭМ!$E$39:$E$782,СВЦЭМ!$A$39:$A$782,$A176,СВЦЭМ!$B$39:$B$782,Y$155)+'СЕТ СН'!$F$15</f>
        <v>210.13242897000001</v>
      </c>
    </row>
    <row r="177" spans="1:27" ht="15.75" x14ac:dyDescent="0.2">
      <c r="A177" s="35">
        <f t="shared" si="4"/>
        <v>45099</v>
      </c>
      <c r="B177" s="36">
        <f>SUMIFS(СВЦЭМ!$E$39:$E$782,СВЦЭМ!$A$39:$A$782,$A177,СВЦЭМ!$B$39:$B$782,B$155)+'СЕТ СН'!$F$15</f>
        <v>212.14514055000001</v>
      </c>
      <c r="C177" s="36">
        <f>SUMIFS(СВЦЭМ!$E$39:$E$782,СВЦЭМ!$A$39:$A$782,$A177,СВЦЭМ!$B$39:$B$782,C$155)+'СЕТ СН'!$F$15</f>
        <v>221.32123117</v>
      </c>
      <c r="D177" s="36">
        <f>SUMIFS(СВЦЭМ!$E$39:$E$782,СВЦЭМ!$A$39:$A$782,$A177,СВЦЭМ!$B$39:$B$782,D$155)+'СЕТ СН'!$F$15</f>
        <v>224.5940056</v>
      </c>
      <c r="E177" s="36">
        <f>SUMIFS(СВЦЭМ!$E$39:$E$782,СВЦЭМ!$A$39:$A$782,$A177,СВЦЭМ!$B$39:$B$782,E$155)+'СЕТ СН'!$F$15</f>
        <v>221.62184761</v>
      </c>
      <c r="F177" s="36">
        <f>SUMIFS(СВЦЭМ!$E$39:$E$782,СВЦЭМ!$A$39:$A$782,$A177,СВЦЭМ!$B$39:$B$782,F$155)+'СЕТ СН'!$F$15</f>
        <v>221.64904989999999</v>
      </c>
      <c r="G177" s="36">
        <f>SUMIFS(СВЦЭМ!$E$39:$E$782,СВЦЭМ!$A$39:$A$782,$A177,СВЦЭМ!$B$39:$B$782,G$155)+'СЕТ СН'!$F$15</f>
        <v>222.63981380999999</v>
      </c>
      <c r="H177" s="36">
        <f>SUMIFS(СВЦЭМ!$E$39:$E$782,СВЦЭМ!$A$39:$A$782,$A177,СВЦЭМ!$B$39:$B$782,H$155)+'СЕТ СН'!$F$15</f>
        <v>200.64796494999999</v>
      </c>
      <c r="I177" s="36">
        <f>SUMIFS(СВЦЭМ!$E$39:$E$782,СВЦЭМ!$A$39:$A$782,$A177,СВЦЭМ!$B$39:$B$782,I$155)+'СЕТ СН'!$F$15</f>
        <v>197.10248927000001</v>
      </c>
      <c r="J177" s="36">
        <f>SUMIFS(СВЦЭМ!$E$39:$E$782,СВЦЭМ!$A$39:$A$782,$A177,СВЦЭМ!$B$39:$B$782,J$155)+'СЕТ СН'!$F$15</f>
        <v>187.12442952999999</v>
      </c>
      <c r="K177" s="36">
        <f>SUMIFS(СВЦЭМ!$E$39:$E$782,СВЦЭМ!$A$39:$A$782,$A177,СВЦЭМ!$B$39:$B$782,K$155)+'СЕТ СН'!$F$15</f>
        <v>184.65778763</v>
      </c>
      <c r="L177" s="36">
        <f>SUMIFS(СВЦЭМ!$E$39:$E$782,СВЦЭМ!$A$39:$A$782,$A177,СВЦЭМ!$B$39:$B$782,L$155)+'СЕТ СН'!$F$15</f>
        <v>184.73655219</v>
      </c>
      <c r="M177" s="36">
        <f>SUMIFS(СВЦЭМ!$E$39:$E$782,СВЦЭМ!$A$39:$A$782,$A177,СВЦЭМ!$B$39:$B$782,M$155)+'СЕТ СН'!$F$15</f>
        <v>189.34458948</v>
      </c>
      <c r="N177" s="36">
        <f>SUMIFS(СВЦЭМ!$E$39:$E$782,СВЦЭМ!$A$39:$A$782,$A177,СВЦЭМ!$B$39:$B$782,N$155)+'СЕТ СН'!$F$15</f>
        <v>195.28329102999999</v>
      </c>
      <c r="O177" s="36">
        <f>SUMIFS(СВЦЭМ!$E$39:$E$782,СВЦЭМ!$A$39:$A$782,$A177,СВЦЭМ!$B$39:$B$782,O$155)+'СЕТ СН'!$F$15</f>
        <v>195.80789286999999</v>
      </c>
      <c r="P177" s="36">
        <f>SUMIFS(СВЦЭМ!$E$39:$E$782,СВЦЭМ!$A$39:$A$782,$A177,СВЦЭМ!$B$39:$B$782,P$155)+'СЕТ СН'!$F$15</f>
        <v>195.44258805999999</v>
      </c>
      <c r="Q177" s="36">
        <f>SUMIFS(СВЦЭМ!$E$39:$E$782,СВЦЭМ!$A$39:$A$782,$A177,СВЦЭМ!$B$39:$B$782,Q$155)+'СЕТ СН'!$F$15</f>
        <v>195.30157829999999</v>
      </c>
      <c r="R177" s="36">
        <f>SUMIFS(СВЦЭМ!$E$39:$E$782,СВЦЭМ!$A$39:$A$782,$A177,СВЦЭМ!$B$39:$B$782,R$155)+'СЕТ СН'!$F$15</f>
        <v>193.38841196999999</v>
      </c>
      <c r="S177" s="36">
        <f>SUMIFS(СВЦЭМ!$E$39:$E$782,СВЦЭМ!$A$39:$A$782,$A177,СВЦЭМ!$B$39:$B$782,S$155)+'СЕТ СН'!$F$15</f>
        <v>190.42568907</v>
      </c>
      <c r="T177" s="36">
        <f>SUMIFS(СВЦЭМ!$E$39:$E$782,СВЦЭМ!$A$39:$A$782,$A177,СВЦЭМ!$B$39:$B$782,T$155)+'СЕТ СН'!$F$15</f>
        <v>193.10132787000001</v>
      </c>
      <c r="U177" s="36">
        <f>SUMIFS(СВЦЭМ!$E$39:$E$782,СВЦЭМ!$A$39:$A$782,$A177,СВЦЭМ!$B$39:$B$782,U$155)+'СЕТ СН'!$F$15</f>
        <v>189.73002718999999</v>
      </c>
      <c r="V177" s="36">
        <f>SUMIFS(СВЦЭМ!$E$39:$E$782,СВЦЭМ!$A$39:$A$782,$A177,СВЦЭМ!$B$39:$B$782,V$155)+'СЕТ СН'!$F$15</f>
        <v>184.42365683</v>
      </c>
      <c r="W177" s="36">
        <f>SUMIFS(СВЦЭМ!$E$39:$E$782,СВЦЭМ!$A$39:$A$782,$A177,СВЦЭМ!$B$39:$B$782,W$155)+'СЕТ СН'!$F$15</f>
        <v>188.84752918999999</v>
      </c>
      <c r="X177" s="36">
        <f>SUMIFS(СВЦЭМ!$E$39:$E$782,СВЦЭМ!$A$39:$A$782,$A177,СВЦЭМ!$B$39:$B$782,X$155)+'СЕТ СН'!$F$15</f>
        <v>196.56256253999999</v>
      </c>
      <c r="Y177" s="36">
        <f>SUMIFS(СВЦЭМ!$E$39:$E$782,СВЦЭМ!$A$39:$A$782,$A177,СВЦЭМ!$B$39:$B$782,Y$155)+'СЕТ СН'!$F$15</f>
        <v>207.42784072000001</v>
      </c>
    </row>
    <row r="178" spans="1:27" ht="15.75" x14ac:dyDescent="0.2">
      <c r="A178" s="35">
        <f t="shared" si="4"/>
        <v>45100</v>
      </c>
      <c r="B178" s="36">
        <f>SUMIFS(СВЦЭМ!$E$39:$E$782,СВЦЭМ!$A$39:$A$782,$A178,СВЦЭМ!$B$39:$B$782,B$155)+'СЕТ СН'!$F$15</f>
        <v>209.54043247000001</v>
      </c>
      <c r="C178" s="36">
        <f>SUMIFS(СВЦЭМ!$E$39:$E$782,СВЦЭМ!$A$39:$A$782,$A178,СВЦЭМ!$B$39:$B$782,C$155)+'СЕТ СН'!$F$15</f>
        <v>224.74246987999999</v>
      </c>
      <c r="D178" s="36">
        <f>SUMIFS(СВЦЭМ!$E$39:$E$782,СВЦЭМ!$A$39:$A$782,$A178,СВЦЭМ!$B$39:$B$782,D$155)+'СЕТ СН'!$F$15</f>
        <v>233.00784071000001</v>
      </c>
      <c r="E178" s="36">
        <f>SUMIFS(СВЦЭМ!$E$39:$E$782,СВЦЭМ!$A$39:$A$782,$A178,СВЦЭМ!$B$39:$B$782,E$155)+'СЕТ СН'!$F$15</f>
        <v>229.94251195000001</v>
      </c>
      <c r="F178" s="36">
        <f>SUMIFS(СВЦЭМ!$E$39:$E$782,СВЦЭМ!$A$39:$A$782,$A178,СВЦЭМ!$B$39:$B$782,F$155)+'СЕТ СН'!$F$15</f>
        <v>228.49328327000001</v>
      </c>
      <c r="G178" s="36">
        <f>SUMIFS(СВЦЭМ!$E$39:$E$782,СВЦЭМ!$A$39:$A$782,$A178,СВЦЭМ!$B$39:$B$782,G$155)+'СЕТ СН'!$F$15</f>
        <v>217.35447963999999</v>
      </c>
      <c r="H178" s="36">
        <f>SUMIFS(СВЦЭМ!$E$39:$E$782,СВЦЭМ!$A$39:$A$782,$A178,СВЦЭМ!$B$39:$B$782,H$155)+'СЕТ СН'!$F$15</f>
        <v>201.74646250000001</v>
      </c>
      <c r="I178" s="36">
        <f>SUMIFS(СВЦЭМ!$E$39:$E$782,СВЦЭМ!$A$39:$A$782,$A178,СВЦЭМ!$B$39:$B$782,I$155)+'СЕТ СН'!$F$15</f>
        <v>185.70719345000001</v>
      </c>
      <c r="J178" s="36">
        <f>SUMIFS(СВЦЭМ!$E$39:$E$782,СВЦЭМ!$A$39:$A$782,$A178,СВЦЭМ!$B$39:$B$782,J$155)+'СЕТ СН'!$F$15</f>
        <v>178.01220755</v>
      </c>
      <c r="K178" s="36">
        <f>SUMIFS(СВЦЭМ!$E$39:$E$782,СВЦЭМ!$A$39:$A$782,$A178,СВЦЭМ!$B$39:$B$782,K$155)+'СЕТ СН'!$F$15</f>
        <v>170.41882806999999</v>
      </c>
      <c r="L178" s="36">
        <f>SUMIFS(СВЦЭМ!$E$39:$E$782,СВЦЭМ!$A$39:$A$782,$A178,СВЦЭМ!$B$39:$B$782,L$155)+'СЕТ СН'!$F$15</f>
        <v>164.44296213999999</v>
      </c>
      <c r="M178" s="36">
        <f>SUMIFS(СВЦЭМ!$E$39:$E$782,СВЦЭМ!$A$39:$A$782,$A178,СВЦЭМ!$B$39:$B$782,M$155)+'СЕТ СН'!$F$15</f>
        <v>166.58316876999999</v>
      </c>
      <c r="N178" s="36">
        <f>SUMIFS(СВЦЭМ!$E$39:$E$782,СВЦЭМ!$A$39:$A$782,$A178,СВЦЭМ!$B$39:$B$782,N$155)+'СЕТ СН'!$F$15</f>
        <v>171.09047949000001</v>
      </c>
      <c r="O178" s="36">
        <f>SUMIFS(СВЦЭМ!$E$39:$E$782,СВЦЭМ!$A$39:$A$782,$A178,СВЦЭМ!$B$39:$B$782,O$155)+'СЕТ СН'!$F$15</f>
        <v>175.00144445000001</v>
      </c>
      <c r="P178" s="36">
        <f>SUMIFS(СВЦЭМ!$E$39:$E$782,СВЦЭМ!$A$39:$A$782,$A178,СВЦЭМ!$B$39:$B$782,P$155)+'СЕТ СН'!$F$15</f>
        <v>176.63186266</v>
      </c>
      <c r="Q178" s="36">
        <f>SUMIFS(СВЦЭМ!$E$39:$E$782,СВЦЭМ!$A$39:$A$782,$A178,СВЦЭМ!$B$39:$B$782,Q$155)+'СЕТ СН'!$F$15</f>
        <v>177.86007076999999</v>
      </c>
      <c r="R178" s="36">
        <f>SUMIFS(СВЦЭМ!$E$39:$E$782,СВЦЭМ!$A$39:$A$782,$A178,СВЦЭМ!$B$39:$B$782,R$155)+'СЕТ СН'!$F$15</f>
        <v>174.59256747000001</v>
      </c>
      <c r="S178" s="36">
        <f>SUMIFS(СВЦЭМ!$E$39:$E$782,СВЦЭМ!$A$39:$A$782,$A178,СВЦЭМ!$B$39:$B$782,S$155)+'СЕТ СН'!$F$15</f>
        <v>172.90606159999999</v>
      </c>
      <c r="T178" s="36">
        <f>SUMIFS(СВЦЭМ!$E$39:$E$782,СВЦЭМ!$A$39:$A$782,$A178,СВЦЭМ!$B$39:$B$782,T$155)+'СЕТ СН'!$F$15</f>
        <v>172.77677044000001</v>
      </c>
      <c r="U178" s="36">
        <f>SUMIFS(СВЦЭМ!$E$39:$E$782,СВЦЭМ!$A$39:$A$782,$A178,СВЦЭМ!$B$39:$B$782,U$155)+'СЕТ СН'!$F$15</f>
        <v>174.0872445</v>
      </c>
      <c r="V178" s="36">
        <f>SUMIFS(СВЦЭМ!$E$39:$E$782,СВЦЭМ!$A$39:$A$782,$A178,СВЦЭМ!$B$39:$B$782,V$155)+'СЕТ СН'!$F$15</f>
        <v>174.46087548</v>
      </c>
      <c r="W178" s="36">
        <f>SUMIFS(СВЦЭМ!$E$39:$E$782,СВЦЭМ!$A$39:$A$782,$A178,СВЦЭМ!$B$39:$B$782,W$155)+'СЕТ СН'!$F$15</f>
        <v>172.03629246</v>
      </c>
      <c r="X178" s="36">
        <f>SUMIFS(СВЦЭМ!$E$39:$E$782,СВЦЭМ!$A$39:$A$782,$A178,СВЦЭМ!$B$39:$B$782,X$155)+'СЕТ СН'!$F$15</f>
        <v>175.76012953</v>
      </c>
      <c r="Y178" s="36">
        <f>SUMIFS(СВЦЭМ!$E$39:$E$782,СВЦЭМ!$A$39:$A$782,$A178,СВЦЭМ!$B$39:$B$782,Y$155)+'СЕТ СН'!$F$15</f>
        <v>194.71238212</v>
      </c>
    </row>
    <row r="179" spans="1:27" ht="15.75" x14ac:dyDescent="0.2">
      <c r="A179" s="35">
        <f t="shared" si="4"/>
        <v>45101</v>
      </c>
      <c r="B179" s="36">
        <f>SUMIFS(СВЦЭМ!$E$39:$E$782,СВЦЭМ!$A$39:$A$782,$A179,СВЦЭМ!$B$39:$B$782,B$155)+'СЕТ СН'!$F$15</f>
        <v>191.70641533</v>
      </c>
      <c r="C179" s="36">
        <f>SUMIFS(СВЦЭМ!$E$39:$E$782,СВЦЭМ!$A$39:$A$782,$A179,СВЦЭМ!$B$39:$B$782,C$155)+'СЕТ СН'!$F$15</f>
        <v>202.24814558</v>
      </c>
      <c r="D179" s="36">
        <f>SUMIFS(СВЦЭМ!$E$39:$E$782,СВЦЭМ!$A$39:$A$782,$A179,СВЦЭМ!$B$39:$B$782,D$155)+'СЕТ СН'!$F$15</f>
        <v>212.71117885999999</v>
      </c>
      <c r="E179" s="36">
        <f>SUMIFS(СВЦЭМ!$E$39:$E$782,СВЦЭМ!$A$39:$A$782,$A179,СВЦЭМ!$B$39:$B$782,E$155)+'СЕТ СН'!$F$15</f>
        <v>212.36469640999999</v>
      </c>
      <c r="F179" s="36">
        <f>SUMIFS(СВЦЭМ!$E$39:$E$782,СВЦЭМ!$A$39:$A$782,$A179,СВЦЭМ!$B$39:$B$782,F$155)+'СЕТ СН'!$F$15</f>
        <v>212.06711988000001</v>
      </c>
      <c r="G179" s="36">
        <f>SUMIFS(СВЦЭМ!$E$39:$E$782,СВЦЭМ!$A$39:$A$782,$A179,СВЦЭМ!$B$39:$B$782,G$155)+'СЕТ СН'!$F$15</f>
        <v>212.36841192</v>
      </c>
      <c r="H179" s="36">
        <f>SUMIFS(СВЦЭМ!$E$39:$E$782,СВЦЭМ!$A$39:$A$782,$A179,СВЦЭМ!$B$39:$B$782,H$155)+'СЕТ СН'!$F$15</f>
        <v>206.82235302999999</v>
      </c>
      <c r="I179" s="36">
        <f>SUMIFS(СВЦЭМ!$E$39:$E$782,СВЦЭМ!$A$39:$A$782,$A179,СВЦЭМ!$B$39:$B$782,I$155)+'СЕТ СН'!$F$15</f>
        <v>200.18627448000001</v>
      </c>
      <c r="J179" s="36">
        <f>SUMIFS(СВЦЭМ!$E$39:$E$782,СВЦЭМ!$A$39:$A$782,$A179,СВЦЭМ!$B$39:$B$782,J$155)+'СЕТ СН'!$F$15</f>
        <v>187.20662343999999</v>
      </c>
      <c r="K179" s="36">
        <f>SUMIFS(СВЦЭМ!$E$39:$E$782,СВЦЭМ!$A$39:$A$782,$A179,СВЦЭМ!$B$39:$B$782,K$155)+'СЕТ СН'!$F$15</f>
        <v>177.4228392</v>
      </c>
      <c r="L179" s="36">
        <f>SUMIFS(СВЦЭМ!$E$39:$E$782,СВЦЭМ!$A$39:$A$782,$A179,СВЦЭМ!$B$39:$B$782,L$155)+'СЕТ СН'!$F$15</f>
        <v>176.05957347</v>
      </c>
      <c r="M179" s="36">
        <f>SUMIFS(СВЦЭМ!$E$39:$E$782,СВЦЭМ!$A$39:$A$782,$A179,СВЦЭМ!$B$39:$B$782,M$155)+'СЕТ СН'!$F$15</f>
        <v>179.24518234000001</v>
      </c>
      <c r="N179" s="36">
        <f>SUMIFS(СВЦЭМ!$E$39:$E$782,СВЦЭМ!$A$39:$A$782,$A179,СВЦЭМ!$B$39:$B$782,N$155)+'СЕТ СН'!$F$15</f>
        <v>187.13448076</v>
      </c>
      <c r="O179" s="36">
        <f>SUMIFS(СВЦЭМ!$E$39:$E$782,СВЦЭМ!$A$39:$A$782,$A179,СВЦЭМ!$B$39:$B$782,O$155)+'СЕТ СН'!$F$15</f>
        <v>192.22380759000001</v>
      </c>
      <c r="P179" s="36">
        <f>SUMIFS(СВЦЭМ!$E$39:$E$782,СВЦЭМ!$A$39:$A$782,$A179,СВЦЭМ!$B$39:$B$782,P$155)+'СЕТ СН'!$F$15</f>
        <v>192.88648760999999</v>
      </c>
      <c r="Q179" s="36">
        <f>SUMIFS(СВЦЭМ!$E$39:$E$782,СВЦЭМ!$A$39:$A$782,$A179,СВЦЭМ!$B$39:$B$782,Q$155)+'СЕТ СН'!$F$15</f>
        <v>194.47212776000001</v>
      </c>
      <c r="R179" s="36">
        <f>SUMIFS(СВЦЭМ!$E$39:$E$782,СВЦЭМ!$A$39:$A$782,$A179,СВЦЭМ!$B$39:$B$782,R$155)+'СЕТ СН'!$F$15</f>
        <v>191.33618217</v>
      </c>
      <c r="S179" s="36">
        <f>SUMIFS(СВЦЭМ!$E$39:$E$782,СВЦЭМ!$A$39:$A$782,$A179,СВЦЭМ!$B$39:$B$782,S$155)+'СЕТ СН'!$F$15</f>
        <v>189.30041968</v>
      </c>
      <c r="T179" s="36">
        <f>SUMIFS(СВЦЭМ!$E$39:$E$782,СВЦЭМ!$A$39:$A$782,$A179,СВЦЭМ!$B$39:$B$782,T$155)+'СЕТ СН'!$F$15</f>
        <v>192.20950128000001</v>
      </c>
      <c r="U179" s="36">
        <f>SUMIFS(СВЦЭМ!$E$39:$E$782,СВЦЭМ!$A$39:$A$782,$A179,СВЦЭМ!$B$39:$B$782,U$155)+'СЕТ СН'!$F$15</f>
        <v>194.24409896</v>
      </c>
      <c r="V179" s="36">
        <f>SUMIFS(СВЦЭМ!$E$39:$E$782,СВЦЭМ!$A$39:$A$782,$A179,СВЦЭМ!$B$39:$B$782,V$155)+'СЕТ СН'!$F$15</f>
        <v>194.16629069000001</v>
      </c>
      <c r="W179" s="36">
        <f>SUMIFS(СВЦЭМ!$E$39:$E$782,СВЦЭМ!$A$39:$A$782,$A179,СВЦЭМ!$B$39:$B$782,W$155)+'СЕТ СН'!$F$15</f>
        <v>189.92249896000001</v>
      </c>
      <c r="X179" s="36">
        <f>SUMIFS(СВЦЭМ!$E$39:$E$782,СВЦЭМ!$A$39:$A$782,$A179,СВЦЭМ!$B$39:$B$782,X$155)+'СЕТ СН'!$F$15</f>
        <v>193.93005317999999</v>
      </c>
      <c r="Y179" s="36">
        <f>SUMIFS(СВЦЭМ!$E$39:$E$782,СВЦЭМ!$A$39:$A$782,$A179,СВЦЭМ!$B$39:$B$782,Y$155)+'СЕТ СН'!$F$15</f>
        <v>204.04266744</v>
      </c>
    </row>
    <row r="180" spans="1:27" ht="15.75" x14ac:dyDescent="0.2">
      <c r="A180" s="35">
        <f t="shared" si="4"/>
        <v>45102</v>
      </c>
      <c r="B180" s="36">
        <f>SUMIFS(СВЦЭМ!$E$39:$E$782,СВЦЭМ!$A$39:$A$782,$A180,СВЦЭМ!$B$39:$B$782,B$155)+'СЕТ СН'!$F$15</f>
        <v>204.18358103</v>
      </c>
      <c r="C180" s="36">
        <f>SUMIFS(СВЦЭМ!$E$39:$E$782,СВЦЭМ!$A$39:$A$782,$A180,СВЦЭМ!$B$39:$B$782,C$155)+'СЕТ СН'!$F$15</f>
        <v>213.19258807</v>
      </c>
      <c r="D180" s="36">
        <f>SUMIFS(СВЦЭМ!$E$39:$E$782,СВЦЭМ!$A$39:$A$782,$A180,СВЦЭМ!$B$39:$B$782,D$155)+'СЕТ СН'!$F$15</f>
        <v>218.39117991000001</v>
      </c>
      <c r="E180" s="36">
        <f>SUMIFS(СВЦЭМ!$E$39:$E$782,СВЦЭМ!$A$39:$A$782,$A180,СВЦЭМ!$B$39:$B$782,E$155)+'СЕТ СН'!$F$15</f>
        <v>227.47323614999999</v>
      </c>
      <c r="F180" s="36">
        <f>SUMIFS(СВЦЭМ!$E$39:$E$782,СВЦЭМ!$A$39:$A$782,$A180,СВЦЭМ!$B$39:$B$782,F$155)+'СЕТ СН'!$F$15</f>
        <v>227.75808347</v>
      </c>
      <c r="G180" s="36">
        <f>SUMIFS(СВЦЭМ!$E$39:$E$782,СВЦЭМ!$A$39:$A$782,$A180,СВЦЭМ!$B$39:$B$782,G$155)+'СЕТ СН'!$F$15</f>
        <v>214.2894144</v>
      </c>
      <c r="H180" s="36">
        <f>SUMIFS(СВЦЭМ!$E$39:$E$782,СВЦЭМ!$A$39:$A$782,$A180,СВЦЭМ!$B$39:$B$782,H$155)+'СЕТ СН'!$F$15</f>
        <v>206.57312913999999</v>
      </c>
      <c r="I180" s="36">
        <f>SUMIFS(СВЦЭМ!$E$39:$E$782,СВЦЭМ!$A$39:$A$782,$A180,СВЦЭМ!$B$39:$B$782,I$155)+'СЕТ СН'!$F$15</f>
        <v>203.09783791999999</v>
      </c>
      <c r="J180" s="36">
        <f>SUMIFS(СВЦЭМ!$E$39:$E$782,СВЦЭМ!$A$39:$A$782,$A180,СВЦЭМ!$B$39:$B$782,J$155)+'СЕТ СН'!$F$15</f>
        <v>199.48509569000001</v>
      </c>
      <c r="K180" s="36">
        <f>SUMIFS(СВЦЭМ!$E$39:$E$782,СВЦЭМ!$A$39:$A$782,$A180,СВЦЭМ!$B$39:$B$782,K$155)+'СЕТ СН'!$F$15</f>
        <v>188.83619146000001</v>
      </c>
      <c r="L180" s="36">
        <f>SUMIFS(СВЦЭМ!$E$39:$E$782,СВЦЭМ!$A$39:$A$782,$A180,СВЦЭМ!$B$39:$B$782,L$155)+'СЕТ СН'!$F$15</f>
        <v>177.97619079</v>
      </c>
      <c r="M180" s="36">
        <f>SUMIFS(СВЦЭМ!$E$39:$E$782,СВЦЭМ!$A$39:$A$782,$A180,СВЦЭМ!$B$39:$B$782,M$155)+'СЕТ СН'!$F$15</f>
        <v>180.99881703</v>
      </c>
      <c r="N180" s="36">
        <f>SUMIFS(СВЦЭМ!$E$39:$E$782,СВЦЭМ!$A$39:$A$782,$A180,СВЦЭМ!$B$39:$B$782,N$155)+'СЕТ СН'!$F$15</f>
        <v>181.95057471999999</v>
      </c>
      <c r="O180" s="36">
        <f>SUMIFS(СВЦЭМ!$E$39:$E$782,СВЦЭМ!$A$39:$A$782,$A180,СВЦЭМ!$B$39:$B$782,O$155)+'СЕТ СН'!$F$15</f>
        <v>183.57280402000001</v>
      </c>
      <c r="P180" s="36">
        <f>SUMIFS(СВЦЭМ!$E$39:$E$782,СВЦЭМ!$A$39:$A$782,$A180,СВЦЭМ!$B$39:$B$782,P$155)+'СЕТ СН'!$F$15</f>
        <v>184.70154954</v>
      </c>
      <c r="Q180" s="36">
        <f>SUMIFS(СВЦЭМ!$E$39:$E$782,СВЦЭМ!$A$39:$A$782,$A180,СВЦЭМ!$B$39:$B$782,Q$155)+'СЕТ СН'!$F$15</f>
        <v>185.76723251999999</v>
      </c>
      <c r="R180" s="36">
        <f>SUMIFS(СВЦЭМ!$E$39:$E$782,СВЦЭМ!$A$39:$A$782,$A180,СВЦЭМ!$B$39:$B$782,R$155)+'СЕТ СН'!$F$15</f>
        <v>183.67769568</v>
      </c>
      <c r="S180" s="36">
        <f>SUMIFS(СВЦЭМ!$E$39:$E$782,СВЦЭМ!$A$39:$A$782,$A180,СВЦЭМ!$B$39:$B$782,S$155)+'СЕТ СН'!$F$15</f>
        <v>182.95644102</v>
      </c>
      <c r="T180" s="36">
        <f>SUMIFS(СВЦЭМ!$E$39:$E$782,СВЦЭМ!$A$39:$A$782,$A180,СВЦЭМ!$B$39:$B$782,T$155)+'СЕТ СН'!$F$15</f>
        <v>182.12368584999999</v>
      </c>
      <c r="U180" s="36">
        <f>SUMIFS(СВЦЭМ!$E$39:$E$782,СВЦЭМ!$A$39:$A$782,$A180,СВЦЭМ!$B$39:$B$782,U$155)+'СЕТ СН'!$F$15</f>
        <v>182.75980039000001</v>
      </c>
      <c r="V180" s="36">
        <f>SUMIFS(СВЦЭМ!$E$39:$E$782,СВЦЭМ!$A$39:$A$782,$A180,СВЦЭМ!$B$39:$B$782,V$155)+'СЕТ СН'!$F$15</f>
        <v>184.45441145000001</v>
      </c>
      <c r="W180" s="36">
        <f>SUMIFS(СВЦЭМ!$E$39:$E$782,СВЦЭМ!$A$39:$A$782,$A180,СВЦЭМ!$B$39:$B$782,W$155)+'СЕТ СН'!$F$15</f>
        <v>180.24280289999999</v>
      </c>
      <c r="X180" s="36">
        <f>SUMIFS(СВЦЭМ!$E$39:$E$782,СВЦЭМ!$A$39:$A$782,$A180,СВЦЭМ!$B$39:$B$782,X$155)+'СЕТ СН'!$F$15</f>
        <v>183.89039043</v>
      </c>
      <c r="Y180" s="36">
        <f>SUMIFS(СВЦЭМ!$E$39:$E$782,СВЦЭМ!$A$39:$A$782,$A180,СВЦЭМ!$B$39:$B$782,Y$155)+'СЕТ СН'!$F$15</f>
        <v>202.83087834</v>
      </c>
    </row>
    <row r="181" spans="1:27" ht="15.75" x14ac:dyDescent="0.2">
      <c r="A181" s="35">
        <f t="shared" si="4"/>
        <v>45103</v>
      </c>
      <c r="B181" s="36">
        <f>SUMIFS(СВЦЭМ!$E$39:$E$782,СВЦЭМ!$A$39:$A$782,$A181,СВЦЭМ!$B$39:$B$782,B$155)+'СЕТ СН'!$F$15</f>
        <v>217.48372695</v>
      </c>
      <c r="C181" s="36">
        <f>SUMIFS(СВЦЭМ!$E$39:$E$782,СВЦЭМ!$A$39:$A$782,$A181,СВЦЭМ!$B$39:$B$782,C$155)+'СЕТ СН'!$F$15</f>
        <v>227.06063760000001</v>
      </c>
      <c r="D181" s="36">
        <f>SUMIFS(СВЦЭМ!$E$39:$E$782,СВЦЭМ!$A$39:$A$782,$A181,СВЦЭМ!$B$39:$B$782,D$155)+'СЕТ СН'!$F$15</f>
        <v>231.93204197</v>
      </c>
      <c r="E181" s="36">
        <f>SUMIFS(СВЦЭМ!$E$39:$E$782,СВЦЭМ!$A$39:$A$782,$A181,СВЦЭМ!$B$39:$B$782,E$155)+'СЕТ СН'!$F$15</f>
        <v>229.43635757000001</v>
      </c>
      <c r="F181" s="36">
        <f>SUMIFS(СВЦЭМ!$E$39:$E$782,СВЦЭМ!$A$39:$A$782,$A181,СВЦЭМ!$B$39:$B$782,F$155)+'СЕТ СН'!$F$15</f>
        <v>228.73038484</v>
      </c>
      <c r="G181" s="36">
        <f>SUMIFS(СВЦЭМ!$E$39:$E$782,СВЦЭМ!$A$39:$A$782,$A181,СВЦЭМ!$B$39:$B$782,G$155)+'СЕТ СН'!$F$15</f>
        <v>229.31838822</v>
      </c>
      <c r="H181" s="36">
        <f>SUMIFS(СВЦЭМ!$E$39:$E$782,СВЦЭМ!$A$39:$A$782,$A181,СВЦЭМ!$B$39:$B$782,H$155)+'СЕТ СН'!$F$15</f>
        <v>214.02735403</v>
      </c>
      <c r="I181" s="36">
        <f>SUMIFS(СВЦЭМ!$E$39:$E$782,СВЦЭМ!$A$39:$A$782,$A181,СВЦЭМ!$B$39:$B$782,I$155)+'СЕТ СН'!$F$15</f>
        <v>189.01129872000001</v>
      </c>
      <c r="J181" s="36">
        <f>SUMIFS(СВЦЭМ!$E$39:$E$782,СВЦЭМ!$A$39:$A$782,$A181,СВЦЭМ!$B$39:$B$782,J$155)+'СЕТ СН'!$F$15</f>
        <v>177.66057244999999</v>
      </c>
      <c r="K181" s="36">
        <f>SUMIFS(СВЦЭМ!$E$39:$E$782,СВЦЭМ!$A$39:$A$782,$A181,СВЦЭМ!$B$39:$B$782,K$155)+'СЕТ СН'!$F$15</f>
        <v>172.25724724</v>
      </c>
      <c r="L181" s="36">
        <f>SUMIFS(СВЦЭМ!$E$39:$E$782,СВЦЭМ!$A$39:$A$782,$A181,СВЦЭМ!$B$39:$B$782,L$155)+'СЕТ СН'!$F$15</f>
        <v>169.28991683999999</v>
      </c>
      <c r="M181" s="36">
        <f>SUMIFS(СВЦЭМ!$E$39:$E$782,СВЦЭМ!$A$39:$A$782,$A181,СВЦЭМ!$B$39:$B$782,M$155)+'СЕТ СН'!$F$15</f>
        <v>171.44607045999999</v>
      </c>
      <c r="N181" s="36">
        <f>SUMIFS(СВЦЭМ!$E$39:$E$782,СВЦЭМ!$A$39:$A$782,$A181,СВЦЭМ!$B$39:$B$782,N$155)+'СЕТ СН'!$F$15</f>
        <v>175.23656629000001</v>
      </c>
      <c r="O181" s="36">
        <f>SUMIFS(СВЦЭМ!$E$39:$E$782,СВЦЭМ!$A$39:$A$782,$A181,СВЦЭМ!$B$39:$B$782,O$155)+'СЕТ СН'!$F$15</f>
        <v>174.73437290999999</v>
      </c>
      <c r="P181" s="36">
        <f>SUMIFS(СВЦЭМ!$E$39:$E$782,СВЦЭМ!$A$39:$A$782,$A181,СВЦЭМ!$B$39:$B$782,P$155)+'СЕТ СН'!$F$15</f>
        <v>175.84353478</v>
      </c>
      <c r="Q181" s="36">
        <f>SUMIFS(СВЦЭМ!$E$39:$E$782,СВЦЭМ!$A$39:$A$782,$A181,СВЦЭМ!$B$39:$B$782,Q$155)+'СЕТ СН'!$F$15</f>
        <v>177.26508378</v>
      </c>
      <c r="R181" s="36">
        <f>SUMIFS(СВЦЭМ!$E$39:$E$782,СВЦЭМ!$A$39:$A$782,$A181,СВЦЭМ!$B$39:$B$782,R$155)+'СЕТ СН'!$F$15</f>
        <v>175.00331027999999</v>
      </c>
      <c r="S181" s="36">
        <f>SUMIFS(СВЦЭМ!$E$39:$E$782,СВЦЭМ!$A$39:$A$782,$A181,СВЦЭМ!$B$39:$B$782,S$155)+'СЕТ СН'!$F$15</f>
        <v>174.01937662</v>
      </c>
      <c r="T181" s="36">
        <f>SUMIFS(СВЦЭМ!$E$39:$E$782,СВЦЭМ!$A$39:$A$782,$A181,СВЦЭМ!$B$39:$B$782,T$155)+'СЕТ СН'!$F$15</f>
        <v>173.65891360000001</v>
      </c>
      <c r="U181" s="36">
        <f>SUMIFS(СВЦЭМ!$E$39:$E$782,СВЦЭМ!$A$39:$A$782,$A181,СВЦЭМ!$B$39:$B$782,U$155)+'СЕТ СН'!$F$15</f>
        <v>171.18658404000001</v>
      </c>
      <c r="V181" s="36">
        <f>SUMIFS(СВЦЭМ!$E$39:$E$782,СВЦЭМ!$A$39:$A$782,$A181,СВЦЭМ!$B$39:$B$782,V$155)+'СЕТ СН'!$F$15</f>
        <v>172.90411474999999</v>
      </c>
      <c r="W181" s="36">
        <f>SUMIFS(СВЦЭМ!$E$39:$E$782,СВЦЭМ!$A$39:$A$782,$A181,СВЦЭМ!$B$39:$B$782,W$155)+'СЕТ СН'!$F$15</f>
        <v>169.10833873000001</v>
      </c>
      <c r="X181" s="36">
        <f>SUMIFS(СВЦЭМ!$E$39:$E$782,СВЦЭМ!$A$39:$A$782,$A181,СВЦЭМ!$B$39:$B$782,X$155)+'СЕТ СН'!$F$15</f>
        <v>175.82288885</v>
      </c>
      <c r="Y181" s="36">
        <f>SUMIFS(СВЦЭМ!$E$39:$E$782,СВЦЭМ!$A$39:$A$782,$A181,СВЦЭМ!$B$39:$B$782,Y$155)+'СЕТ СН'!$F$15</f>
        <v>185.73981706000001</v>
      </c>
    </row>
    <row r="182" spans="1:27" ht="15.75" x14ac:dyDescent="0.2">
      <c r="A182" s="35">
        <f t="shared" si="4"/>
        <v>45104</v>
      </c>
      <c r="B182" s="36">
        <f>SUMIFS(СВЦЭМ!$E$39:$E$782,СВЦЭМ!$A$39:$A$782,$A182,СВЦЭМ!$B$39:$B$782,B$155)+'СЕТ СН'!$F$15</f>
        <v>193.77856438000001</v>
      </c>
      <c r="C182" s="36">
        <f>SUMIFS(СВЦЭМ!$E$39:$E$782,СВЦЭМ!$A$39:$A$782,$A182,СВЦЭМ!$B$39:$B$782,C$155)+'СЕТ СН'!$F$15</f>
        <v>200.12902751999999</v>
      </c>
      <c r="D182" s="36">
        <f>SUMIFS(СВЦЭМ!$E$39:$E$782,СВЦЭМ!$A$39:$A$782,$A182,СВЦЭМ!$B$39:$B$782,D$155)+'СЕТ СН'!$F$15</f>
        <v>210.74918395</v>
      </c>
      <c r="E182" s="36">
        <f>SUMIFS(СВЦЭМ!$E$39:$E$782,СВЦЭМ!$A$39:$A$782,$A182,СВЦЭМ!$B$39:$B$782,E$155)+'СЕТ СН'!$F$15</f>
        <v>207.69014046000001</v>
      </c>
      <c r="F182" s="36">
        <f>SUMIFS(СВЦЭМ!$E$39:$E$782,СВЦЭМ!$A$39:$A$782,$A182,СВЦЭМ!$B$39:$B$782,F$155)+'СЕТ СН'!$F$15</f>
        <v>207.77941322000001</v>
      </c>
      <c r="G182" s="36">
        <f>SUMIFS(СВЦЭМ!$E$39:$E$782,СВЦЭМ!$A$39:$A$782,$A182,СВЦЭМ!$B$39:$B$782,G$155)+'СЕТ СН'!$F$15</f>
        <v>207.38945068000001</v>
      </c>
      <c r="H182" s="36">
        <f>SUMIFS(СВЦЭМ!$E$39:$E$782,СВЦЭМ!$A$39:$A$782,$A182,СВЦЭМ!$B$39:$B$782,H$155)+'СЕТ СН'!$F$15</f>
        <v>197.70306054</v>
      </c>
      <c r="I182" s="36">
        <f>SUMIFS(СВЦЭМ!$E$39:$E$782,СВЦЭМ!$A$39:$A$782,$A182,СВЦЭМ!$B$39:$B$782,I$155)+'СЕТ СН'!$F$15</f>
        <v>181.9098999</v>
      </c>
      <c r="J182" s="36">
        <f>SUMIFS(СВЦЭМ!$E$39:$E$782,СВЦЭМ!$A$39:$A$782,$A182,СВЦЭМ!$B$39:$B$782,J$155)+'СЕТ СН'!$F$15</f>
        <v>171.47586075999999</v>
      </c>
      <c r="K182" s="36">
        <f>SUMIFS(СВЦЭМ!$E$39:$E$782,СВЦЭМ!$A$39:$A$782,$A182,СВЦЭМ!$B$39:$B$782,K$155)+'СЕТ СН'!$F$15</f>
        <v>164.17785817000001</v>
      </c>
      <c r="L182" s="36">
        <f>SUMIFS(СВЦЭМ!$E$39:$E$782,СВЦЭМ!$A$39:$A$782,$A182,СВЦЭМ!$B$39:$B$782,L$155)+'СЕТ СН'!$F$15</f>
        <v>161.57554038000001</v>
      </c>
      <c r="M182" s="36">
        <f>SUMIFS(СВЦЭМ!$E$39:$E$782,СВЦЭМ!$A$39:$A$782,$A182,СВЦЭМ!$B$39:$B$782,M$155)+'СЕТ СН'!$F$15</f>
        <v>161.17867906999999</v>
      </c>
      <c r="N182" s="36">
        <f>SUMIFS(СВЦЭМ!$E$39:$E$782,СВЦЭМ!$A$39:$A$782,$A182,СВЦЭМ!$B$39:$B$782,N$155)+'СЕТ СН'!$F$15</f>
        <v>163.83031213000001</v>
      </c>
      <c r="O182" s="36">
        <f>SUMIFS(СВЦЭМ!$E$39:$E$782,СВЦЭМ!$A$39:$A$782,$A182,СВЦЭМ!$B$39:$B$782,O$155)+'СЕТ СН'!$F$15</f>
        <v>163.27064523000001</v>
      </c>
      <c r="P182" s="36">
        <f>SUMIFS(СВЦЭМ!$E$39:$E$782,СВЦЭМ!$A$39:$A$782,$A182,СВЦЭМ!$B$39:$B$782,P$155)+'СЕТ СН'!$F$15</f>
        <v>163.39329789000001</v>
      </c>
      <c r="Q182" s="36">
        <f>SUMIFS(СВЦЭМ!$E$39:$E$782,СВЦЭМ!$A$39:$A$782,$A182,СВЦЭМ!$B$39:$B$782,Q$155)+'СЕТ СН'!$F$15</f>
        <v>163.02660488000001</v>
      </c>
      <c r="R182" s="36">
        <f>SUMIFS(СВЦЭМ!$E$39:$E$782,СВЦЭМ!$A$39:$A$782,$A182,СВЦЭМ!$B$39:$B$782,R$155)+'СЕТ СН'!$F$15</f>
        <v>161.30830230999999</v>
      </c>
      <c r="S182" s="36">
        <f>SUMIFS(СВЦЭМ!$E$39:$E$782,СВЦЭМ!$A$39:$A$782,$A182,СВЦЭМ!$B$39:$B$782,S$155)+'СЕТ СН'!$F$15</f>
        <v>160.75582657999999</v>
      </c>
      <c r="T182" s="36">
        <f>SUMIFS(СВЦЭМ!$E$39:$E$782,СВЦЭМ!$A$39:$A$782,$A182,СВЦЭМ!$B$39:$B$782,T$155)+'СЕТ СН'!$F$15</f>
        <v>160.32025088</v>
      </c>
      <c r="U182" s="36">
        <f>SUMIFS(СВЦЭМ!$E$39:$E$782,СВЦЭМ!$A$39:$A$782,$A182,СВЦЭМ!$B$39:$B$782,U$155)+'СЕТ СН'!$F$15</f>
        <v>160.72650906000001</v>
      </c>
      <c r="V182" s="36">
        <f>SUMIFS(СВЦЭМ!$E$39:$E$782,СВЦЭМ!$A$39:$A$782,$A182,СВЦЭМ!$B$39:$B$782,V$155)+'СЕТ СН'!$F$15</f>
        <v>161.775374</v>
      </c>
      <c r="W182" s="36">
        <f>SUMIFS(СВЦЭМ!$E$39:$E$782,СВЦЭМ!$A$39:$A$782,$A182,СВЦЭМ!$B$39:$B$782,W$155)+'СЕТ СН'!$F$15</f>
        <v>156.47364913999999</v>
      </c>
      <c r="X182" s="36">
        <f>SUMIFS(СВЦЭМ!$E$39:$E$782,СВЦЭМ!$A$39:$A$782,$A182,СВЦЭМ!$B$39:$B$782,X$155)+'СЕТ СН'!$F$15</f>
        <v>161.39163353999999</v>
      </c>
      <c r="Y182" s="36">
        <f>SUMIFS(СВЦЭМ!$E$39:$E$782,СВЦЭМ!$A$39:$A$782,$A182,СВЦЭМ!$B$39:$B$782,Y$155)+'СЕТ СН'!$F$15</f>
        <v>173.07405646000001</v>
      </c>
    </row>
    <row r="183" spans="1:27" ht="15.75" x14ac:dyDescent="0.2">
      <c r="A183" s="35">
        <f t="shared" si="4"/>
        <v>45105</v>
      </c>
      <c r="B183" s="36">
        <f>SUMIFS(СВЦЭМ!$E$39:$E$782,СВЦЭМ!$A$39:$A$782,$A183,СВЦЭМ!$B$39:$B$782,B$155)+'СЕТ СН'!$F$15</f>
        <v>183.90791837</v>
      </c>
      <c r="C183" s="36">
        <f>SUMIFS(СВЦЭМ!$E$39:$E$782,СВЦЭМ!$A$39:$A$782,$A183,СВЦЭМ!$B$39:$B$782,C$155)+'СЕТ СН'!$F$15</f>
        <v>194.45552269999999</v>
      </c>
      <c r="D183" s="36">
        <f>SUMIFS(СВЦЭМ!$E$39:$E$782,СВЦЭМ!$A$39:$A$782,$A183,СВЦЭМ!$B$39:$B$782,D$155)+'СЕТ СН'!$F$15</f>
        <v>204.84280430999999</v>
      </c>
      <c r="E183" s="36">
        <f>SUMIFS(СВЦЭМ!$E$39:$E$782,СВЦЭМ!$A$39:$A$782,$A183,СВЦЭМ!$B$39:$B$782,E$155)+'СЕТ СН'!$F$15</f>
        <v>207.34356105000001</v>
      </c>
      <c r="F183" s="36">
        <f>SUMIFS(СВЦЭМ!$E$39:$E$782,СВЦЭМ!$A$39:$A$782,$A183,СВЦЭМ!$B$39:$B$782,F$155)+'СЕТ СН'!$F$15</f>
        <v>207.37476824999999</v>
      </c>
      <c r="G183" s="36">
        <f>SUMIFS(СВЦЭМ!$E$39:$E$782,СВЦЭМ!$A$39:$A$782,$A183,СВЦЭМ!$B$39:$B$782,G$155)+'СЕТ СН'!$F$15</f>
        <v>204.04682665999999</v>
      </c>
      <c r="H183" s="36">
        <f>SUMIFS(СВЦЭМ!$E$39:$E$782,СВЦЭМ!$A$39:$A$782,$A183,СВЦЭМ!$B$39:$B$782,H$155)+'СЕТ СН'!$F$15</f>
        <v>190.49542346999999</v>
      </c>
      <c r="I183" s="36">
        <f>SUMIFS(СВЦЭМ!$E$39:$E$782,СВЦЭМ!$A$39:$A$782,$A183,СВЦЭМ!$B$39:$B$782,I$155)+'СЕТ СН'!$F$15</f>
        <v>173.49399846</v>
      </c>
      <c r="J183" s="36">
        <f>SUMIFS(СВЦЭМ!$E$39:$E$782,СВЦЭМ!$A$39:$A$782,$A183,СВЦЭМ!$B$39:$B$782,J$155)+'СЕТ СН'!$F$15</f>
        <v>164.54197601999999</v>
      </c>
      <c r="K183" s="36">
        <f>SUMIFS(СВЦЭМ!$E$39:$E$782,СВЦЭМ!$A$39:$A$782,$A183,СВЦЭМ!$B$39:$B$782,K$155)+'СЕТ СН'!$F$15</f>
        <v>157.28205779999999</v>
      </c>
      <c r="L183" s="36">
        <f>SUMIFS(СВЦЭМ!$E$39:$E$782,СВЦЭМ!$A$39:$A$782,$A183,СВЦЭМ!$B$39:$B$782,L$155)+'СЕТ СН'!$F$15</f>
        <v>158.11541987000001</v>
      </c>
      <c r="M183" s="36">
        <f>SUMIFS(СВЦЭМ!$E$39:$E$782,СВЦЭМ!$A$39:$A$782,$A183,СВЦЭМ!$B$39:$B$782,M$155)+'СЕТ СН'!$F$15</f>
        <v>160.76697573999999</v>
      </c>
      <c r="N183" s="36">
        <f>SUMIFS(СВЦЭМ!$E$39:$E$782,СВЦЭМ!$A$39:$A$782,$A183,СВЦЭМ!$B$39:$B$782,N$155)+'СЕТ СН'!$F$15</f>
        <v>166.68784477</v>
      </c>
      <c r="O183" s="36">
        <f>SUMIFS(СВЦЭМ!$E$39:$E$782,СВЦЭМ!$A$39:$A$782,$A183,СВЦЭМ!$B$39:$B$782,O$155)+'СЕТ СН'!$F$15</f>
        <v>166.29453015000001</v>
      </c>
      <c r="P183" s="36">
        <f>SUMIFS(СВЦЭМ!$E$39:$E$782,СВЦЭМ!$A$39:$A$782,$A183,СВЦЭМ!$B$39:$B$782,P$155)+'СЕТ СН'!$F$15</f>
        <v>164.05870759000001</v>
      </c>
      <c r="Q183" s="36">
        <f>SUMIFS(СВЦЭМ!$E$39:$E$782,СВЦЭМ!$A$39:$A$782,$A183,СВЦЭМ!$B$39:$B$782,Q$155)+'СЕТ СН'!$F$15</f>
        <v>164.85364841000001</v>
      </c>
      <c r="R183" s="36">
        <f>SUMIFS(СВЦЭМ!$E$39:$E$782,СВЦЭМ!$A$39:$A$782,$A183,СВЦЭМ!$B$39:$B$782,R$155)+'СЕТ СН'!$F$15</f>
        <v>160.9431501</v>
      </c>
      <c r="S183" s="36">
        <f>SUMIFS(СВЦЭМ!$E$39:$E$782,СВЦЭМ!$A$39:$A$782,$A183,СВЦЭМ!$B$39:$B$782,S$155)+'СЕТ СН'!$F$15</f>
        <v>160.27074375000001</v>
      </c>
      <c r="T183" s="36">
        <f>SUMIFS(СВЦЭМ!$E$39:$E$782,СВЦЭМ!$A$39:$A$782,$A183,СВЦЭМ!$B$39:$B$782,T$155)+'СЕТ СН'!$F$15</f>
        <v>160.5344997</v>
      </c>
      <c r="U183" s="36">
        <f>SUMIFS(СВЦЭМ!$E$39:$E$782,СВЦЭМ!$A$39:$A$782,$A183,СВЦЭМ!$B$39:$B$782,U$155)+'СЕТ СН'!$F$15</f>
        <v>164.97168507999999</v>
      </c>
      <c r="V183" s="36">
        <f>SUMIFS(СВЦЭМ!$E$39:$E$782,СВЦЭМ!$A$39:$A$782,$A183,СВЦЭМ!$B$39:$B$782,V$155)+'СЕТ СН'!$F$15</f>
        <v>164.72575423999999</v>
      </c>
      <c r="W183" s="36">
        <f>SUMIFS(СВЦЭМ!$E$39:$E$782,СВЦЭМ!$A$39:$A$782,$A183,СВЦЭМ!$B$39:$B$782,W$155)+'СЕТ СН'!$F$15</f>
        <v>162.37093074000001</v>
      </c>
      <c r="X183" s="36">
        <f>SUMIFS(СВЦЭМ!$E$39:$E$782,СВЦЭМ!$A$39:$A$782,$A183,СВЦЭМ!$B$39:$B$782,X$155)+'СЕТ СН'!$F$15</f>
        <v>165.33888734000001</v>
      </c>
      <c r="Y183" s="36">
        <f>SUMIFS(СВЦЭМ!$E$39:$E$782,СВЦЭМ!$A$39:$A$782,$A183,СВЦЭМ!$B$39:$B$782,Y$155)+'СЕТ СН'!$F$15</f>
        <v>179.29700210999999</v>
      </c>
    </row>
    <row r="184" spans="1:27" ht="15.75" x14ac:dyDescent="0.2">
      <c r="A184" s="35">
        <f t="shared" si="4"/>
        <v>45106</v>
      </c>
      <c r="B184" s="36">
        <f>SUMIFS(СВЦЭМ!$E$39:$E$782,СВЦЭМ!$A$39:$A$782,$A184,СВЦЭМ!$B$39:$B$782,B$155)+'СЕТ СН'!$F$15</f>
        <v>195.59063911000001</v>
      </c>
      <c r="C184" s="36">
        <f>SUMIFS(СВЦЭМ!$E$39:$E$782,СВЦЭМ!$A$39:$A$782,$A184,СВЦЭМ!$B$39:$B$782,C$155)+'СЕТ СН'!$F$15</f>
        <v>202.66048013</v>
      </c>
      <c r="D184" s="36">
        <f>SUMIFS(СВЦЭМ!$E$39:$E$782,СВЦЭМ!$A$39:$A$782,$A184,СВЦЭМ!$B$39:$B$782,D$155)+'СЕТ СН'!$F$15</f>
        <v>208.98957956999999</v>
      </c>
      <c r="E184" s="36">
        <f>SUMIFS(СВЦЭМ!$E$39:$E$782,СВЦЭМ!$A$39:$A$782,$A184,СВЦЭМ!$B$39:$B$782,E$155)+'СЕТ СН'!$F$15</f>
        <v>209.73898825000001</v>
      </c>
      <c r="F184" s="36">
        <f>SUMIFS(СВЦЭМ!$E$39:$E$782,СВЦЭМ!$A$39:$A$782,$A184,СВЦЭМ!$B$39:$B$782,F$155)+'СЕТ СН'!$F$15</f>
        <v>207.82962447</v>
      </c>
      <c r="G184" s="36">
        <f>SUMIFS(СВЦЭМ!$E$39:$E$782,СВЦЭМ!$A$39:$A$782,$A184,СВЦЭМ!$B$39:$B$782,G$155)+'СЕТ СН'!$F$15</f>
        <v>208.22185623999999</v>
      </c>
      <c r="H184" s="36">
        <f>SUMIFS(СВЦЭМ!$E$39:$E$782,СВЦЭМ!$A$39:$A$782,$A184,СВЦЭМ!$B$39:$B$782,H$155)+'СЕТ СН'!$F$15</f>
        <v>201.37744866</v>
      </c>
      <c r="I184" s="36">
        <f>SUMIFS(СВЦЭМ!$E$39:$E$782,СВЦЭМ!$A$39:$A$782,$A184,СВЦЭМ!$B$39:$B$782,I$155)+'СЕТ СН'!$F$15</f>
        <v>188.9329645</v>
      </c>
      <c r="J184" s="36">
        <f>SUMIFS(СВЦЭМ!$E$39:$E$782,СВЦЭМ!$A$39:$A$782,$A184,СВЦЭМ!$B$39:$B$782,J$155)+'СЕТ СН'!$F$15</f>
        <v>176.72140374</v>
      </c>
      <c r="K184" s="36">
        <f>SUMIFS(СВЦЭМ!$E$39:$E$782,СВЦЭМ!$A$39:$A$782,$A184,СВЦЭМ!$B$39:$B$782,K$155)+'СЕТ СН'!$F$15</f>
        <v>170.15641876000001</v>
      </c>
      <c r="L184" s="36">
        <f>SUMIFS(СВЦЭМ!$E$39:$E$782,СВЦЭМ!$A$39:$A$782,$A184,СВЦЭМ!$B$39:$B$782,L$155)+'СЕТ СН'!$F$15</f>
        <v>168.39142813999999</v>
      </c>
      <c r="M184" s="36">
        <f>SUMIFS(СВЦЭМ!$E$39:$E$782,СВЦЭМ!$A$39:$A$782,$A184,СВЦЭМ!$B$39:$B$782,M$155)+'СЕТ СН'!$F$15</f>
        <v>167.13877679999999</v>
      </c>
      <c r="N184" s="36">
        <f>SUMIFS(СВЦЭМ!$E$39:$E$782,СВЦЭМ!$A$39:$A$782,$A184,СВЦЭМ!$B$39:$B$782,N$155)+'СЕТ СН'!$F$15</f>
        <v>169.88562644000001</v>
      </c>
      <c r="O184" s="36">
        <f>SUMIFS(СВЦЭМ!$E$39:$E$782,СВЦЭМ!$A$39:$A$782,$A184,СВЦЭМ!$B$39:$B$782,O$155)+'СЕТ СН'!$F$15</f>
        <v>170.00021283000001</v>
      </c>
      <c r="P184" s="36">
        <f>SUMIFS(СВЦЭМ!$E$39:$E$782,СВЦЭМ!$A$39:$A$782,$A184,СВЦЭМ!$B$39:$B$782,P$155)+'СЕТ СН'!$F$15</f>
        <v>170.91840542</v>
      </c>
      <c r="Q184" s="36">
        <f>SUMIFS(СВЦЭМ!$E$39:$E$782,СВЦЭМ!$A$39:$A$782,$A184,СВЦЭМ!$B$39:$B$782,Q$155)+'СЕТ СН'!$F$15</f>
        <v>170.96437456000001</v>
      </c>
      <c r="R184" s="36">
        <f>SUMIFS(СВЦЭМ!$E$39:$E$782,СВЦЭМ!$A$39:$A$782,$A184,СВЦЭМ!$B$39:$B$782,R$155)+'СЕТ СН'!$F$15</f>
        <v>169.29612148999999</v>
      </c>
      <c r="S184" s="36">
        <f>SUMIFS(СВЦЭМ!$E$39:$E$782,СВЦЭМ!$A$39:$A$782,$A184,СВЦЭМ!$B$39:$B$782,S$155)+'СЕТ СН'!$F$15</f>
        <v>167.60894168999999</v>
      </c>
      <c r="T184" s="36">
        <f>SUMIFS(СВЦЭМ!$E$39:$E$782,СВЦЭМ!$A$39:$A$782,$A184,СВЦЭМ!$B$39:$B$782,T$155)+'СЕТ СН'!$F$15</f>
        <v>168.84551558000001</v>
      </c>
      <c r="U184" s="36">
        <f>SUMIFS(СВЦЭМ!$E$39:$E$782,СВЦЭМ!$A$39:$A$782,$A184,СВЦЭМ!$B$39:$B$782,U$155)+'СЕТ СН'!$F$15</f>
        <v>169.97457094000001</v>
      </c>
      <c r="V184" s="36">
        <f>SUMIFS(СВЦЭМ!$E$39:$E$782,СВЦЭМ!$A$39:$A$782,$A184,СВЦЭМ!$B$39:$B$782,V$155)+'СЕТ СН'!$F$15</f>
        <v>171.44670396000001</v>
      </c>
      <c r="W184" s="36">
        <f>SUMIFS(СВЦЭМ!$E$39:$E$782,СВЦЭМ!$A$39:$A$782,$A184,СВЦЭМ!$B$39:$B$782,W$155)+'СЕТ СН'!$F$15</f>
        <v>170.37174411000001</v>
      </c>
      <c r="X184" s="36">
        <f>SUMIFS(СВЦЭМ!$E$39:$E$782,СВЦЭМ!$A$39:$A$782,$A184,СВЦЭМ!$B$39:$B$782,X$155)+'СЕТ СН'!$F$15</f>
        <v>172.82629886999999</v>
      </c>
      <c r="Y184" s="36">
        <f>SUMIFS(СВЦЭМ!$E$39:$E$782,СВЦЭМ!$A$39:$A$782,$A184,СВЦЭМ!$B$39:$B$782,Y$155)+'СЕТ СН'!$F$15</f>
        <v>188.6584187</v>
      </c>
    </row>
    <row r="185" spans="1:27" ht="15.75" x14ac:dyDescent="0.2">
      <c r="A185" s="35">
        <f t="shared" si="4"/>
        <v>45107</v>
      </c>
      <c r="B185" s="36">
        <f>SUMIFS(СВЦЭМ!$E$39:$E$782,СВЦЭМ!$A$39:$A$782,$A185,СВЦЭМ!$B$39:$B$782,B$155)+'СЕТ СН'!$F$15</f>
        <v>194.33856455</v>
      </c>
      <c r="C185" s="36">
        <f>SUMIFS(СВЦЭМ!$E$39:$E$782,СВЦЭМ!$A$39:$A$782,$A185,СВЦЭМ!$B$39:$B$782,C$155)+'СЕТ СН'!$F$15</f>
        <v>200.55793337</v>
      </c>
      <c r="D185" s="36">
        <f>SUMIFS(СВЦЭМ!$E$39:$E$782,СВЦЭМ!$A$39:$A$782,$A185,СВЦЭМ!$B$39:$B$782,D$155)+'СЕТ СН'!$F$15</f>
        <v>211.20535021000001</v>
      </c>
      <c r="E185" s="36">
        <f>SUMIFS(СВЦЭМ!$E$39:$E$782,СВЦЭМ!$A$39:$A$782,$A185,СВЦЭМ!$B$39:$B$782,E$155)+'СЕТ СН'!$F$15</f>
        <v>214.37721546</v>
      </c>
      <c r="F185" s="36">
        <f>SUMIFS(СВЦЭМ!$E$39:$E$782,СВЦЭМ!$A$39:$A$782,$A185,СВЦЭМ!$B$39:$B$782,F$155)+'СЕТ СН'!$F$15</f>
        <v>219.09531848</v>
      </c>
      <c r="G185" s="36">
        <f>SUMIFS(СВЦЭМ!$E$39:$E$782,СВЦЭМ!$A$39:$A$782,$A185,СВЦЭМ!$B$39:$B$782,G$155)+'СЕТ СН'!$F$15</f>
        <v>222.84835935999999</v>
      </c>
      <c r="H185" s="36">
        <f>SUMIFS(СВЦЭМ!$E$39:$E$782,СВЦЭМ!$A$39:$A$782,$A185,СВЦЭМ!$B$39:$B$782,H$155)+'СЕТ СН'!$F$15</f>
        <v>210.52622192999999</v>
      </c>
      <c r="I185" s="36">
        <f>SUMIFS(СВЦЭМ!$E$39:$E$782,СВЦЭМ!$A$39:$A$782,$A185,СВЦЭМ!$B$39:$B$782,I$155)+'СЕТ СН'!$F$15</f>
        <v>196.52235357000001</v>
      </c>
      <c r="J185" s="36">
        <f>SUMIFS(СВЦЭМ!$E$39:$E$782,СВЦЭМ!$A$39:$A$782,$A185,СВЦЭМ!$B$39:$B$782,J$155)+'СЕТ СН'!$F$15</f>
        <v>186.30854796</v>
      </c>
      <c r="K185" s="36">
        <f>SUMIFS(СВЦЭМ!$E$39:$E$782,СВЦЭМ!$A$39:$A$782,$A185,СВЦЭМ!$B$39:$B$782,K$155)+'СЕТ СН'!$F$15</f>
        <v>177.29196478</v>
      </c>
      <c r="L185" s="36">
        <f>SUMIFS(СВЦЭМ!$E$39:$E$782,СВЦЭМ!$A$39:$A$782,$A185,СВЦЭМ!$B$39:$B$782,L$155)+'СЕТ СН'!$F$15</f>
        <v>173.09777331000001</v>
      </c>
      <c r="M185" s="36">
        <f>SUMIFS(СВЦЭМ!$E$39:$E$782,СВЦЭМ!$A$39:$A$782,$A185,СВЦЭМ!$B$39:$B$782,M$155)+'СЕТ СН'!$F$15</f>
        <v>169.13054043</v>
      </c>
      <c r="N185" s="36">
        <f>SUMIFS(СВЦЭМ!$E$39:$E$782,СВЦЭМ!$A$39:$A$782,$A185,СВЦЭМ!$B$39:$B$782,N$155)+'СЕТ СН'!$F$15</f>
        <v>174.69477859</v>
      </c>
      <c r="O185" s="36">
        <f>SUMIFS(СВЦЭМ!$E$39:$E$782,СВЦЭМ!$A$39:$A$782,$A185,СВЦЭМ!$B$39:$B$782,O$155)+'СЕТ СН'!$F$15</f>
        <v>172.92846358</v>
      </c>
      <c r="P185" s="36">
        <f>SUMIFS(СВЦЭМ!$E$39:$E$782,СВЦЭМ!$A$39:$A$782,$A185,СВЦЭМ!$B$39:$B$782,P$155)+'СЕТ СН'!$F$15</f>
        <v>173.81675397999999</v>
      </c>
      <c r="Q185" s="36">
        <f>SUMIFS(СВЦЭМ!$E$39:$E$782,СВЦЭМ!$A$39:$A$782,$A185,СВЦЭМ!$B$39:$B$782,Q$155)+'СЕТ СН'!$F$15</f>
        <v>174.57809603000001</v>
      </c>
      <c r="R185" s="36">
        <f>SUMIFS(СВЦЭМ!$E$39:$E$782,СВЦЭМ!$A$39:$A$782,$A185,СВЦЭМ!$B$39:$B$782,R$155)+'СЕТ СН'!$F$15</f>
        <v>173.14404454999999</v>
      </c>
      <c r="S185" s="36">
        <f>SUMIFS(СВЦЭМ!$E$39:$E$782,СВЦЭМ!$A$39:$A$782,$A185,СВЦЭМ!$B$39:$B$782,S$155)+'СЕТ СН'!$F$15</f>
        <v>171.45758377000001</v>
      </c>
      <c r="T185" s="36">
        <f>SUMIFS(СВЦЭМ!$E$39:$E$782,СВЦЭМ!$A$39:$A$782,$A185,СВЦЭМ!$B$39:$B$782,T$155)+'СЕТ СН'!$F$15</f>
        <v>171.32236424999999</v>
      </c>
      <c r="U185" s="36">
        <f>SUMIFS(СВЦЭМ!$E$39:$E$782,СВЦЭМ!$A$39:$A$782,$A185,СВЦЭМ!$B$39:$B$782,U$155)+'СЕТ СН'!$F$15</f>
        <v>172.37247317000001</v>
      </c>
      <c r="V185" s="36">
        <f>SUMIFS(СВЦЭМ!$E$39:$E$782,СВЦЭМ!$A$39:$A$782,$A185,СВЦЭМ!$B$39:$B$782,V$155)+'СЕТ СН'!$F$15</f>
        <v>175.46338281999999</v>
      </c>
      <c r="W185" s="36">
        <f>SUMIFS(СВЦЭМ!$E$39:$E$782,СВЦЭМ!$A$39:$A$782,$A185,СВЦЭМ!$B$39:$B$782,W$155)+'СЕТ СН'!$F$15</f>
        <v>171.44250997</v>
      </c>
      <c r="X185" s="36">
        <f>SUMIFS(СВЦЭМ!$E$39:$E$782,СВЦЭМ!$A$39:$A$782,$A185,СВЦЭМ!$B$39:$B$782,X$155)+'СЕТ СН'!$F$15</f>
        <v>176.69064320999999</v>
      </c>
      <c r="Y185" s="36">
        <f>SUMIFS(СВЦЭМ!$E$39:$E$782,СВЦЭМ!$A$39:$A$782,$A185,СВЦЭМ!$B$39:$B$782,Y$155)+'СЕТ СН'!$F$15</f>
        <v>187.48087086999999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01.06.2023</v>
      </c>
      <c r="B191" s="36">
        <f>SUMIFS(СВЦЭМ!$F$39:$F$782,СВЦЭМ!$A$39:$A$782,$A191,СВЦЭМ!$B$39:$B$782,B$190)+'СЕТ СН'!$F$15</f>
        <v>208.46253474</v>
      </c>
      <c r="C191" s="36">
        <f>SUMIFS(СВЦЭМ!$F$39:$F$782,СВЦЭМ!$A$39:$A$782,$A191,СВЦЭМ!$B$39:$B$782,C$190)+'СЕТ СН'!$F$15</f>
        <v>218.33928216999999</v>
      </c>
      <c r="D191" s="36">
        <f>SUMIFS(СВЦЭМ!$F$39:$F$782,СВЦЭМ!$A$39:$A$782,$A191,СВЦЭМ!$B$39:$B$782,D$190)+'СЕТ СН'!$F$15</f>
        <v>224.16937321</v>
      </c>
      <c r="E191" s="36">
        <f>SUMIFS(СВЦЭМ!$F$39:$F$782,СВЦЭМ!$A$39:$A$782,$A191,СВЦЭМ!$B$39:$B$782,E$190)+'СЕТ СН'!$F$15</f>
        <v>228.47795715999999</v>
      </c>
      <c r="F191" s="36">
        <f>SUMIFS(СВЦЭМ!$F$39:$F$782,СВЦЭМ!$A$39:$A$782,$A191,СВЦЭМ!$B$39:$B$782,F$190)+'СЕТ СН'!$F$15</f>
        <v>228.50776353000001</v>
      </c>
      <c r="G191" s="36">
        <f>SUMIFS(СВЦЭМ!$F$39:$F$782,СВЦЭМ!$A$39:$A$782,$A191,СВЦЭМ!$B$39:$B$782,G$190)+'СЕТ СН'!$F$15</f>
        <v>226.88448098000001</v>
      </c>
      <c r="H191" s="36">
        <f>SUMIFS(СВЦЭМ!$F$39:$F$782,СВЦЭМ!$A$39:$A$782,$A191,СВЦЭМ!$B$39:$B$782,H$190)+'СЕТ СН'!$F$15</f>
        <v>210.36724255999999</v>
      </c>
      <c r="I191" s="36">
        <f>SUMIFS(СВЦЭМ!$F$39:$F$782,СВЦЭМ!$A$39:$A$782,$A191,СВЦЭМ!$B$39:$B$782,I$190)+'СЕТ СН'!$F$15</f>
        <v>200.61497711000001</v>
      </c>
      <c r="J191" s="36">
        <f>SUMIFS(СВЦЭМ!$F$39:$F$782,СВЦЭМ!$A$39:$A$782,$A191,СВЦЭМ!$B$39:$B$782,J$190)+'СЕТ СН'!$F$15</f>
        <v>193.89747721000001</v>
      </c>
      <c r="K191" s="36">
        <f>SUMIFS(СВЦЭМ!$F$39:$F$782,СВЦЭМ!$A$39:$A$782,$A191,СВЦЭМ!$B$39:$B$782,K$190)+'СЕТ СН'!$F$15</f>
        <v>194.72956729000001</v>
      </c>
      <c r="L191" s="36">
        <f>SUMIFS(СВЦЭМ!$F$39:$F$782,СВЦЭМ!$A$39:$A$782,$A191,СВЦЭМ!$B$39:$B$782,L$190)+'СЕТ СН'!$F$15</f>
        <v>194.36045093000001</v>
      </c>
      <c r="M191" s="36">
        <f>SUMIFS(СВЦЭМ!$F$39:$F$782,СВЦЭМ!$A$39:$A$782,$A191,СВЦЭМ!$B$39:$B$782,M$190)+'СЕТ СН'!$F$15</f>
        <v>197.25046416999999</v>
      </c>
      <c r="N191" s="36">
        <f>SUMIFS(СВЦЭМ!$F$39:$F$782,СВЦЭМ!$A$39:$A$782,$A191,СВЦЭМ!$B$39:$B$782,N$190)+'СЕТ СН'!$F$15</f>
        <v>199.85329727000001</v>
      </c>
      <c r="O191" s="36">
        <f>SUMIFS(СВЦЭМ!$F$39:$F$782,СВЦЭМ!$A$39:$A$782,$A191,СВЦЭМ!$B$39:$B$782,O$190)+'СЕТ СН'!$F$15</f>
        <v>199.55224951</v>
      </c>
      <c r="P191" s="36">
        <f>SUMIFS(СВЦЭМ!$F$39:$F$782,СВЦЭМ!$A$39:$A$782,$A191,СВЦЭМ!$B$39:$B$782,P$190)+'СЕТ СН'!$F$15</f>
        <v>201.70578757999999</v>
      </c>
      <c r="Q191" s="36">
        <f>SUMIFS(СВЦЭМ!$F$39:$F$782,СВЦЭМ!$A$39:$A$782,$A191,СВЦЭМ!$B$39:$B$782,Q$190)+'СЕТ СН'!$F$15</f>
        <v>202.87813137000001</v>
      </c>
      <c r="R191" s="36">
        <f>SUMIFS(СВЦЭМ!$F$39:$F$782,СВЦЭМ!$A$39:$A$782,$A191,СВЦЭМ!$B$39:$B$782,R$190)+'СЕТ СН'!$F$15</f>
        <v>201.11799070999999</v>
      </c>
      <c r="S191" s="36">
        <f>SUMIFS(СВЦЭМ!$F$39:$F$782,СВЦЭМ!$A$39:$A$782,$A191,СВЦЭМ!$B$39:$B$782,S$190)+'СЕТ СН'!$F$15</f>
        <v>198.45574496</v>
      </c>
      <c r="T191" s="36">
        <f>SUMIFS(СВЦЭМ!$F$39:$F$782,СВЦЭМ!$A$39:$A$782,$A191,СВЦЭМ!$B$39:$B$782,T$190)+'СЕТ СН'!$F$15</f>
        <v>196.39269575</v>
      </c>
      <c r="U191" s="36">
        <f>SUMIFS(СВЦЭМ!$F$39:$F$782,СВЦЭМ!$A$39:$A$782,$A191,СВЦЭМ!$B$39:$B$782,U$190)+'СЕТ СН'!$F$15</f>
        <v>194.96661272</v>
      </c>
      <c r="V191" s="36">
        <f>SUMIFS(СВЦЭМ!$F$39:$F$782,СВЦЭМ!$A$39:$A$782,$A191,СВЦЭМ!$B$39:$B$782,V$190)+'СЕТ СН'!$F$15</f>
        <v>196.37860466999999</v>
      </c>
      <c r="W191" s="36">
        <f>SUMIFS(СВЦЭМ!$F$39:$F$782,СВЦЭМ!$A$39:$A$782,$A191,СВЦЭМ!$B$39:$B$782,W$190)+'СЕТ СН'!$F$15</f>
        <v>189.64232529</v>
      </c>
      <c r="X191" s="36">
        <f>SUMIFS(СВЦЭМ!$F$39:$F$782,СВЦЭМ!$A$39:$A$782,$A191,СВЦЭМ!$B$39:$B$782,X$190)+'СЕТ СН'!$F$15</f>
        <v>195.78901156000001</v>
      </c>
      <c r="Y191" s="36">
        <f>SUMIFS(СВЦЭМ!$F$39:$F$782,СВЦЭМ!$A$39:$A$782,$A191,СВЦЭМ!$B$39:$B$782,Y$190)+'СЕТ СН'!$F$15</f>
        <v>200.51680109</v>
      </c>
      <c r="AA191" s="45"/>
    </row>
    <row r="192" spans="1:27" ht="15.75" x14ac:dyDescent="0.2">
      <c r="A192" s="35">
        <f>A191+1</f>
        <v>45079</v>
      </c>
      <c r="B192" s="36">
        <f>SUMIFS(СВЦЭМ!$F$39:$F$782,СВЦЭМ!$A$39:$A$782,$A192,СВЦЭМ!$B$39:$B$782,B$190)+'СЕТ СН'!$F$15</f>
        <v>212.0571994</v>
      </c>
      <c r="C192" s="36">
        <f>SUMIFS(СВЦЭМ!$F$39:$F$782,СВЦЭМ!$A$39:$A$782,$A192,СВЦЭМ!$B$39:$B$782,C$190)+'СЕТ СН'!$F$15</f>
        <v>215.58860870999999</v>
      </c>
      <c r="D192" s="36">
        <f>SUMIFS(СВЦЭМ!$F$39:$F$782,СВЦЭМ!$A$39:$A$782,$A192,СВЦЭМ!$B$39:$B$782,D$190)+'СЕТ СН'!$F$15</f>
        <v>221.28891351999999</v>
      </c>
      <c r="E192" s="36">
        <f>SUMIFS(СВЦЭМ!$F$39:$F$782,СВЦЭМ!$A$39:$A$782,$A192,СВЦЭМ!$B$39:$B$782,E$190)+'СЕТ СН'!$F$15</f>
        <v>222.02888856999999</v>
      </c>
      <c r="F192" s="36">
        <f>SUMIFS(СВЦЭМ!$F$39:$F$782,СВЦЭМ!$A$39:$A$782,$A192,СВЦЭМ!$B$39:$B$782,F$190)+'СЕТ СН'!$F$15</f>
        <v>219.93285738</v>
      </c>
      <c r="G192" s="36">
        <f>SUMIFS(СВЦЭМ!$F$39:$F$782,СВЦЭМ!$A$39:$A$782,$A192,СВЦЭМ!$B$39:$B$782,G$190)+'СЕТ СН'!$F$15</f>
        <v>216.90333423000001</v>
      </c>
      <c r="H192" s="36">
        <f>SUMIFS(СВЦЭМ!$F$39:$F$782,СВЦЭМ!$A$39:$A$782,$A192,СВЦЭМ!$B$39:$B$782,H$190)+'СЕТ СН'!$F$15</f>
        <v>196.95615543</v>
      </c>
      <c r="I192" s="36">
        <f>SUMIFS(СВЦЭМ!$F$39:$F$782,СВЦЭМ!$A$39:$A$782,$A192,СВЦЭМ!$B$39:$B$782,I$190)+'СЕТ СН'!$F$15</f>
        <v>201.81987993000001</v>
      </c>
      <c r="J192" s="36">
        <f>SUMIFS(СВЦЭМ!$F$39:$F$782,СВЦЭМ!$A$39:$A$782,$A192,СВЦЭМ!$B$39:$B$782,J$190)+'СЕТ СН'!$F$15</f>
        <v>198.98546421</v>
      </c>
      <c r="K192" s="36">
        <f>SUMIFS(СВЦЭМ!$F$39:$F$782,СВЦЭМ!$A$39:$A$782,$A192,СВЦЭМ!$B$39:$B$782,K$190)+'СЕТ СН'!$F$15</f>
        <v>194.75547463999999</v>
      </c>
      <c r="L192" s="36">
        <f>SUMIFS(СВЦЭМ!$F$39:$F$782,СВЦЭМ!$A$39:$A$782,$A192,СВЦЭМ!$B$39:$B$782,L$190)+'СЕТ СН'!$F$15</f>
        <v>193.47835771999999</v>
      </c>
      <c r="M192" s="36">
        <f>SUMIFS(СВЦЭМ!$F$39:$F$782,СВЦЭМ!$A$39:$A$782,$A192,СВЦЭМ!$B$39:$B$782,M$190)+'СЕТ СН'!$F$15</f>
        <v>196.11300270999999</v>
      </c>
      <c r="N192" s="36">
        <f>SUMIFS(СВЦЭМ!$F$39:$F$782,СВЦЭМ!$A$39:$A$782,$A192,СВЦЭМ!$B$39:$B$782,N$190)+'СЕТ СН'!$F$15</f>
        <v>200.94634600000001</v>
      </c>
      <c r="O192" s="36">
        <f>SUMIFS(СВЦЭМ!$F$39:$F$782,СВЦЭМ!$A$39:$A$782,$A192,СВЦЭМ!$B$39:$B$782,O$190)+'СЕТ СН'!$F$15</f>
        <v>200.52905326000001</v>
      </c>
      <c r="P192" s="36">
        <f>SUMIFS(СВЦЭМ!$F$39:$F$782,СВЦЭМ!$A$39:$A$782,$A192,СВЦЭМ!$B$39:$B$782,P$190)+'СЕТ СН'!$F$15</f>
        <v>200.92960656</v>
      </c>
      <c r="Q192" s="36">
        <f>SUMIFS(СВЦЭМ!$F$39:$F$782,СВЦЭМ!$A$39:$A$782,$A192,СВЦЭМ!$B$39:$B$782,Q$190)+'СЕТ СН'!$F$15</f>
        <v>202.69373557</v>
      </c>
      <c r="R192" s="36">
        <f>SUMIFS(СВЦЭМ!$F$39:$F$782,СВЦЭМ!$A$39:$A$782,$A192,СВЦЭМ!$B$39:$B$782,R$190)+'СЕТ СН'!$F$15</f>
        <v>200.71109523999999</v>
      </c>
      <c r="S192" s="36">
        <f>SUMIFS(СВЦЭМ!$F$39:$F$782,СВЦЭМ!$A$39:$A$782,$A192,СВЦЭМ!$B$39:$B$782,S$190)+'СЕТ СН'!$F$15</f>
        <v>199.18716420999999</v>
      </c>
      <c r="T192" s="36">
        <f>SUMIFS(СВЦЭМ!$F$39:$F$782,СВЦЭМ!$A$39:$A$782,$A192,СВЦЭМ!$B$39:$B$782,T$190)+'СЕТ СН'!$F$15</f>
        <v>197.23453932000001</v>
      </c>
      <c r="U192" s="36">
        <f>SUMIFS(СВЦЭМ!$F$39:$F$782,СВЦЭМ!$A$39:$A$782,$A192,СВЦЭМ!$B$39:$B$782,U$190)+'СЕТ СН'!$F$15</f>
        <v>190.65256166</v>
      </c>
      <c r="V192" s="36">
        <f>SUMIFS(СВЦЭМ!$F$39:$F$782,СВЦЭМ!$A$39:$A$782,$A192,СВЦЭМ!$B$39:$B$782,V$190)+'СЕТ СН'!$F$15</f>
        <v>187.00991969</v>
      </c>
      <c r="W192" s="36">
        <f>SUMIFS(СВЦЭМ!$F$39:$F$782,СВЦЭМ!$A$39:$A$782,$A192,СВЦЭМ!$B$39:$B$782,W$190)+'СЕТ СН'!$F$15</f>
        <v>188.22637979999999</v>
      </c>
      <c r="X192" s="36">
        <f>SUMIFS(СВЦЭМ!$F$39:$F$782,СВЦЭМ!$A$39:$A$782,$A192,СВЦЭМ!$B$39:$B$782,X$190)+'СЕТ СН'!$F$15</f>
        <v>193.36883320000001</v>
      </c>
      <c r="Y192" s="36">
        <f>SUMIFS(СВЦЭМ!$F$39:$F$782,СВЦЭМ!$A$39:$A$782,$A192,СВЦЭМ!$B$39:$B$782,Y$190)+'СЕТ СН'!$F$15</f>
        <v>198.72460526</v>
      </c>
    </row>
    <row r="193" spans="1:25" ht="15.75" x14ac:dyDescent="0.2">
      <c r="A193" s="35">
        <f t="shared" ref="A193:A220" si="5">A192+1</f>
        <v>45080</v>
      </c>
      <c r="B193" s="36">
        <f>SUMIFS(СВЦЭМ!$F$39:$F$782,СВЦЭМ!$A$39:$A$782,$A193,СВЦЭМ!$B$39:$B$782,B$190)+'СЕТ СН'!$F$15</f>
        <v>203.16634819000001</v>
      </c>
      <c r="C193" s="36">
        <f>SUMIFS(СВЦЭМ!$F$39:$F$782,СВЦЭМ!$A$39:$A$782,$A193,СВЦЭМ!$B$39:$B$782,C$190)+'СЕТ СН'!$F$15</f>
        <v>208.71322097999999</v>
      </c>
      <c r="D193" s="36">
        <f>SUMIFS(СВЦЭМ!$F$39:$F$782,СВЦЭМ!$A$39:$A$782,$A193,СВЦЭМ!$B$39:$B$782,D$190)+'СЕТ СН'!$F$15</f>
        <v>221.53108695</v>
      </c>
      <c r="E193" s="36">
        <f>SUMIFS(СВЦЭМ!$F$39:$F$782,СВЦЭМ!$A$39:$A$782,$A193,СВЦЭМ!$B$39:$B$782,E$190)+'СЕТ СН'!$F$15</f>
        <v>230.04387306999999</v>
      </c>
      <c r="F193" s="36">
        <f>SUMIFS(СВЦЭМ!$F$39:$F$782,СВЦЭМ!$A$39:$A$782,$A193,СВЦЭМ!$B$39:$B$782,F$190)+'СЕТ СН'!$F$15</f>
        <v>224.33628060000001</v>
      </c>
      <c r="G193" s="36">
        <f>SUMIFS(СВЦЭМ!$F$39:$F$782,СВЦЭМ!$A$39:$A$782,$A193,СВЦЭМ!$B$39:$B$782,G$190)+'СЕТ СН'!$F$15</f>
        <v>225.33266714000001</v>
      </c>
      <c r="H193" s="36">
        <f>SUMIFS(СВЦЭМ!$F$39:$F$782,СВЦЭМ!$A$39:$A$782,$A193,СВЦЭМ!$B$39:$B$782,H$190)+'СЕТ СН'!$F$15</f>
        <v>214.36882739000001</v>
      </c>
      <c r="I193" s="36">
        <f>SUMIFS(СВЦЭМ!$F$39:$F$782,СВЦЭМ!$A$39:$A$782,$A193,СВЦЭМ!$B$39:$B$782,I$190)+'СЕТ СН'!$F$15</f>
        <v>201.04157208999999</v>
      </c>
      <c r="J193" s="36">
        <f>SUMIFS(СВЦЭМ!$F$39:$F$782,СВЦЭМ!$A$39:$A$782,$A193,СВЦЭМ!$B$39:$B$782,J$190)+'СЕТ СН'!$F$15</f>
        <v>188.46898085999999</v>
      </c>
      <c r="K193" s="36">
        <f>SUMIFS(СВЦЭМ!$F$39:$F$782,СВЦЭМ!$A$39:$A$782,$A193,СВЦЭМ!$B$39:$B$782,K$190)+'СЕТ СН'!$F$15</f>
        <v>181.51598367</v>
      </c>
      <c r="L193" s="36">
        <f>SUMIFS(СВЦЭМ!$F$39:$F$782,СВЦЭМ!$A$39:$A$782,$A193,СВЦЭМ!$B$39:$B$782,L$190)+'СЕТ СН'!$F$15</f>
        <v>180.21392026000001</v>
      </c>
      <c r="M193" s="36">
        <f>SUMIFS(СВЦЭМ!$F$39:$F$782,СВЦЭМ!$A$39:$A$782,$A193,СВЦЭМ!$B$39:$B$782,M$190)+'СЕТ СН'!$F$15</f>
        <v>181.63951908999999</v>
      </c>
      <c r="N193" s="36">
        <f>SUMIFS(СВЦЭМ!$F$39:$F$782,СВЦЭМ!$A$39:$A$782,$A193,СВЦЭМ!$B$39:$B$782,N$190)+'СЕТ СН'!$F$15</f>
        <v>184.13888997000001</v>
      </c>
      <c r="O193" s="36">
        <f>SUMIFS(СВЦЭМ!$F$39:$F$782,СВЦЭМ!$A$39:$A$782,$A193,СВЦЭМ!$B$39:$B$782,O$190)+'СЕТ СН'!$F$15</f>
        <v>184.61287046000001</v>
      </c>
      <c r="P193" s="36">
        <f>SUMIFS(СВЦЭМ!$F$39:$F$782,СВЦЭМ!$A$39:$A$782,$A193,СВЦЭМ!$B$39:$B$782,P$190)+'СЕТ СН'!$F$15</f>
        <v>186.40461253000001</v>
      </c>
      <c r="Q193" s="36">
        <f>SUMIFS(СВЦЭМ!$F$39:$F$782,СВЦЭМ!$A$39:$A$782,$A193,СВЦЭМ!$B$39:$B$782,Q$190)+'СЕТ СН'!$F$15</f>
        <v>189.92971897000001</v>
      </c>
      <c r="R193" s="36">
        <f>SUMIFS(СВЦЭМ!$F$39:$F$782,СВЦЭМ!$A$39:$A$782,$A193,СВЦЭМ!$B$39:$B$782,R$190)+'СЕТ СН'!$F$15</f>
        <v>188.80550543000001</v>
      </c>
      <c r="S193" s="36">
        <f>SUMIFS(СВЦЭМ!$F$39:$F$782,СВЦЭМ!$A$39:$A$782,$A193,СВЦЭМ!$B$39:$B$782,S$190)+'СЕТ СН'!$F$15</f>
        <v>186.66398821999999</v>
      </c>
      <c r="T193" s="36">
        <f>SUMIFS(СВЦЭМ!$F$39:$F$782,СВЦЭМ!$A$39:$A$782,$A193,СВЦЭМ!$B$39:$B$782,T$190)+'СЕТ СН'!$F$15</f>
        <v>185.23335606000001</v>
      </c>
      <c r="U193" s="36">
        <f>SUMIFS(СВЦЭМ!$F$39:$F$782,СВЦЭМ!$A$39:$A$782,$A193,СВЦЭМ!$B$39:$B$782,U$190)+'СЕТ СН'!$F$15</f>
        <v>183.9103279</v>
      </c>
      <c r="V193" s="36">
        <f>SUMIFS(СВЦЭМ!$F$39:$F$782,СВЦЭМ!$A$39:$A$782,$A193,СВЦЭМ!$B$39:$B$782,V$190)+'СЕТ СН'!$F$15</f>
        <v>182.05159807999999</v>
      </c>
      <c r="W193" s="36">
        <f>SUMIFS(СВЦЭМ!$F$39:$F$782,СВЦЭМ!$A$39:$A$782,$A193,СВЦЭМ!$B$39:$B$782,W$190)+'СЕТ СН'!$F$15</f>
        <v>178.58184600999999</v>
      </c>
      <c r="X193" s="36">
        <f>SUMIFS(СВЦЭМ!$F$39:$F$782,СВЦЭМ!$A$39:$A$782,$A193,СВЦЭМ!$B$39:$B$782,X$190)+'СЕТ СН'!$F$15</f>
        <v>182.85484234</v>
      </c>
      <c r="Y193" s="36">
        <f>SUMIFS(СВЦЭМ!$F$39:$F$782,СВЦЭМ!$A$39:$A$782,$A193,СВЦЭМ!$B$39:$B$782,Y$190)+'СЕТ СН'!$F$15</f>
        <v>193.16451645999999</v>
      </c>
    </row>
    <row r="194" spans="1:25" ht="15.75" x14ac:dyDescent="0.2">
      <c r="A194" s="35">
        <f t="shared" si="5"/>
        <v>45081</v>
      </c>
      <c r="B194" s="36">
        <f>SUMIFS(СВЦЭМ!$F$39:$F$782,СВЦЭМ!$A$39:$A$782,$A194,СВЦЭМ!$B$39:$B$782,B$190)+'СЕТ СН'!$F$15</f>
        <v>206.07360585000001</v>
      </c>
      <c r="C194" s="36">
        <f>SUMIFS(СВЦЭМ!$F$39:$F$782,СВЦЭМ!$A$39:$A$782,$A194,СВЦЭМ!$B$39:$B$782,C$190)+'СЕТ СН'!$F$15</f>
        <v>215.63349549</v>
      </c>
      <c r="D194" s="36">
        <f>SUMIFS(СВЦЭМ!$F$39:$F$782,СВЦЭМ!$A$39:$A$782,$A194,СВЦЭМ!$B$39:$B$782,D$190)+'СЕТ СН'!$F$15</f>
        <v>226.81109264</v>
      </c>
      <c r="E194" s="36">
        <f>SUMIFS(СВЦЭМ!$F$39:$F$782,СВЦЭМ!$A$39:$A$782,$A194,СВЦЭМ!$B$39:$B$782,E$190)+'СЕТ СН'!$F$15</f>
        <v>229.66562292</v>
      </c>
      <c r="F194" s="36">
        <f>SUMIFS(СВЦЭМ!$F$39:$F$782,СВЦЭМ!$A$39:$A$782,$A194,СВЦЭМ!$B$39:$B$782,F$190)+'СЕТ СН'!$F$15</f>
        <v>231.48867218999999</v>
      </c>
      <c r="G194" s="36">
        <f>SUMIFS(СВЦЭМ!$F$39:$F$782,СВЦЭМ!$A$39:$A$782,$A194,СВЦЭМ!$B$39:$B$782,G$190)+'СЕТ СН'!$F$15</f>
        <v>228.65676615000001</v>
      </c>
      <c r="H194" s="36">
        <f>SUMIFS(СВЦЭМ!$F$39:$F$782,СВЦЭМ!$A$39:$A$782,$A194,СВЦЭМ!$B$39:$B$782,H$190)+'СЕТ СН'!$F$15</f>
        <v>214.52288967999999</v>
      </c>
      <c r="I194" s="36">
        <f>SUMIFS(СВЦЭМ!$F$39:$F$782,СВЦЭМ!$A$39:$A$782,$A194,СВЦЭМ!$B$39:$B$782,I$190)+'СЕТ СН'!$F$15</f>
        <v>202.92919418</v>
      </c>
      <c r="J194" s="36">
        <f>SUMIFS(СВЦЭМ!$F$39:$F$782,СВЦЭМ!$A$39:$A$782,$A194,СВЦЭМ!$B$39:$B$782,J$190)+'СЕТ СН'!$F$15</f>
        <v>189.75868449000001</v>
      </c>
      <c r="K194" s="36">
        <f>SUMIFS(СВЦЭМ!$F$39:$F$782,СВЦЭМ!$A$39:$A$782,$A194,СВЦЭМ!$B$39:$B$782,K$190)+'СЕТ СН'!$F$15</f>
        <v>185.09348267999999</v>
      </c>
      <c r="L194" s="36">
        <f>SUMIFS(СВЦЭМ!$F$39:$F$782,СВЦЭМ!$A$39:$A$782,$A194,СВЦЭМ!$B$39:$B$782,L$190)+'СЕТ СН'!$F$15</f>
        <v>182.73408554</v>
      </c>
      <c r="M194" s="36">
        <f>SUMIFS(СВЦЭМ!$F$39:$F$782,СВЦЭМ!$A$39:$A$782,$A194,СВЦЭМ!$B$39:$B$782,M$190)+'СЕТ СН'!$F$15</f>
        <v>184.19151934999999</v>
      </c>
      <c r="N194" s="36">
        <f>SUMIFS(СВЦЭМ!$F$39:$F$782,СВЦЭМ!$A$39:$A$782,$A194,СВЦЭМ!$B$39:$B$782,N$190)+'СЕТ СН'!$F$15</f>
        <v>189.81447044999999</v>
      </c>
      <c r="O194" s="36">
        <f>SUMIFS(СВЦЭМ!$F$39:$F$782,СВЦЭМ!$A$39:$A$782,$A194,СВЦЭМ!$B$39:$B$782,O$190)+'СЕТ СН'!$F$15</f>
        <v>190.85450609</v>
      </c>
      <c r="P194" s="36">
        <f>SUMIFS(СВЦЭМ!$F$39:$F$782,СВЦЭМ!$A$39:$A$782,$A194,СВЦЭМ!$B$39:$B$782,P$190)+'СЕТ СН'!$F$15</f>
        <v>190.89121279</v>
      </c>
      <c r="Q194" s="36">
        <f>SUMIFS(СВЦЭМ!$F$39:$F$782,СВЦЭМ!$A$39:$A$782,$A194,СВЦЭМ!$B$39:$B$782,Q$190)+'СЕТ СН'!$F$15</f>
        <v>193.47337787000001</v>
      </c>
      <c r="R194" s="36">
        <f>SUMIFS(СВЦЭМ!$F$39:$F$782,СВЦЭМ!$A$39:$A$782,$A194,СВЦЭМ!$B$39:$B$782,R$190)+'СЕТ СН'!$F$15</f>
        <v>192.33592605999999</v>
      </c>
      <c r="S194" s="36">
        <f>SUMIFS(СВЦЭМ!$F$39:$F$782,СВЦЭМ!$A$39:$A$782,$A194,СВЦЭМ!$B$39:$B$782,S$190)+'СЕТ СН'!$F$15</f>
        <v>189.80951358999999</v>
      </c>
      <c r="T194" s="36">
        <f>SUMIFS(СВЦЭМ!$F$39:$F$782,СВЦЭМ!$A$39:$A$782,$A194,СВЦЭМ!$B$39:$B$782,T$190)+'СЕТ СН'!$F$15</f>
        <v>188.96865381999999</v>
      </c>
      <c r="U194" s="36">
        <f>SUMIFS(СВЦЭМ!$F$39:$F$782,СВЦЭМ!$A$39:$A$782,$A194,СВЦЭМ!$B$39:$B$782,U$190)+'СЕТ СН'!$F$15</f>
        <v>180.87296402000001</v>
      </c>
      <c r="V194" s="36">
        <f>SUMIFS(СВЦЭМ!$F$39:$F$782,СВЦЭМ!$A$39:$A$782,$A194,СВЦЭМ!$B$39:$B$782,V$190)+'СЕТ СН'!$F$15</f>
        <v>175.92391035</v>
      </c>
      <c r="W194" s="36">
        <f>SUMIFS(СВЦЭМ!$F$39:$F$782,СВЦЭМ!$A$39:$A$782,$A194,СВЦЭМ!$B$39:$B$782,W$190)+'СЕТ СН'!$F$15</f>
        <v>177.51026096000001</v>
      </c>
      <c r="X194" s="36">
        <f>SUMIFS(СВЦЭМ!$F$39:$F$782,СВЦЭМ!$A$39:$A$782,$A194,СВЦЭМ!$B$39:$B$782,X$190)+'СЕТ СН'!$F$15</f>
        <v>186.31091972999999</v>
      </c>
      <c r="Y194" s="36">
        <f>SUMIFS(СВЦЭМ!$F$39:$F$782,СВЦЭМ!$A$39:$A$782,$A194,СВЦЭМ!$B$39:$B$782,Y$190)+'СЕТ СН'!$F$15</f>
        <v>195.56798036000001</v>
      </c>
    </row>
    <row r="195" spans="1:25" ht="15.75" x14ac:dyDescent="0.2">
      <c r="A195" s="35">
        <f t="shared" si="5"/>
        <v>45082</v>
      </c>
      <c r="B195" s="36">
        <f>SUMIFS(СВЦЭМ!$F$39:$F$782,СВЦЭМ!$A$39:$A$782,$A195,СВЦЭМ!$B$39:$B$782,B$190)+'СЕТ СН'!$F$15</f>
        <v>202.57904993</v>
      </c>
      <c r="C195" s="36">
        <f>SUMIFS(СВЦЭМ!$F$39:$F$782,СВЦЭМ!$A$39:$A$782,$A195,СВЦЭМ!$B$39:$B$782,C$190)+'СЕТ СН'!$F$15</f>
        <v>207.28628434000001</v>
      </c>
      <c r="D195" s="36">
        <f>SUMIFS(СВЦЭМ!$F$39:$F$782,СВЦЭМ!$A$39:$A$782,$A195,СВЦЭМ!$B$39:$B$782,D$190)+'СЕТ СН'!$F$15</f>
        <v>213.58796712</v>
      </c>
      <c r="E195" s="36">
        <f>SUMIFS(СВЦЭМ!$F$39:$F$782,СВЦЭМ!$A$39:$A$782,$A195,СВЦЭМ!$B$39:$B$782,E$190)+'СЕТ СН'!$F$15</f>
        <v>211.37051799</v>
      </c>
      <c r="F195" s="36">
        <f>SUMIFS(СВЦЭМ!$F$39:$F$782,СВЦЭМ!$A$39:$A$782,$A195,СВЦЭМ!$B$39:$B$782,F$190)+'СЕТ СН'!$F$15</f>
        <v>210.34683666999999</v>
      </c>
      <c r="G195" s="36">
        <f>SUMIFS(СВЦЭМ!$F$39:$F$782,СВЦЭМ!$A$39:$A$782,$A195,СВЦЭМ!$B$39:$B$782,G$190)+'СЕТ СН'!$F$15</f>
        <v>209.30459891999999</v>
      </c>
      <c r="H195" s="36">
        <f>SUMIFS(СВЦЭМ!$F$39:$F$782,СВЦЭМ!$A$39:$A$782,$A195,СВЦЭМ!$B$39:$B$782,H$190)+'СЕТ СН'!$F$15</f>
        <v>205.01322114999999</v>
      </c>
      <c r="I195" s="36">
        <f>SUMIFS(СВЦЭМ!$F$39:$F$782,СВЦЭМ!$A$39:$A$782,$A195,СВЦЭМ!$B$39:$B$782,I$190)+'СЕТ СН'!$F$15</f>
        <v>197.49131039</v>
      </c>
      <c r="J195" s="36">
        <f>SUMIFS(СВЦЭМ!$F$39:$F$782,СВЦЭМ!$A$39:$A$782,$A195,СВЦЭМ!$B$39:$B$782,J$190)+'СЕТ СН'!$F$15</f>
        <v>201.55181827999999</v>
      </c>
      <c r="K195" s="36">
        <f>SUMIFS(СВЦЭМ!$F$39:$F$782,СВЦЭМ!$A$39:$A$782,$A195,СВЦЭМ!$B$39:$B$782,K$190)+'СЕТ СН'!$F$15</f>
        <v>188.22224639999999</v>
      </c>
      <c r="L195" s="36">
        <f>SUMIFS(СВЦЭМ!$F$39:$F$782,СВЦЭМ!$A$39:$A$782,$A195,СВЦЭМ!$B$39:$B$782,L$190)+'СЕТ СН'!$F$15</f>
        <v>186.19589923000001</v>
      </c>
      <c r="M195" s="36">
        <f>SUMIFS(СВЦЭМ!$F$39:$F$782,СВЦЭМ!$A$39:$A$782,$A195,СВЦЭМ!$B$39:$B$782,M$190)+'СЕТ СН'!$F$15</f>
        <v>187.90106405</v>
      </c>
      <c r="N195" s="36">
        <f>SUMIFS(СВЦЭМ!$F$39:$F$782,СВЦЭМ!$A$39:$A$782,$A195,СВЦЭМ!$B$39:$B$782,N$190)+'СЕТ СН'!$F$15</f>
        <v>193.65229149000001</v>
      </c>
      <c r="O195" s="36">
        <f>SUMIFS(СВЦЭМ!$F$39:$F$782,СВЦЭМ!$A$39:$A$782,$A195,СВЦЭМ!$B$39:$B$782,O$190)+'СЕТ СН'!$F$15</f>
        <v>194.47389068000001</v>
      </c>
      <c r="P195" s="36">
        <f>SUMIFS(СВЦЭМ!$F$39:$F$782,СВЦЭМ!$A$39:$A$782,$A195,СВЦЭМ!$B$39:$B$782,P$190)+'СЕТ СН'!$F$15</f>
        <v>196.46412623000001</v>
      </c>
      <c r="Q195" s="36">
        <f>SUMIFS(СВЦЭМ!$F$39:$F$782,СВЦЭМ!$A$39:$A$782,$A195,СВЦЭМ!$B$39:$B$782,Q$190)+'СЕТ СН'!$F$15</f>
        <v>198.21137929</v>
      </c>
      <c r="R195" s="36">
        <f>SUMIFS(СВЦЭМ!$F$39:$F$782,СВЦЭМ!$A$39:$A$782,$A195,СВЦЭМ!$B$39:$B$782,R$190)+'СЕТ СН'!$F$15</f>
        <v>200.85555377</v>
      </c>
      <c r="S195" s="36">
        <f>SUMIFS(СВЦЭМ!$F$39:$F$782,СВЦЭМ!$A$39:$A$782,$A195,СВЦЭМ!$B$39:$B$782,S$190)+'СЕТ СН'!$F$15</f>
        <v>200.29620949</v>
      </c>
      <c r="T195" s="36">
        <f>SUMIFS(СВЦЭМ!$F$39:$F$782,СВЦЭМ!$A$39:$A$782,$A195,СВЦЭМ!$B$39:$B$782,T$190)+'СЕТ СН'!$F$15</f>
        <v>196.985342</v>
      </c>
      <c r="U195" s="36">
        <f>SUMIFS(СВЦЭМ!$F$39:$F$782,СВЦЭМ!$A$39:$A$782,$A195,СВЦЭМ!$B$39:$B$782,U$190)+'СЕТ СН'!$F$15</f>
        <v>192.65819991999999</v>
      </c>
      <c r="V195" s="36">
        <f>SUMIFS(СВЦЭМ!$F$39:$F$782,СВЦЭМ!$A$39:$A$782,$A195,СВЦЭМ!$B$39:$B$782,V$190)+'СЕТ СН'!$F$15</f>
        <v>184.05446648</v>
      </c>
      <c r="W195" s="36">
        <f>SUMIFS(СВЦЭМ!$F$39:$F$782,СВЦЭМ!$A$39:$A$782,$A195,СВЦЭМ!$B$39:$B$782,W$190)+'СЕТ СН'!$F$15</f>
        <v>193.69840780999999</v>
      </c>
      <c r="X195" s="36">
        <f>SUMIFS(СВЦЭМ!$F$39:$F$782,СВЦЭМ!$A$39:$A$782,$A195,СВЦЭМ!$B$39:$B$782,X$190)+'СЕТ СН'!$F$15</f>
        <v>200.30194437</v>
      </c>
      <c r="Y195" s="36">
        <f>SUMIFS(СВЦЭМ!$F$39:$F$782,СВЦЭМ!$A$39:$A$782,$A195,СВЦЭМ!$B$39:$B$782,Y$190)+'СЕТ СН'!$F$15</f>
        <v>210.14231606000001</v>
      </c>
    </row>
    <row r="196" spans="1:25" ht="15.75" x14ac:dyDescent="0.2">
      <c r="A196" s="35">
        <f t="shared" si="5"/>
        <v>45083</v>
      </c>
      <c r="B196" s="36">
        <f>SUMIFS(СВЦЭМ!$F$39:$F$782,СВЦЭМ!$A$39:$A$782,$A196,СВЦЭМ!$B$39:$B$782,B$190)+'СЕТ СН'!$F$15</f>
        <v>207.93852217</v>
      </c>
      <c r="C196" s="36">
        <f>SUMIFS(СВЦЭМ!$F$39:$F$782,СВЦЭМ!$A$39:$A$782,$A196,СВЦЭМ!$B$39:$B$782,C$190)+'СЕТ СН'!$F$15</f>
        <v>219.66495361</v>
      </c>
      <c r="D196" s="36">
        <f>SUMIFS(СВЦЭМ!$F$39:$F$782,СВЦЭМ!$A$39:$A$782,$A196,СВЦЭМ!$B$39:$B$782,D$190)+'СЕТ СН'!$F$15</f>
        <v>233.58079831000001</v>
      </c>
      <c r="E196" s="36">
        <f>SUMIFS(СВЦЭМ!$F$39:$F$782,СВЦЭМ!$A$39:$A$782,$A196,СВЦЭМ!$B$39:$B$782,E$190)+'СЕТ СН'!$F$15</f>
        <v>233.01643641000001</v>
      </c>
      <c r="F196" s="36">
        <f>SUMIFS(СВЦЭМ!$F$39:$F$782,СВЦЭМ!$A$39:$A$782,$A196,СВЦЭМ!$B$39:$B$782,F$190)+'СЕТ СН'!$F$15</f>
        <v>232.32953959</v>
      </c>
      <c r="G196" s="36">
        <f>SUMIFS(СВЦЭМ!$F$39:$F$782,СВЦЭМ!$A$39:$A$782,$A196,СВЦЭМ!$B$39:$B$782,G$190)+'СЕТ СН'!$F$15</f>
        <v>220.95625625</v>
      </c>
      <c r="H196" s="36">
        <f>SUMIFS(СВЦЭМ!$F$39:$F$782,СВЦЭМ!$A$39:$A$782,$A196,СВЦЭМ!$B$39:$B$782,H$190)+'СЕТ СН'!$F$15</f>
        <v>202.74946929999999</v>
      </c>
      <c r="I196" s="36">
        <f>SUMIFS(СВЦЭМ!$F$39:$F$782,СВЦЭМ!$A$39:$A$782,$A196,СВЦЭМ!$B$39:$B$782,I$190)+'СЕТ СН'!$F$15</f>
        <v>194.50949402000001</v>
      </c>
      <c r="J196" s="36">
        <f>SUMIFS(СВЦЭМ!$F$39:$F$782,СВЦЭМ!$A$39:$A$782,$A196,СВЦЭМ!$B$39:$B$782,J$190)+'СЕТ СН'!$F$15</f>
        <v>184.22025593000001</v>
      </c>
      <c r="K196" s="36">
        <f>SUMIFS(СВЦЭМ!$F$39:$F$782,СВЦЭМ!$A$39:$A$782,$A196,СВЦЭМ!$B$39:$B$782,K$190)+'СЕТ СН'!$F$15</f>
        <v>178.24467261000001</v>
      </c>
      <c r="L196" s="36">
        <f>SUMIFS(СВЦЭМ!$F$39:$F$782,СВЦЭМ!$A$39:$A$782,$A196,СВЦЭМ!$B$39:$B$782,L$190)+'СЕТ СН'!$F$15</f>
        <v>178.96708240000001</v>
      </c>
      <c r="M196" s="36">
        <f>SUMIFS(СВЦЭМ!$F$39:$F$782,СВЦЭМ!$A$39:$A$782,$A196,СВЦЭМ!$B$39:$B$782,M$190)+'СЕТ СН'!$F$15</f>
        <v>178.66378828000001</v>
      </c>
      <c r="N196" s="36">
        <f>SUMIFS(СВЦЭМ!$F$39:$F$782,СВЦЭМ!$A$39:$A$782,$A196,СВЦЭМ!$B$39:$B$782,N$190)+'СЕТ СН'!$F$15</f>
        <v>182.54500103000001</v>
      </c>
      <c r="O196" s="36">
        <f>SUMIFS(СВЦЭМ!$F$39:$F$782,СВЦЭМ!$A$39:$A$782,$A196,СВЦЭМ!$B$39:$B$782,O$190)+'СЕТ СН'!$F$15</f>
        <v>182.28796768000001</v>
      </c>
      <c r="P196" s="36">
        <f>SUMIFS(СВЦЭМ!$F$39:$F$782,СВЦЭМ!$A$39:$A$782,$A196,СВЦЭМ!$B$39:$B$782,P$190)+'СЕТ СН'!$F$15</f>
        <v>184.52814848</v>
      </c>
      <c r="Q196" s="36">
        <f>SUMIFS(СВЦЭМ!$F$39:$F$782,СВЦЭМ!$A$39:$A$782,$A196,СВЦЭМ!$B$39:$B$782,Q$190)+'СЕТ СН'!$F$15</f>
        <v>186.5068426</v>
      </c>
      <c r="R196" s="36">
        <f>SUMIFS(СВЦЭМ!$F$39:$F$782,СВЦЭМ!$A$39:$A$782,$A196,СВЦЭМ!$B$39:$B$782,R$190)+'СЕТ СН'!$F$15</f>
        <v>185.65678273</v>
      </c>
      <c r="S196" s="36">
        <f>SUMIFS(СВЦЭМ!$F$39:$F$782,СВЦЭМ!$A$39:$A$782,$A196,СВЦЭМ!$B$39:$B$782,S$190)+'СЕТ СН'!$F$15</f>
        <v>183.16779735</v>
      </c>
      <c r="T196" s="36">
        <f>SUMIFS(СВЦЭМ!$F$39:$F$782,СВЦЭМ!$A$39:$A$782,$A196,СВЦЭМ!$B$39:$B$782,T$190)+'СЕТ СН'!$F$15</f>
        <v>186.51585610000001</v>
      </c>
      <c r="U196" s="36">
        <f>SUMIFS(СВЦЭМ!$F$39:$F$782,СВЦЭМ!$A$39:$A$782,$A196,СВЦЭМ!$B$39:$B$782,U$190)+'СЕТ СН'!$F$15</f>
        <v>180.25155504</v>
      </c>
      <c r="V196" s="36">
        <f>SUMIFS(СВЦЭМ!$F$39:$F$782,СВЦЭМ!$A$39:$A$782,$A196,СВЦЭМ!$B$39:$B$782,V$190)+'СЕТ СН'!$F$15</f>
        <v>177.63168013999999</v>
      </c>
      <c r="W196" s="36">
        <f>SUMIFS(СВЦЭМ!$F$39:$F$782,СВЦЭМ!$A$39:$A$782,$A196,СВЦЭМ!$B$39:$B$782,W$190)+'СЕТ СН'!$F$15</f>
        <v>179.61264618999999</v>
      </c>
      <c r="X196" s="36">
        <f>SUMIFS(СВЦЭМ!$F$39:$F$782,СВЦЭМ!$A$39:$A$782,$A196,СВЦЭМ!$B$39:$B$782,X$190)+'СЕТ СН'!$F$15</f>
        <v>183.29932492</v>
      </c>
      <c r="Y196" s="36">
        <f>SUMIFS(СВЦЭМ!$F$39:$F$782,СВЦЭМ!$A$39:$A$782,$A196,СВЦЭМ!$B$39:$B$782,Y$190)+'СЕТ СН'!$F$15</f>
        <v>193.88896767</v>
      </c>
    </row>
    <row r="197" spans="1:25" ht="15.75" x14ac:dyDescent="0.2">
      <c r="A197" s="35">
        <f t="shared" si="5"/>
        <v>45084</v>
      </c>
      <c r="B197" s="36">
        <f>SUMIFS(СВЦЭМ!$F$39:$F$782,СВЦЭМ!$A$39:$A$782,$A197,СВЦЭМ!$B$39:$B$782,B$190)+'СЕТ СН'!$F$15</f>
        <v>212.4161288</v>
      </c>
      <c r="C197" s="36">
        <f>SUMIFS(СВЦЭМ!$F$39:$F$782,СВЦЭМ!$A$39:$A$782,$A197,СВЦЭМ!$B$39:$B$782,C$190)+'СЕТ СН'!$F$15</f>
        <v>203.87598768000001</v>
      </c>
      <c r="D197" s="36">
        <f>SUMIFS(СВЦЭМ!$F$39:$F$782,СВЦЭМ!$A$39:$A$782,$A197,СВЦЭМ!$B$39:$B$782,D$190)+'СЕТ СН'!$F$15</f>
        <v>227.85090663</v>
      </c>
      <c r="E197" s="36">
        <f>SUMIFS(СВЦЭМ!$F$39:$F$782,СВЦЭМ!$A$39:$A$782,$A197,СВЦЭМ!$B$39:$B$782,E$190)+'СЕТ СН'!$F$15</f>
        <v>229.96662886999999</v>
      </c>
      <c r="F197" s="36">
        <f>SUMIFS(СВЦЭМ!$F$39:$F$782,СВЦЭМ!$A$39:$A$782,$A197,СВЦЭМ!$B$39:$B$782,F$190)+'СЕТ СН'!$F$15</f>
        <v>228.69910203000001</v>
      </c>
      <c r="G197" s="36">
        <f>SUMIFS(СВЦЭМ!$F$39:$F$782,СВЦЭМ!$A$39:$A$782,$A197,СВЦЭМ!$B$39:$B$782,G$190)+'СЕТ СН'!$F$15</f>
        <v>219.77359494000001</v>
      </c>
      <c r="H197" s="36">
        <f>SUMIFS(СВЦЭМ!$F$39:$F$782,СВЦЭМ!$A$39:$A$782,$A197,СВЦЭМ!$B$39:$B$782,H$190)+'СЕТ СН'!$F$15</f>
        <v>203.75261372</v>
      </c>
      <c r="I197" s="36">
        <f>SUMIFS(СВЦЭМ!$F$39:$F$782,СВЦЭМ!$A$39:$A$782,$A197,СВЦЭМ!$B$39:$B$782,I$190)+'СЕТ СН'!$F$15</f>
        <v>200.09063359999999</v>
      </c>
      <c r="J197" s="36">
        <f>SUMIFS(СВЦЭМ!$F$39:$F$782,СВЦЭМ!$A$39:$A$782,$A197,СВЦЭМ!$B$39:$B$782,J$190)+'СЕТ СН'!$F$15</f>
        <v>187.82952080000001</v>
      </c>
      <c r="K197" s="36">
        <f>SUMIFS(СВЦЭМ!$F$39:$F$782,СВЦЭМ!$A$39:$A$782,$A197,СВЦЭМ!$B$39:$B$782,K$190)+'СЕТ СН'!$F$15</f>
        <v>188.90111619000001</v>
      </c>
      <c r="L197" s="36">
        <f>SUMIFS(СВЦЭМ!$F$39:$F$782,СВЦЭМ!$A$39:$A$782,$A197,СВЦЭМ!$B$39:$B$782,L$190)+'СЕТ СН'!$F$15</f>
        <v>190.74198544999999</v>
      </c>
      <c r="M197" s="36">
        <f>SUMIFS(СВЦЭМ!$F$39:$F$782,СВЦЭМ!$A$39:$A$782,$A197,СВЦЭМ!$B$39:$B$782,M$190)+'СЕТ СН'!$F$15</f>
        <v>191.79387593999999</v>
      </c>
      <c r="N197" s="36">
        <f>SUMIFS(СВЦЭМ!$F$39:$F$782,СВЦЭМ!$A$39:$A$782,$A197,СВЦЭМ!$B$39:$B$782,N$190)+'СЕТ СН'!$F$15</f>
        <v>194.62773218000001</v>
      </c>
      <c r="O197" s="36">
        <f>SUMIFS(СВЦЭМ!$F$39:$F$782,СВЦЭМ!$A$39:$A$782,$A197,СВЦЭМ!$B$39:$B$782,O$190)+'СЕТ СН'!$F$15</f>
        <v>197.53923336</v>
      </c>
      <c r="P197" s="36">
        <f>SUMIFS(СВЦЭМ!$F$39:$F$782,СВЦЭМ!$A$39:$A$782,$A197,СВЦЭМ!$B$39:$B$782,P$190)+'СЕТ СН'!$F$15</f>
        <v>200.05338674000001</v>
      </c>
      <c r="Q197" s="36">
        <f>SUMIFS(СВЦЭМ!$F$39:$F$782,СВЦЭМ!$A$39:$A$782,$A197,СВЦЭМ!$B$39:$B$782,Q$190)+'СЕТ СН'!$F$15</f>
        <v>200.79832112</v>
      </c>
      <c r="R197" s="36">
        <f>SUMIFS(СВЦЭМ!$F$39:$F$782,СВЦЭМ!$A$39:$A$782,$A197,СВЦЭМ!$B$39:$B$782,R$190)+'СЕТ СН'!$F$15</f>
        <v>197.41857404000001</v>
      </c>
      <c r="S197" s="36">
        <f>SUMIFS(СВЦЭМ!$F$39:$F$782,СВЦЭМ!$A$39:$A$782,$A197,СВЦЭМ!$B$39:$B$782,S$190)+'СЕТ СН'!$F$15</f>
        <v>194.20888554999999</v>
      </c>
      <c r="T197" s="36">
        <f>SUMIFS(СВЦЭМ!$F$39:$F$782,СВЦЭМ!$A$39:$A$782,$A197,СВЦЭМ!$B$39:$B$782,T$190)+'СЕТ СН'!$F$15</f>
        <v>192.05883208</v>
      </c>
      <c r="U197" s="36">
        <f>SUMIFS(СВЦЭМ!$F$39:$F$782,СВЦЭМ!$A$39:$A$782,$A197,СВЦЭМ!$B$39:$B$782,U$190)+'СЕТ СН'!$F$15</f>
        <v>182.05454782000001</v>
      </c>
      <c r="V197" s="36">
        <f>SUMIFS(СВЦЭМ!$F$39:$F$782,СВЦЭМ!$A$39:$A$782,$A197,СВЦЭМ!$B$39:$B$782,V$190)+'СЕТ СН'!$F$15</f>
        <v>185.17984077</v>
      </c>
      <c r="W197" s="36">
        <f>SUMIFS(СВЦЭМ!$F$39:$F$782,СВЦЭМ!$A$39:$A$782,$A197,СВЦЭМ!$B$39:$B$782,W$190)+'СЕТ СН'!$F$15</f>
        <v>189.07159203000001</v>
      </c>
      <c r="X197" s="36">
        <f>SUMIFS(СВЦЭМ!$F$39:$F$782,СВЦЭМ!$A$39:$A$782,$A197,СВЦЭМ!$B$39:$B$782,X$190)+'СЕТ СН'!$F$15</f>
        <v>197.16275942999999</v>
      </c>
      <c r="Y197" s="36">
        <f>SUMIFS(СВЦЭМ!$F$39:$F$782,СВЦЭМ!$A$39:$A$782,$A197,СВЦЭМ!$B$39:$B$782,Y$190)+'СЕТ СН'!$F$15</f>
        <v>202.35413862999999</v>
      </c>
    </row>
    <row r="198" spans="1:25" ht="15.75" x14ac:dyDescent="0.2">
      <c r="A198" s="35">
        <f t="shared" si="5"/>
        <v>45085</v>
      </c>
      <c r="B198" s="36">
        <f>SUMIFS(СВЦЭМ!$F$39:$F$782,СВЦЭМ!$A$39:$A$782,$A198,СВЦЭМ!$B$39:$B$782,B$190)+'СЕТ СН'!$F$15</f>
        <v>219.42192850999999</v>
      </c>
      <c r="C198" s="36">
        <f>SUMIFS(СВЦЭМ!$F$39:$F$782,СВЦЭМ!$A$39:$A$782,$A198,СВЦЭМ!$B$39:$B$782,C$190)+'СЕТ СН'!$F$15</f>
        <v>224.44345446</v>
      </c>
      <c r="D198" s="36">
        <f>SUMIFS(СВЦЭМ!$F$39:$F$782,СВЦЭМ!$A$39:$A$782,$A198,СВЦЭМ!$B$39:$B$782,D$190)+'СЕТ СН'!$F$15</f>
        <v>226.11929559000001</v>
      </c>
      <c r="E198" s="36">
        <f>SUMIFS(СВЦЭМ!$F$39:$F$782,СВЦЭМ!$A$39:$A$782,$A198,СВЦЭМ!$B$39:$B$782,E$190)+'СЕТ СН'!$F$15</f>
        <v>226.13441399000001</v>
      </c>
      <c r="F198" s="36">
        <f>SUMIFS(СВЦЭМ!$F$39:$F$782,СВЦЭМ!$A$39:$A$782,$A198,СВЦЭМ!$B$39:$B$782,F$190)+'СЕТ СН'!$F$15</f>
        <v>224.00539603999999</v>
      </c>
      <c r="G198" s="36">
        <f>SUMIFS(СВЦЭМ!$F$39:$F$782,СВЦЭМ!$A$39:$A$782,$A198,СВЦЭМ!$B$39:$B$782,G$190)+'СЕТ СН'!$F$15</f>
        <v>218.96383173999999</v>
      </c>
      <c r="H198" s="36">
        <f>SUMIFS(СВЦЭМ!$F$39:$F$782,СВЦЭМ!$A$39:$A$782,$A198,СВЦЭМ!$B$39:$B$782,H$190)+'СЕТ СН'!$F$15</f>
        <v>202.25531426000001</v>
      </c>
      <c r="I198" s="36">
        <f>SUMIFS(СВЦЭМ!$F$39:$F$782,СВЦЭМ!$A$39:$A$782,$A198,СВЦЭМ!$B$39:$B$782,I$190)+'СЕТ СН'!$F$15</f>
        <v>196.80580588000001</v>
      </c>
      <c r="J198" s="36">
        <f>SUMIFS(СВЦЭМ!$F$39:$F$782,СВЦЭМ!$A$39:$A$782,$A198,СВЦЭМ!$B$39:$B$782,J$190)+'СЕТ СН'!$F$15</f>
        <v>192.22823704000001</v>
      </c>
      <c r="K198" s="36">
        <f>SUMIFS(СВЦЭМ!$F$39:$F$782,СВЦЭМ!$A$39:$A$782,$A198,СВЦЭМ!$B$39:$B$782,K$190)+'СЕТ СН'!$F$15</f>
        <v>188.90205134000001</v>
      </c>
      <c r="L198" s="36">
        <f>SUMIFS(СВЦЭМ!$F$39:$F$782,СВЦЭМ!$A$39:$A$782,$A198,СВЦЭМ!$B$39:$B$782,L$190)+'СЕТ СН'!$F$15</f>
        <v>188.96400134999999</v>
      </c>
      <c r="M198" s="36">
        <f>SUMIFS(СВЦЭМ!$F$39:$F$782,СВЦЭМ!$A$39:$A$782,$A198,СВЦЭМ!$B$39:$B$782,M$190)+'СЕТ СН'!$F$15</f>
        <v>191.68011637000001</v>
      </c>
      <c r="N198" s="36">
        <f>SUMIFS(СВЦЭМ!$F$39:$F$782,СВЦЭМ!$A$39:$A$782,$A198,СВЦЭМ!$B$39:$B$782,N$190)+'СЕТ СН'!$F$15</f>
        <v>196.95535909</v>
      </c>
      <c r="O198" s="36">
        <f>SUMIFS(СВЦЭМ!$F$39:$F$782,СВЦЭМ!$A$39:$A$782,$A198,СВЦЭМ!$B$39:$B$782,O$190)+'СЕТ СН'!$F$15</f>
        <v>197.318389</v>
      </c>
      <c r="P198" s="36">
        <f>SUMIFS(СВЦЭМ!$F$39:$F$782,СВЦЭМ!$A$39:$A$782,$A198,СВЦЭМ!$B$39:$B$782,P$190)+'СЕТ СН'!$F$15</f>
        <v>198.30462979000001</v>
      </c>
      <c r="Q198" s="36">
        <f>SUMIFS(СВЦЭМ!$F$39:$F$782,СВЦЭМ!$A$39:$A$782,$A198,СВЦЭМ!$B$39:$B$782,Q$190)+'СЕТ СН'!$F$15</f>
        <v>200.12420394</v>
      </c>
      <c r="R198" s="36">
        <f>SUMIFS(СВЦЭМ!$F$39:$F$782,СВЦЭМ!$A$39:$A$782,$A198,СВЦЭМ!$B$39:$B$782,R$190)+'СЕТ СН'!$F$15</f>
        <v>197.36690229000001</v>
      </c>
      <c r="S198" s="36">
        <f>SUMIFS(СВЦЭМ!$F$39:$F$782,СВЦЭМ!$A$39:$A$782,$A198,СВЦЭМ!$B$39:$B$782,S$190)+'СЕТ СН'!$F$15</f>
        <v>194.18403458</v>
      </c>
      <c r="T198" s="36">
        <f>SUMIFS(СВЦЭМ!$F$39:$F$782,СВЦЭМ!$A$39:$A$782,$A198,СВЦЭМ!$B$39:$B$782,T$190)+'СЕТ СН'!$F$15</f>
        <v>192.26994594999999</v>
      </c>
      <c r="U198" s="36">
        <f>SUMIFS(СВЦЭМ!$F$39:$F$782,СВЦЭМ!$A$39:$A$782,$A198,СВЦЭМ!$B$39:$B$782,U$190)+'СЕТ СН'!$F$15</f>
        <v>188.56614761</v>
      </c>
      <c r="V198" s="36">
        <f>SUMIFS(СВЦЭМ!$F$39:$F$782,СВЦЭМ!$A$39:$A$782,$A198,СВЦЭМ!$B$39:$B$782,V$190)+'СЕТ СН'!$F$15</f>
        <v>180.81545352000001</v>
      </c>
      <c r="W198" s="36">
        <f>SUMIFS(СВЦЭМ!$F$39:$F$782,СВЦЭМ!$A$39:$A$782,$A198,СВЦЭМ!$B$39:$B$782,W$190)+'СЕТ СН'!$F$15</f>
        <v>186.60267517</v>
      </c>
      <c r="X198" s="36">
        <f>SUMIFS(СВЦЭМ!$F$39:$F$782,СВЦЭМ!$A$39:$A$782,$A198,СВЦЭМ!$B$39:$B$782,X$190)+'СЕТ СН'!$F$15</f>
        <v>193.39033567000001</v>
      </c>
      <c r="Y198" s="36">
        <f>SUMIFS(СВЦЭМ!$F$39:$F$782,СВЦЭМ!$A$39:$A$782,$A198,СВЦЭМ!$B$39:$B$782,Y$190)+'СЕТ СН'!$F$15</f>
        <v>208.91893125999999</v>
      </c>
    </row>
    <row r="199" spans="1:25" ht="15.75" x14ac:dyDescent="0.2">
      <c r="A199" s="35">
        <f t="shared" si="5"/>
        <v>45086</v>
      </c>
      <c r="B199" s="36">
        <f>SUMIFS(СВЦЭМ!$F$39:$F$782,СВЦЭМ!$A$39:$A$782,$A199,СВЦЭМ!$B$39:$B$782,B$190)+'СЕТ СН'!$F$15</f>
        <v>202.91669357999999</v>
      </c>
      <c r="C199" s="36">
        <f>SUMIFS(СВЦЭМ!$F$39:$F$782,СВЦЭМ!$A$39:$A$782,$A199,СВЦЭМ!$B$39:$B$782,C$190)+'СЕТ СН'!$F$15</f>
        <v>190.29578835999999</v>
      </c>
      <c r="D199" s="36">
        <f>SUMIFS(СВЦЭМ!$F$39:$F$782,СВЦЭМ!$A$39:$A$782,$A199,СВЦЭМ!$B$39:$B$782,D$190)+'СЕТ СН'!$F$15</f>
        <v>198.07370384000001</v>
      </c>
      <c r="E199" s="36">
        <f>SUMIFS(СВЦЭМ!$F$39:$F$782,СВЦЭМ!$A$39:$A$782,$A199,СВЦЭМ!$B$39:$B$782,E$190)+'СЕТ СН'!$F$15</f>
        <v>216.99915927999999</v>
      </c>
      <c r="F199" s="36">
        <f>SUMIFS(СВЦЭМ!$F$39:$F$782,СВЦЭМ!$A$39:$A$782,$A199,СВЦЭМ!$B$39:$B$782,F$190)+'СЕТ СН'!$F$15</f>
        <v>213.43406046999999</v>
      </c>
      <c r="G199" s="36">
        <f>SUMIFS(СВЦЭМ!$F$39:$F$782,СВЦЭМ!$A$39:$A$782,$A199,СВЦЭМ!$B$39:$B$782,G$190)+'СЕТ СН'!$F$15</f>
        <v>205.09406748999999</v>
      </c>
      <c r="H199" s="36">
        <f>SUMIFS(СВЦЭМ!$F$39:$F$782,СВЦЭМ!$A$39:$A$782,$A199,СВЦЭМ!$B$39:$B$782,H$190)+'СЕТ СН'!$F$15</f>
        <v>186.60536096999999</v>
      </c>
      <c r="I199" s="36">
        <f>SUMIFS(СВЦЭМ!$F$39:$F$782,СВЦЭМ!$A$39:$A$782,$A199,СВЦЭМ!$B$39:$B$782,I$190)+'СЕТ СН'!$F$15</f>
        <v>178.11621711000001</v>
      </c>
      <c r="J199" s="36">
        <f>SUMIFS(СВЦЭМ!$F$39:$F$782,СВЦЭМ!$A$39:$A$782,$A199,СВЦЭМ!$B$39:$B$782,J$190)+'СЕТ СН'!$F$15</f>
        <v>168.41983479000001</v>
      </c>
      <c r="K199" s="36">
        <f>SUMIFS(СВЦЭМ!$F$39:$F$782,СВЦЭМ!$A$39:$A$782,$A199,СВЦЭМ!$B$39:$B$782,K$190)+'СЕТ СН'!$F$15</f>
        <v>163.59227636</v>
      </c>
      <c r="L199" s="36">
        <f>SUMIFS(СВЦЭМ!$F$39:$F$782,СВЦЭМ!$A$39:$A$782,$A199,СВЦЭМ!$B$39:$B$782,L$190)+'СЕТ СН'!$F$15</f>
        <v>160.96046458999999</v>
      </c>
      <c r="M199" s="36">
        <f>SUMIFS(СВЦЭМ!$F$39:$F$782,СВЦЭМ!$A$39:$A$782,$A199,СВЦЭМ!$B$39:$B$782,M$190)+'СЕТ СН'!$F$15</f>
        <v>165.75811727000001</v>
      </c>
      <c r="N199" s="36">
        <f>SUMIFS(СВЦЭМ!$F$39:$F$782,СВЦЭМ!$A$39:$A$782,$A199,СВЦЭМ!$B$39:$B$782,N$190)+'СЕТ СН'!$F$15</f>
        <v>169.79253617000001</v>
      </c>
      <c r="O199" s="36">
        <f>SUMIFS(СВЦЭМ!$F$39:$F$782,СВЦЭМ!$A$39:$A$782,$A199,СВЦЭМ!$B$39:$B$782,O$190)+'СЕТ СН'!$F$15</f>
        <v>169.13315510000001</v>
      </c>
      <c r="P199" s="36">
        <f>SUMIFS(СВЦЭМ!$F$39:$F$782,СВЦЭМ!$A$39:$A$782,$A199,СВЦЭМ!$B$39:$B$782,P$190)+'СЕТ СН'!$F$15</f>
        <v>170.13288510000001</v>
      </c>
      <c r="Q199" s="36">
        <f>SUMIFS(СВЦЭМ!$F$39:$F$782,СВЦЭМ!$A$39:$A$782,$A199,СВЦЭМ!$B$39:$B$782,Q$190)+'СЕТ СН'!$F$15</f>
        <v>170.76721207</v>
      </c>
      <c r="R199" s="36">
        <f>SUMIFS(СВЦЭМ!$F$39:$F$782,СВЦЭМ!$A$39:$A$782,$A199,СВЦЭМ!$B$39:$B$782,R$190)+'СЕТ СН'!$F$15</f>
        <v>170.17318164</v>
      </c>
      <c r="S199" s="36">
        <f>SUMIFS(СВЦЭМ!$F$39:$F$782,СВЦЭМ!$A$39:$A$782,$A199,СВЦЭМ!$B$39:$B$782,S$190)+'СЕТ СН'!$F$15</f>
        <v>170.10348278000001</v>
      </c>
      <c r="T199" s="36">
        <f>SUMIFS(СВЦЭМ!$F$39:$F$782,СВЦЭМ!$A$39:$A$782,$A199,СВЦЭМ!$B$39:$B$782,T$190)+'СЕТ СН'!$F$15</f>
        <v>168.52707341000001</v>
      </c>
      <c r="U199" s="36">
        <f>SUMIFS(СВЦЭМ!$F$39:$F$782,СВЦЭМ!$A$39:$A$782,$A199,СВЦЭМ!$B$39:$B$782,U$190)+'СЕТ СН'!$F$15</f>
        <v>166.77538537999999</v>
      </c>
      <c r="V199" s="36">
        <f>SUMIFS(СВЦЭМ!$F$39:$F$782,СВЦЭМ!$A$39:$A$782,$A199,СВЦЭМ!$B$39:$B$782,V$190)+'СЕТ СН'!$F$15</f>
        <v>163.23581786</v>
      </c>
      <c r="W199" s="36">
        <f>SUMIFS(СВЦЭМ!$F$39:$F$782,СВЦЭМ!$A$39:$A$782,$A199,СВЦЭМ!$B$39:$B$782,W$190)+'СЕТ СН'!$F$15</f>
        <v>168.01138143</v>
      </c>
      <c r="X199" s="36">
        <f>SUMIFS(СВЦЭМ!$F$39:$F$782,СВЦЭМ!$A$39:$A$782,$A199,СВЦЭМ!$B$39:$B$782,X$190)+'СЕТ СН'!$F$15</f>
        <v>169.26678121</v>
      </c>
      <c r="Y199" s="36">
        <f>SUMIFS(СВЦЭМ!$F$39:$F$782,СВЦЭМ!$A$39:$A$782,$A199,СВЦЭМ!$B$39:$B$782,Y$190)+'СЕТ СН'!$F$15</f>
        <v>190.26392539</v>
      </c>
    </row>
    <row r="200" spans="1:25" ht="15.75" x14ac:dyDescent="0.2">
      <c r="A200" s="35">
        <f t="shared" si="5"/>
        <v>45087</v>
      </c>
      <c r="B200" s="36">
        <f>SUMIFS(СВЦЭМ!$F$39:$F$782,СВЦЭМ!$A$39:$A$782,$A200,СВЦЭМ!$B$39:$B$782,B$190)+'СЕТ СН'!$F$15</f>
        <v>191.74810779000001</v>
      </c>
      <c r="C200" s="36">
        <f>SUMIFS(СВЦЭМ!$F$39:$F$782,СВЦЭМ!$A$39:$A$782,$A200,СВЦЭМ!$B$39:$B$782,C$190)+'СЕТ СН'!$F$15</f>
        <v>195.92433875</v>
      </c>
      <c r="D200" s="36">
        <f>SUMIFS(СВЦЭМ!$F$39:$F$782,СВЦЭМ!$A$39:$A$782,$A200,СВЦЭМ!$B$39:$B$782,D$190)+'СЕТ СН'!$F$15</f>
        <v>203.10797063000001</v>
      </c>
      <c r="E200" s="36">
        <f>SUMIFS(СВЦЭМ!$F$39:$F$782,СВЦЭМ!$A$39:$A$782,$A200,СВЦЭМ!$B$39:$B$782,E$190)+'СЕТ СН'!$F$15</f>
        <v>206.64623441000001</v>
      </c>
      <c r="F200" s="36">
        <f>SUMIFS(СВЦЭМ!$F$39:$F$782,СВЦЭМ!$A$39:$A$782,$A200,СВЦЭМ!$B$39:$B$782,F$190)+'СЕТ СН'!$F$15</f>
        <v>209.83164352</v>
      </c>
      <c r="G200" s="36">
        <f>SUMIFS(СВЦЭМ!$F$39:$F$782,СВЦЭМ!$A$39:$A$782,$A200,СВЦЭМ!$B$39:$B$782,G$190)+'СЕТ СН'!$F$15</f>
        <v>209.81895213999999</v>
      </c>
      <c r="H200" s="36">
        <f>SUMIFS(СВЦЭМ!$F$39:$F$782,СВЦЭМ!$A$39:$A$782,$A200,СВЦЭМ!$B$39:$B$782,H$190)+'СЕТ СН'!$F$15</f>
        <v>197.18337348</v>
      </c>
      <c r="I200" s="36">
        <f>SUMIFS(СВЦЭМ!$F$39:$F$782,СВЦЭМ!$A$39:$A$782,$A200,СВЦЭМ!$B$39:$B$782,I$190)+'СЕТ СН'!$F$15</f>
        <v>196.28040053999999</v>
      </c>
      <c r="J200" s="36">
        <f>SUMIFS(СВЦЭМ!$F$39:$F$782,СВЦЭМ!$A$39:$A$782,$A200,СВЦЭМ!$B$39:$B$782,J$190)+'СЕТ СН'!$F$15</f>
        <v>185.07808012000001</v>
      </c>
      <c r="K200" s="36">
        <f>SUMIFS(СВЦЭМ!$F$39:$F$782,СВЦЭМ!$A$39:$A$782,$A200,СВЦЭМ!$B$39:$B$782,K$190)+'СЕТ СН'!$F$15</f>
        <v>174.81406014999999</v>
      </c>
      <c r="L200" s="36">
        <f>SUMIFS(СВЦЭМ!$F$39:$F$782,СВЦЭМ!$A$39:$A$782,$A200,СВЦЭМ!$B$39:$B$782,L$190)+'СЕТ СН'!$F$15</f>
        <v>170.47769013999999</v>
      </c>
      <c r="M200" s="36">
        <f>SUMIFS(СВЦЭМ!$F$39:$F$782,СВЦЭМ!$A$39:$A$782,$A200,СВЦЭМ!$B$39:$B$782,M$190)+'СЕТ СН'!$F$15</f>
        <v>168.83445613999999</v>
      </c>
      <c r="N200" s="36">
        <f>SUMIFS(СВЦЭМ!$F$39:$F$782,СВЦЭМ!$A$39:$A$782,$A200,СВЦЭМ!$B$39:$B$782,N$190)+'СЕТ СН'!$F$15</f>
        <v>170.46700673999999</v>
      </c>
      <c r="O200" s="36">
        <f>SUMIFS(СВЦЭМ!$F$39:$F$782,СВЦЭМ!$A$39:$A$782,$A200,СВЦЭМ!$B$39:$B$782,O$190)+'СЕТ СН'!$F$15</f>
        <v>171.89203929000001</v>
      </c>
      <c r="P200" s="36">
        <f>SUMIFS(СВЦЭМ!$F$39:$F$782,СВЦЭМ!$A$39:$A$782,$A200,СВЦЭМ!$B$39:$B$782,P$190)+'СЕТ СН'!$F$15</f>
        <v>172.64054741000001</v>
      </c>
      <c r="Q200" s="36">
        <f>SUMIFS(СВЦЭМ!$F$39:$F$782,СВЦЭМ!$A$39:$A$782,$A200,СВЦЭМ!$B$39:$B$782,Q$190)+'СЕТ СН'!$F$15</f>
        <v>175.44759518999999</v>
      </c>
      <c r="R200" s="36">
        <f>SUMIFS(СВЦЭМ!$F$39:$F$782,СВЦЭМ!$A$39:$A$782,$A200,СВЦЭМ!$B$39:$B$782,R$190)+'СЕТ СН'!$F$15</f>
        <v>174.50183537999999</v>
      </c>
      <c r="S200" s="36">
        <f>SUMIFS(СВЦЭМ!$F$39:$F$782,СВЦЭМ!$A$39:$A$782,$A200,СВЦЭМ!$B$39:$B$782,S$190)+'СЕТ СН'!$F$15</f>
        <v>171.77400184999999</v>
      </c>
      <c r="T200" s="36">
        <f>SUMIFS(СВЦЭМ!$F$39:$F$782,СВЦЭМ!$A$39:$A$782,$A200,СВЦЭМ!$B$39:$B$782,T$190)+'СЕТ СН'!$F$15</f>
        <v>170.52107262999999</v>
      </c>
      <c r="U200" s="36">
        <f>SUMIFS(СВЦЭМ!$F$39:$F$782,СВЦЭМ!$A$39:$A$782,$A200,СВЦЭМ!$B$39:$B$782,U$190)+'СЕТ СН'!$F$15</f>
        <v>170.49139779999999</v>
      </c>
      <c r="V200" s="36">
        <f>SUMIFS(СВЦЭМ!$F$39:$F$782,СВЦЭМ!$A$39:$A$782,$A200,СВЦЭМ!$B$39:$B$782,V$190)+'СЕТ СН'!$F$15</f>
        <v>168.62676536000001</v>
      </c>
      <c r="W200" s="36">
        <f>SUMIFS(СВЦЭМ!$F$39:$F$782,СВЦЭМ!$A$39:$A$782,$A200,СВЦЭМ!$B$39:$B$782,W$190)+'СЕТ СН'!$F$15</f>
        <v>164.89636805999999</v>
      </c>
      <c r="X200" s="36">
        <f>SUMIFS(СВЦЭМ!$F$39:$F$782,СВЦЭМ!$A$39:$A$782,$A200,СВЦЭМ!$B$39:$B$782,X$190)+'СЕТ СН'!$F$15</f>
        <v>168.22006926</v>
      </c>
      <c r="Y200" s="36">
        <f>SUMIFS(СВЦЭМ!$F$39:$F$782,СВЦЭМ!$A$39:$A$782,$A200,СВЦЭМ!$B$39:$B$782,Y$190)+'СЕТ СН'!$F$15</f>
        <v>178.46261454</v>
      </c>
    </row>
    <row r="201" spans="1:25" ht="15.75" x14ac:dyDescent="0.2">
      <c r="A201" s="35">
        <f t="shared" si="5"/>
        <v>45088</v>
      </c>
      <c r="B201" s="36">
        <f>SUMIFS(СВЦЭМ!$F$39:$F$782,СВЦЭМ!$A$39:$A$782,$A201,СВЦЭМ!$B$39:$B$782,B$190)+'СЕТ СН'!$F$15</f>
        <v>187.53185414000001</v>
      </c>
      <c r="C201" s="36">
        <f>SUMIFS(СВЦЭМ!$F$39:$F$782,СВЦЭМ!$A$39:$A$782,$A201,СВЦЭМ!$B$39:$B$782,C$190)+'СЕТ СН'!$F$15</f>
        <v>193.01799234000001</v>
      </c>
      <c r="D201" s="36">
        <f>SUMIFS(СВЦЭМ!$F$39:$F$782,СВЦЭМ!$A$39:$A$782,$A201,СВЦЭМ!$B$39:$B$782,D$190)+'СЕТ СН'!$F$15</f>
        <v>202.02361414999999</v>
      </c>
      <c r="E201" s="36">
        <f>SUMIFS(СВЦЭМ!$F$39:$F$782,СВЦЭМ!$A$39:$A$782,$A201,СВЦЭМ!$B$39:$B$782,E$190)+'СЕТ СН'!$F$15</f>
        <v>202.79021058999999</v>
      </c>
      <c r="F201" s="36">
        <f>SUMIFS(СВЦЭМ!$F$39:$F$782,СВЦЭМ!$A$39:$A$782,$A201,СВЦЭМ!$B$39:$B$782,F$190)+'СЕТ СН'!$F$15</f>
        <v>202.99531171000001</v>
      </c>
      <c r="G201" s="36">
        <f>SUMIFS(СВЦЭМ!$F$39:$F$782,СВЦЭМ!$A$39:$A$782,$A201,СВЦЭМ!$B$39:$B$782,G$190)+'СЕТ СН'!$F$15</f>
        <v>202.34478971999999</v>
      </c>
      <c r="H201" s="36">
        <f>SUMIFS(СВЦЭМ!$F$39:$F$782,СВЦЭМ!$A$39:$A$782,$A201,СВЦЭМ!$B$39:$B$782,H$190)+'СЕТ СН'!$F$15</f>
        <v>191.40068764</v>
      </c>
      <c r="I201" s="36">
        <f>SUMIFS(СВЦЭМ!$F$39:$F$782,СВЦЭМ!$A$39:$A$782,$A201,СВЦЭМ!$B$39:$B$782,I$190)+'СЕТ СН'!$F$15</f>
        <v>184.23339675</v>
      </c>
      <c r="J201" s="36">
        <f>SUMIFS(СВЦЭМ!$F$39:$F$782,СВЦЭМ!$A$39:$A$782,$A201,СВЦЭМ!$B$39:$B$782,J$190)+'СЕТ СН'!$F$15</f>
        <v>176.88497006</v>
      </c>
      <c r="K201" s="36">
        <f>SUMIFS(СВЦЭМ!$F$39:$F$782,СВЦЭМ!$A$39:$A$782,$A201,СВЦЭМ!$B$39:$B$782,K$190)+'СЕТ СН'!$F$15</f>
        <v>165.82493818</v>
      </c>
      <c r="L201" s="36">
        <f>SUMIFS(СВЦЭМ!$F$39:$F$782,СВЦЭМ!$A$39:$A$782,$A201,СВЦЭМ!$B$39:$B$782,L$190)+'СЕТ СН'!$F$15</f>
        <v>166.62480736000001</v>
      </c>
      <c r="M201" s="36">
        <f>SUMIFS(СВЦЭМ!$F$39:$F$782,СВЦЭМ!$A$39:$A$782,$A201,СВЦЭМ!$B$39:$B$782,M$190)+'СЕТ СН'!$F$15</f>
        <v>167.04422374000001</v>
      </c>
      <c r="N201" s="36">
        <f>SUMIFS(СВЦЭМ!$F$39:$F$782,СВЦЭМ!$A$39:$A$782,$A201,СВЦЭМ!$B$39:$B$782,N$190)+'СЕТ СН'!$F$15</f>
        <v>168.35171037999999</v>
      </c>
      <c r="O201" s="36">
        <f>SUMIFS(СВЦЭМ!$F$39:$F$782,СВЦЭМ!$A$39:$A$782,$A201,СВЦЭМ!$B$39:$B$782,O$190)+'СЕТ СН'!$F$15</f>
        <v>169.00200748</v>
      </c>
      <c r="P201" s="36">
        <f>SUMIFS(СВЦЭМ!$F$39:$F$782,СВЦЭМ!$A$39:$A$782,$A201,СВЦЭМ!$B$39:$B$782,P$190)+'СЕТ СН'!$F$15</f>
        <v>169.96730094</v>
      </c>
      <c r="Q201" s="36">
        <f>SUMIFS(СВЦЭМ!$F$39:$F$782,СВЦЭМ!$A$39:$A$782,$A201,СВЦЭМ!$B$39:$B$782,Q$190)+'СЕТ СН'!$F$15</f>
        <v>170.42509827000001</v>
      </c>
      <c r="R201" s="36">
        <f>SUMIFS(СВЦЭМ!$F$39:$F$782,СВЦЭМ!$A$39:$A$782,$A201,СВЦЭМ!$B$39:$B$782,R$190)+'СЕТ СН'!$F$15</f>
        <v>169.39253762000001</v>
      </c>
      <c r="S201" s="36">
        <f>SUMIFS(СВЦЭМ!$F$39:$F$782,СВЦЭМ!$A$39:$A$782,$A201,СВЦЭМ!$B$39:$B$782,S$190)+'СЕТ СН'!$F$15</f>
        <v>167.88826799</v>
      </c>
      <c r="T201" s="36">
        <f>SUMIFS(СВЦЭМ!$F$39:$F$782,СВЦЭМ!$A$39:$A$782,$A201,СВЦЭМ!$B$39:$B$782,T$190)+'СЕТ СН'!$F$15</f>
        <v>168.0614209</v>
      </c>
      <c r="U201" s="36">
        <f>SUMIFS(СВЦЭМ!$F$39:$F$782,СВЦЭМ!$A$39:$A$782,$A201,СВЦЭМ!$B$39:$B$782,U$190)+'СЕТ СН'!$F$15</f>
        <v>167.40076274</v>
      </c>
      <c r="V201" s="36">
        <f>SUMIFS(СВЦЭМ!$F$39:$F$782,СВЦЭМ!$A$39:$A$782,$A201,СВЦЭМ!$B$39:$B$782,V$190)+'СЕТ СН'!$F$15</f>
        <v>166.66282523000001</v>
      </c>
      <c r="W201" s="36">
        <f>SUMIFS(СВЦЭМ!$F$39:$F$782,СВЦЭМ!$A$39:$A$782,$A201,СВЦЭМ!$B$39:$B$782,W$190)+'СЕТ СН'!$F$15</f>
        <v>164.90877492999999</v>
      </c>
      <c r="X201" s="36">
        <f>SUMIFS(СВЦЭМ!$F$39:$F$782,СВЦЭМ!$A$39:$A$782,$A201,СВЦЭМ!$B$39:$B$782,X$190)+'СЕТ СН'!$F$15</f>
        <v>167.13050379000001</v>
      </c>
      <c r="Y201" s="36">
        <f>SUMIFS(СВЦЭМ!$F$39:$F$782,СВЦЭМ!$A$39:$A$782,$A201,СВЦЭМ!$B$39:$B$782,Y$190)+'СЕТ СН'!$F$15</f>
        <v>176.88944728999999</v>
      </c>
    </row>
    <row r="202" spans="1:25" ht="15.75" x14ac:dyDescent="0.2">
      <c r="A202" s="35">
        <f t="shared" si="5"/>
        <v>45089</v>
      </c>
      <c r="B202" s="36">
        <f>SUMIFS(СВЦЭМ!$F$39:$F$782,СВЦЭМ!$A$39:$A$782,$A202,СВЦЭМ!$B$39:$B$782,B$190)+'СЕТ СН'!$F$15</f>
        <v>206.83466926</v>
      </c>
      <c r="C202" s="36">
        <f>SUMIFS(СВЦЭМ!$F$39:$F$782,СВЦЭМ!$A$39:$A$782,$A202,СВЦЭМ!$B$39:$B$782,C$190)+'СЕТ СН'!$F$15</f>
        <v>211.10653188000001</v>
      </c>
      <c r="D202" s="36">
        <f>SUMIFS(СВЦЭМ!$F$39:$F$782,СВЦЭМ!$A$39:$A$782,$A202,СВЦЭМ!$B$39:$B$782,D$190)+'СЕТ СН'!$F$15</f>
        <v>219.81798669</v>
      </c>
      <c r="E202" s="36">
        <f>SUMIFS(СВЦЭМ!$F$39:$F$782,СВЦЭМ!$A$39:$A$782,$A202,СВЦЭМ!$B$39:$B$782,E$190)+'СЕТ СН'!$F$15</f>
        <v>217.97817967</v>
      </c>
      <c r="F202" s="36">
        <f>SUMIFS(СВЦЭМ!$F$39:$F$782,СВЦЭМ!$A$39:$A$782,$A202,СВЦЭМ!$B$39:$B$782,F$190)+'СЕТ СН'!$F$15</f>
        <v>217.51065879999999</v>
      </c>
      <c r="G202" s="36">
        <f>SUMIFS(СВЦЭМ!$F$39:$F$782,СВЦЭМ!$A$39:$A$782,$A202,СВЦЭМ!$B$39:$B$782,G$190)+'СЕТ СН'!$F$15</f>
        <v>216.43918787999999</v>
      </c>
      <c r="H202" s="36">
        <f>SUMIFS(СВЦЭМ!$F$39:$F$782,СВЦЭМ!$A$39:$A$782,$A202,СВЦЭМ!$B$39:$B$782,H$190)+'СЕТ СН'!$F$15</f>
        <v>201.74751078</v>
      </c>
      <c r="I202" s="36">
        <f>SUMIFS(СВЦЭМ!$F$39:$F$782,СВЦЭМ!$A$39:$A$782,$A202,СВЦЭМ!$B$39:$B$782,I$190)+'СЕТ СН'!$F$15</f>
        <v>193.47573351</v>
      </c>
      <c r="J202" s="36">
        <f>SUMIFS(СВЦЭМ!$F$39:$F$782,СВЦЭМ!$A$39:$A$782,$A202,СВЦЭМ!$B$39:$B$782,J$190)+'СЕТ СН'!$F$15</f>
        <v>178.01810705</v>
      </c>
      <c r="K202" s="36">
        <f>SUMIFS(СВЦЭМ!$F$39:$F$782,СВЦЭМ!$A$39:$A$782,$A202,СВЦЭМ!$B$39:$B$782,K$190)+'СЕТ СН'!$F$15</f>
        <v>175.08842915</v>
      </c>
      <c r="L202" s="36">
        <f>SUMIFS(СВЦЭМ!$F$39:$F$782,СВЦЭМ!$A$39:$A$782,$A202,СВЦЭМ!$B$39:$B$782,L$190)+'СЕТ СН'!$F$15</f>
        <v>172.99302166000001</v>
      </c>
      <c r="M202" s="36">
        <f>SUMIFS(СВЦЭМ!$F$39:$F$782,СВЦЭМ!$A$39:$A$782,$A202,СВЦЭМ!$B$39:$B$782,M$190)+'СЕТ СН'!$F$15</f>
        <v>177.97030985999999</v>
      </c>
      <c r="N202" s="36">
        <f>SUMIFS(СВЦЭМ!$F$39:$F$782,СВЦЭМ!$A$39:$A$782,$A202,СВЦЭМ!$B$39:$B$782,N$190)+'СЕТ СН'!$F$15</f>
        <v>182.32379782999999</v>
      </c>
      <c r="O202" s="36">
        <f>SUMIFS(СВЦЭМ!$F$39:$F$782,СВЦЭМ!$A$39:$A$782,$A202,СВЦЭМ!$B$39:$B$782,O$190)+'СЕТ СН'!$F$15</f>
        <v>186.13375705999999</v>
      </c>
      <c r="P202" s="36">
        <f>SUMIFS(СВЦЭМ!$F$39:$F$782,СВЦЭМ!$A$39:$A$782,$A202,СВЦЭМ!$B$39:$B$782,P$190)+'СЕТ СН'!$F$15</f>
        <v>188.16790950000001</v>
      </c>
      <c r="Q202" s="36">
        <f>SUMIFS(СВЦЭМ!$F$39:$F$782,СВЦЭМ!$A$39:$A$782,$A202,СВЦЭМ!$B$39:$B$782,Q$190)+'СЕТ СН'!$F$15</f>
        <v>190.60506318</v>
      </c>
      <c r="R202" s="36">
        <f>SUMIFS(СВЦЭМ!$F$39:$F$782,СВЦЭМ!$A$39:$A$782,$A202,СВЦЭМ!$B$39:$B$782,R$190)+'СЕТ СН'!$F$15</f>
        <v>185.96501304</v>
      </c>
      <c r="S202" s="36">
        <f>SUMIFS(СВЦЭМ!$F$39:$F$782,СВЦЭМ!$A$39:$A$782,$A202,СВЦЭМ!$B$39:$B$782,S$190)+'СЕТ СН'!$F$15</f>
        <v>183.27550410000001</v>
      </c>
      <c r="T202" s="36">
        <f>SUMIFS(СВЦЭМ!$F$39:$F$782,СВЦЭМ!$A$39:$A$782,$A202,СВЦЭМ!$B$39:$B$782,T$190)+'СЕТ СН'!$F$15</f>
        <v>184.56410736999999</v>
      </c>
      <c r="U202" s="36">
        <f>SUMIFS(СВЦЭМ!$F$39:$F$782,СВЦЭМ!$A$39:$A$782,$A202,СВЦЭМ!$B$39:$B$782,U$190)+'СЕТ СН'!$F$15</f>
        <v>175.42224630999999</v>
      </c>
      <c r="V202" s="36">
        <f>SUMIFS(СВЦЭМ!$F$39:$F$782,СВЦЭМ!$A$39:$A$782,$A202,СВЦЭМ!$B$39:$B$782,V$190)+'СЕТ СН'!$F$15</f>
        <v>170.47105503</v>
      </c>
      <c r="W202" s="36">
        <f>SUMIFS(СВЦЭМ!$F$39:$F$782,СВЦЭМ!$A$39:$A$782,$A202,СВЦЭМ!$B$39:$B$782,W$190)+'СЕТ СН'!$F$15</f>
        <v>171.53362116</v>
      </c>
      <c r="X202" s="36">
        <f>SUMIFS(СВЦЭМ!$F$39:$F$782,СВЦЭМ!$A$39:$A$782,$A202,СВЦЭМ!$B$39:$B$782,X$190)+'СЕТ СН'!$F$15</f>
        <v>180.26922855000001</v>
      </c>
      <c r="Y202" s="36">
        <f>SUMIFS(СВЦЭМ!$F$39:$F$782,СВЦЭМ!$A$39:$A$782,$A202,СВЦЭМ!$B$39:$B$782,Y$190)+'СЕТ СН'!$F$15</f>
        <v>188.65957836000001</v>
      </c>
    </row>
    <row r="203" spans="1:25" ht="15.75" x14ac:dyDescent="0.2">
      <c r="A203" s="35">
        <f t="shared" si="5"/>
        <v>45090</v>
      </c>
      <c r="B203" s="36">
        <f>SUMIFS(СВЦЭМ!$F$39:$F$782,СВЦЭМ!$A$39:$A$782,$A203,СВЦЭМ!$B$39:$B$782,B$190)+'СЕТ СН'!$F$15</f>
        <v>196.48710051</v>
      </c>
      <c r="C203" s="36">
        <f>SUMIFS(СВЦЭМ!$F$39:$F$782,СВЦЭМ!$A$39:$A$782,$A203,СВЦЭМ!$B$39:$B$782,C$190)+'СЕТ СН'!$F$15</f>
        <v>200.32719784</v>
      </c>
      <c r="D203" s="36">
        <f>SUMIFS(СВЦЭМ!$F$39:$F$782,СВЦЭМ!$A$39:$A$782,$A203,СВЦЭМ!$B$39:$B$782,D$190)+'СЕТ СН'!$F$15</f>
        <v>209.68102451999999</v>
      </c>
      <c r="E203" s="36">
        <f>SUMIFS(СВЦЭМ!$F$39:$F$782,СВЦЭМ!$A$39:$A$782,$A203,СВЦЭМ!$B$39:$B$782,E$190)+'СЕТ СН'!$F$15</f>
        <v>208.16051714</v>
      </c>
      <c r="F203" s="36">
        <f>SUMIFS(СВЦЭМ!$F$39:$F$782,СВЦЭМ!$A$39:$A$782,$A203,СВЦЭМ!$B$39:$B$782,F$190)+'СЕТ СН'!$F$15</f>
        <v>207.34881134</v>
      </c>
      <c r="G203" s="36">
        <f>SUMIFS(СВЦЭМ!$F$39:$F$782,СВЦЭМ!$A$39:$A$782,$A203,СВЦЭМ!$B$39:$B$782,G$190)+'СЕТ СН'!$F$15</f>
        <v>215.32939438</v>
      </c>
      <c r="H203" s="36">
        <f>SUMIFS(СВЦЭМ!$F$39:$F$782,СВЦЭМ!$A$39:$A$782,$A203,СВЦЭМ!$B$39:$B$782,H$190)+'СЕТ СН'!$F$15</f>
        <v>204.13528249000001</v>
      </c>
      <c r="I203" s="36">
        <f>SUMIFS(СВЦЭМ!$F$39:$F$782,СВЦЭМ!$A$39:$A$782,$A203,СВЦЭМ!$B$39:$B$782,I$190)+'СЕТ СН'!$F$15</f>
        <v>199.93052711999999</v>
      </c>
      <c r="J203" s="36">
        <f>SUMIFS(СВЦЭМ!$F$39:$F$782,СВЦЭМ!$A$39:$A$782,$A203,СВЦЭМ!$B$39:$B$782,J$190)+'СЕТ СН'!$F$15</f>
        <v>191.36352621</v>
      </c>
      <c r="K203" s="36">
        <f>SUMIFS(СВЦЭМ!$F$39:$F$782,СВЦЭМ!$A$39:$A$782,$A203,СВЦЭМ!$B$39:$B$782,K$190)+'СЕТ СН'!$F$15</f>
        <v>182.17781923999999</v>
      </c>
      <c r="L203" s="36">
        <f>SUMIFS(СВЦЭМ!$F$39:$F$782,СВЦЭМ!$A$39:$A$782,$A203,СВЦЭМ!$B$39:$B$782,L$190)+'СЕТ СН'!$F$15</f>
        <v>184.12689689999999</v>
      </c>
      <c r="M203" s="36">
        <f>SUMIFS(СВЦЭМ!$F$39:$F$782,СВЦЭМ!$A$39:$A$782,$A203,СВЦЭМ!$B$39:$B$782,M$190)+'СЕТ СН'!$F$15</f>
        <v>189.04607068999999</v>
      </c>
      <c r="N203" s="36">
        <f>SUMIFS(СВЦЭМ!$F$39:$F$782,СВЦЭМ!$A$39:$A$782,$A203,СВЦЭМ!$B$39:$B$782,N$190)+'СЕТ СН'!$F$15</f>
        <v>196.96308452</v>
      </c>
      <c r="O203" s="36">
        <f>SUMIFS(СВЦЭМ!$F$39:$F$782,СВЦЭМ!$A$39:$A$782,$A203,СВЦЭМ!$B$39:$B$782,O$190)+'СЕТ СН'!$F$15</f>
        <v>197.45435703000001</v>
      </c>
      <c r="P203" s="36">
        <f>SUMIFS(СВЦЭМ!$F$39:$F$782,СВЦЭМ!$A$39:$A$782,$A203,СВЦЭМ!$B$39:$B$782,P$190)+'СЕТ СН'!$F$15</f>
        <v>200.93406720999999</v>
      </c>
      <c r="Q203" s="36">
        <f>SUMIFS(СВЦЭМ!$F$39:$F$782,СВЦЭМ!$A$39:$A$782,$A203,СВЦЭМ!$B$39:$B$782,Q$190)+'СЕТ СН'!$F$15</f>
        <v>205.60421753</v>
      </c>
      <c r="R203" s="36">
        <f>SUMIFS(СВЦЭМ!$F$39:$F$782,СВЦЭМ!$A$39:$A$782,$A203,СВЦЭМ!$B$39:$B$782,R$190)+'СЕТ СН'!$F$15</f>
        <v>201.22419613</v>
      </c>
      <c r="S203" s="36">
        <f>SUMIFS(СВЦЭМ!$F$39:$F$782,СВЦЭМ!$A$39:$A$782,$A203,СВЦЭМ!$B$39:$B$782,S$190)+'СЕТ СН'!$F$15</f>
        <v>198.53549677000001</v>
      </c>
      <c r="T203" s="36">
        <f>SUMIFS(СВЦЭМ!$F$39:$F$782,СВЦЭМ!$A$39:$A$782,$A203,СВЦЭМ!$B$39:$B$782,T$190)+'СЕТ СН'!$F$15</f>
        <v>195.47595953999999</v>
      </c>
      <c r="U203" s="36">
        <f>SUMIFS(СВЦЭМ!$F$39:$F$782,СВЦЭМ!$A$39:$A$782,$A203,СВЦЭМ!$B$39:$B$782,U$190)+'СЕТ СН'!$F$15</f>
        <v>191.20035351999999</v>
      </c>
      <c r="V203" s="36">
        <f>SUMIFS(СВЦЭМ!$F$39:$F$782,СВЦЭМ!$A$39:$A$782,$A203,СВЦЭМ!$B$39:$B$782,V$190)+'СЕТ СН'!$F$15</f>
        <v>189.02294405000001</v>
      </c>
      <c r="W203" s="36">
        <f>SUMIFS(СВЦЭМ!$F$39:$F$782,СВЦЭМ!$A$39:$A$782,$A203,СВЦЭМ!$B$39:$B$782,W$190)+'СЕТ СН'!$F$15</f>
        <v>187.04346283999999</v>
      </c>
      <c r="X203" s="36">
        <f>SUMIFS(СВЦЭМ!$F$39:$F$782,СВЦЭМ!$A$39:$A$782,$A203,СВЦЭМ!$B$39:$B$782,X$190)+'СЕТ СН'!$F$15</f>
        <v>193.05150448000001</v>
      </c>
      <c r="Y203" s="36">
        <f>SUMIFS(СВЦЭМ!$F$39:$F$782,СВЦЭМ!$A$39:$A$782,$A203,СВЦЭМ!$B$39:$B$782,Y$190)+'СЕТ СН'!$F$15</f>
        <v>205.14576077000001</v>
      </c>
    </row>
    <row r="204" spans="1:25" ht="15.75" x14ac:dyDescent="0.2">
      <c r="A204" s="35">
        <f t="shared" si="5"/>
        <v>45091</v>
      </c>
      <c r="B204" s="36">
        <f>SUMIFS(СВЦЭМ!$F$39:$F$782,СВЦЭМ!$A$39:$A$782,$A204,СВЦЭМ!$B$39:$B$782,B$190)+'СЕТ СН'!$F$15</f>
        <v>211.10307105999999</v>
      </c>
      <c r="C204" s="36">
        <f>SUMIFS(СВЦЭМ!$F$39:$F$782,СВЦЭМ!$A$39:$A$782,$A204,СВЦЭМ!$B$39:$B$782,C$190)+'СЕТ СН'!$F$15</f>
        <v>221.41082392000001</v>
      </c>
      <c r="D204" s="36">
        <f>SUMIFS(СВЦЭМ!$F$39:$F$782,СВЦЭМ!$A$39:$A$782,$A204,СВЦЭМ!$B$39:$B$782,D$190)+'СЕТ СН'!$F$15</f>
        <v>234.67785585999999</v>
      </c>
      <c r="E204" s="36">
        <f>SUMIFS(СВЦЭМ!$F$39:$F$782,СВЦЭМ!$A$39:$A$782,$A204,СВЦЭМ!$B$39:$B$782,E$190)+'СЕТ СН'!$F$15</f>
        <v>235.83955989</v>
      </c>
      <c r="F204" s="36">
        <f>SUMIFS(СВЦЭМ!$F$39:$F$782,СВЦЭМ!$A$39:$A$782,$A204,СВЦЭМ!$B$39:$B$782,F$190)+'СЕТ СН'!$F$15</f>
        <v>236.61484182999999</v>
      </c>
      <c r="G204" s="36">
        <f>SUMIFS(СВЦЭМ!$F$39:$F$782,СВЦЭМ!$A$39:$A$782,$A204,СВЦЭМ!$B$39:$B$782,G$190)+'СЕТ СН'!$F$15</f>
        <v>234.88271237000001</v>
      </c>
      <c r="H204" s="36">
        <f>SUMIFS(СВЦЭМ!$F$39:$F$782,СВЦЭМ!$A$39:$A$782,$A204,СВЦЭМ!$B$39:$B$782,H$190)+'СЕТ СН'!$F$15</f>
        <v>219.35612101000001</v>
      </c>
      <c r="I204" s="36">
        <f>SUMIFS(СВЦЭМ!$F$39:$F$782,СВЦЭМ!$A$39:$A$782,$A204,СВЦЭМ!$B$39:$B$782,I$190)+'СЕТ СН'!$F$15</f>
        <v>206.79187877000001</v>
      </c>
      <c r="J204" s="36">
        <f>SUMIFS(СВЦЭМ!$F$39:$F$782,СВЦЭМ!$A$39:$A$782,$A204,СВЦЭМ!$B$39:$B$782,J$190)+'СЕТ СН'!$F$15</f>
        <v>196.41673292999999</v>
      </c>
      <c r="K204" s="36">
        <f>SUMIFS(СВЦЭМ!$F$39:$F$782,СВЦЭМ!$A$39:$A$782,$A204,СВЦЭМ!$B$39:$B$782,K$190)+'СЕТ СН'!$F$15</f>
        <v>194.57153251</v>
      </c>
      <c r="L204" s="36">
        <f>SUMIFS(СВЦЭМ!$F$39:$F$782,СВЦЭМ!$A$39:$A$782,$A204,СВЦЭМ!$B$39:$B$782,L$190)+'СЕТ СН'!$F$15</f>
        <v>193.43843372000001</v>
      </c>
      <c r="M204" s="36">
        <f>SUMIFS(СВЦЭМ!$F$39:$F$782,СВЦЭМ!$A$39:$A$782,$A204,СВЦЭМ!$B$39:$B$782,M$190)+'СЕТ СН'!$F$15</f>
        <v>198.17650329</v>
      </c>
      <c r="N204" s="36">
        <f>SUMIFS(СВЦЭМ!$F$39:$F$782,СВЦЭМ!$A$39:$A$782,$A204,СВЦЭМ!$B$39:$B$782,N$190)+'СЕТ СН'!$F$15</f>
        <v>199.95798984000001</v>
      </c>
      <c r="O204" s="36">
        <f>SUMIFS(СВЦЭМ!$F$39:$F$782,СВЦЭМ!$A$39:$A$782,$A204,СВЦЭМ!$B$39:$B$782,O$190)+'СЕТ СН'!$F$15</f>
        <v>198.89409289</v>
      </c>
      <c r="P204" s="36">
        <f>SUMIFS(СВЦЭМ!$F$39:$F$782,СВЦЭМ!$A$39:$A$782,$A204,СВЦЭМ!$B$39:$B$782,P$190)+'СЕТ СН'!$F$15</f>
        <v>200.79428172999999</v>
      </c>
      <c r="Q204" s="36">
        <f>SUMIFS(СВЦЭМ!$F$39:$F$782,СВЦЭМ!$A$39:$A$782,$A204,СВЦЭМ!$B$39:$B$782,Q$190)+'СЕТ СН'!$F$15</f>
        <v>202.46946249999999</v>
      </c>
      <c r="R204" s="36">
        <f>SUMIFS(СВЦЭМ!$F$39:$F$782,СВЦЭМ!$A$39:$A$782,$A204,СВЦЭМ!$B$39:$B$782,R$190)+'СЕТ СН'!$F$15</f>
        <v>200.61945376</v>
      </c>
      <c r="S204" s="36">
        <f>SUMIFS(СВЦЭМ!$F$39:$F$782,СВЦЭМ!$A$39:$A$782,$A204,СВЦЭМ!$B$39:$B$782,S$190)+'СЕТ СН'!$F$15</f>
        <v>199.54029840000001</v>
      </c>
      <c r="T204" s="36">
        <f>SUMIFS(СВЦЭМ!$F$39:$F$782,СВЦЭМ!$A$39:$A$782,$A204,СВЦЭМ!$B$39:$B$782,T$190)+'СЕТ СН'!$F$15</f>
        <v>199.06421068</v>
      </c>
      <c r="U204" s="36">
        <f>SUMIFS(СВЦЭМ!$F$39:$F$782,СВЦЭМ!$A$39:$A$782,$A204,СВЦЭМ!$B$39:$B$782,U$190)+'СЕТ СН'!$F$15</f>
        <v>198.92077515</v>
      </c>
      <c r="V204" s="36">
        <f>SUMIFS(СВЦЭМ!$F$39:$F$782,СВЦЭМ!$A$39:$A$782,$A204,СВЦЭМ!$B$39:$B$782,V$190)+'СЕТ СН'!$F$15</f>
        <v>198.30389177999999</v>
      </c>
      <c r="W204" s="36">
        <f>SUMIFS(СВЦЭМ!$F$39:$F$782,СВЦЭМ!$A$39:$A$782,$A204,СВЦЭМ!$B$39:$B$782,W$190)+'СЕТ СН'!$F$15</f>
        <v>193.24106836999999</v>
      </c>
      <c r="X204" s="36">
        <f>SUMIFS(СВЦЭМ!$F$39:$F$782,СВЦЭМ!$A$39:$A$782,$A204,СВЦЭМ!$B$39:$B$782,X$190)+'СЕТ СН'!$F$15</f>
        <v>195.08120804999999</v>
      </c>
      <c r="Y204" s="36">
        <f>SUMIFS(СВЦЭМ!$F$39:$F$782,СВЦЭМ!$A$39:$A$782,$A204,СВЦЭМ!$B$39:$B$782,Y$190)+'СЕТ СН'!$F$15</f>
        <v>201.78276808000001</v>
      </c>
    </row>
    <row r="205" spans="1:25" ht="15.75" x14ac:dyDescent="0.2">
      <c r="A205" s="35">
        <f t="shared" si="5"/>
        <v>45092</v>
      </c>
      <c r="B205" s="36">
        <f>SUMIFS(СВЦЭМ!$F$39:$F$782,СВЦЭМ!$A$39:$A$782,$A205,СВЦЭМ!$B$39:$B$782,B$190)+'СЕТ СН'!$F$15</f>
        <v>186.83700164999999</v>
      </c>
      <c r="C205" s="36">
        <f>SUMIFS(СВЦЭМ!$F$39:$F$782,СВЦЭМ!$A$39:$A$782,$A205,СВЦЭМ!$B$39:$B$782,C$190)+'СЕТ СН'!$F$15</f>
        <v>195.49631223</v>
      </c>
      <c r="D205" s="36">
        <f>SUMIFS(СВЦЭМ!$F$39:$F$782,СВЦЭМ!$A$39:$A$782,$A205,СВЦЭМ!$B$39:$B$782,D$190)+'СЕТ СН'!$F$15</f>
        <v>204.61359712999999</v>
      </c>
      <c r="E205" s="36">
        <f>SUMIFS(СВЦЭМ!$F$39:$F$782,СВЦЭМ!$A$39:$A$782,$A205,СВЦЭМ!$B$39:$B$782,E$190)+'СЕТ СН'!$F$15</f>
        <v>205.40963196999999</v>
      </c>
      <c r="F205" s="36">
        <f>SUMIFS(СВЦЭМ!$F$39:$F$782,СВЦЭМ!$A$39:$A$782,$A205,СВЦЭМ!$B$39:$B$782,F$190)+'СЕТ СН'!$F$15</f>
        <v>202.21588342000001</v>
      </c>
      <c r="G205" s="36">
        <f>SUMIFS(СВЦЭМ!$F$39:$F$782,СВЦЭМ!$A$39:$A$782,$A205,СВЦЭМ!$B$39:$B$782,G$190)+'СЕТ СН'!$F$15</f>
        <v>202.63285522999999</v>
      </c>
      <c r="H205" s="36">
        <f>SUMIFS(СВЦЭМ!$F$39:$F$782,СВЦЭМ!$A$39:$A$782,$A205,СВЦЭМ!$B$39:$B$782,H$190)+'СЕТ СН'!$F$15</f>
        <v>187.15034220000001</v>
      </c>
      <c r="I205" s="36">
        <f>SUMIFS(СВЦЭМ!$F$39:$F$782,СВЦЭМ!$A$39:$A$782,$A205,СВЦЭМ!$B$39:$B$782,I$190)+'СЕТ СН'!$F$15</f>
        <v>172.43333469999999</v>
      </c>
      <c r="J205" s="36">
        <f>SUMIFS(СВЦЭМ!$F$39:$F$782,СВЦЭМ!$A$39:$A$782,$A205,СВЦЭМ!$B$39:$B$782,J$190)+'СЕТ СН'!$F$15</f>
        <v>168.18542478000001</v>
      </c>
      <c r="K205" s="36">
        <f>SUMIFS(СВЦЭМ!$F$39:$F$782,СВЦЭМ!$A$39:$A$782,$A205,СВЦЭМ!$B$39:$B$782,K$190)+'СЕТ СН'!$F$15</f>
        <v>166.80241408000001</v>
      </c>
      <c r="L205" s="36">
        <f>SUMIFS(СВЦЭМ!$F$39:$F$782,СВЦЭМ!$A$39:$A$782,$A205,СВЦЭМ!$B$39:$B$782,L$190)+'СЕТ СН'!$F$15</f>
        <v>163.54106687000001</v>
      </c>
      <c r="M205" s="36">
        <f>SUMIFS(СВЦЭМ!$F$39:$F$782,СВЦЭМ!$A$39:$A$782,$A205,СВЦЭМ!$B$39:$B$782,M$190)+'СЕТ СН'!$F$15</f>
        <v>164.99721155</v>
      </c>
      <c r="N205" s="36">
        <f>SUMIFS(СВЦЭМ!$F$39:$F$782,СВЦЭМ!$A$39:$A$782,$A205,СВЦЭМ!$B$39:$B$782,N$190)+'СЕТ СН'!$F$15</f>
        <v>168.60212759000001</v>
      </c>
      <c r="O205" s="36">
        <f>SUMIFS(СВЦЭМ!$F$39:$F$782,СВЦЭМ!$A$39:$A$782,$A205,СВЦЭМ!$B$39:$B$782,O$190)+'СЕТ СН'!$F$15</f>
        <v>169.44182194000001</v>
      </c>
      <c r="P205" s="36">
        <f>SUMIFS(СВЦЭМ!$F$39:$F$782,СВЦЭМ!$A$39:$A$782,$A205,СВЦЭМ!$B$39:$B$782,P$190)+'СЕТ СН'!$F$15</f>
        <v>171.42021804999999</v>
      </c>
      <c r="Q205" s="36">
        <f>SUMIFS(СВЦЭМ!$F$39:$F$782,СВЦЭМ!$A$39:$A$782,$A205,СВЦЭМ!$B$39:$B$782,Q$190)+'СЕТ СН'!$F$15</f>
        <v>171.66569401999999</v>
      </c>
      <c r="R205" s="36">
        <f>SUMIFS(СВЦЭМ!$F$39:$F$782,СВЦЭМ!$A$39:$A$782,$A205,СВЦЭМ!$B$39:$B$782,R$190)+'СЕТ СН'!$F$15</f>
        <v>166.14389653000001</v>
      </c>
      <c r="S205" s="36">
        <f>SUMIFS(СВЦЭМ!$F$39:$F$782,СВЦЭМ!$A$39:$A$782,$A205,СВЦЭМ!$B$39:$B$782,S$190)+'СЕТ СН'!$F$15</f>
        <v>167.31805199999999</v>
      </c>
      <c r="T205" s="36">
        <f>SUMIFS(СВЦЭМ!$F$39:$F$782,СВЦЭМ!$A$39:$A$782,$A205,СВЦЭМ!$B$39:$B$782,T$190)+'СЕТ СН'!$F$15</f>
        <v>167.19976593000001</v>
      </c>
      <c r="U205" s="36">
        <f>SUMIFS(СВЦЭМ!$F$39:$F$782,СВЦЭМ!$A$39:$A$782,$A205,СВЦЭМ!$B$39:$B$782,U$190)+'СЕТ СН'!$F$15</f>
        <v>167.10322755999999</v>
      </c>
      <c r="V205" s="36">
        <f>SUMIFS(СВЦЭМ!$F$39:$F$782,СВЦЭМ!$A$39:$A$782,$A205,СВЦЭМ!$B$39:$B$782,V$190)+'СЕТ СН'!$F$15</f>
        <v>170.07857978000001</v>
      </c>
      <c r="W205" s="36">
        <f>SUMIFS(СВЦЭМ!$F$39:$F$782,СВЦЭМ!$A$39:$A$782,$A205,СВЦЭМ!$B$39:$B$782,W$190)+'СЕТ СН'!$F$15</f>
        <v>167.14338850999999</v>
      </c>
      <c r="X205" s="36">
        <f>SUMIFS(СВЦЭМ!$F$39:$F$782,СВЦЭМ!$A$39:$A$782,$A205,СВЦЭМ!$B$39:$B$782,X$190)+'СЕТ СН'!$F$15</f>
        <v>170.05965656000001</v>
      </c>
      <c r="Y205" s="36">
        <f>SUMIFS(СВЦЭМ!$F$39:$F$782,СВЦЭМ!$A$39:$A$782,$A205,СВЦЭМ!$B$39:$B$782,Y$190)+'СЕТ СН'!$F$15</f>
        <v>180.45711245999999</v>
      </c>
    </row>
    <row r="206" spans="1:25" ht="15.75" x14ac:dyDescent="0.2">
      <c r="A206" s="35">
        <f t="shared" si="5"/>
        <v>45093</v>
      </c>
      <c r="B206" s="36">
        <f>SUMIFS(СВЦЭМ!$F$39:$F$782,СВЦЭМ!$A$39:$A$782,$A206,СВЦЭМ!$B$39:$B$782,B$190)+'СЕТ СН'!$F$15</f>
        <v>196.9191817</v>
      </c>
      <c r="C206" s="36">
        <f>SUMIFS(СВЦЭМ!$F$39:$F$782,СВЦЭМ!$A$39:$A$782,$A206,СВЦЭМ!$B$39:$B$782,C$190)+'СЕТ СН'!$F$15</f>
        <v>203.50167973000001</v>
      </c>
      <c r="D206" s="36">
        <f>SUMIFS(СВЦЭМ!$F$39:$F$782,СВЦЭМ!$A$39:$A$782,$A206,СВЦЭМ!$B$39:$B$782,D$190)+'СЕТ СН'!$F$15</f>
        <v>214.89984319000001</v>
      </c>
      <c r="E206" s="36">
        <f>SUMIFS(СВЦЭМ!$F$39:$F$782,СВЦЭМ!$A$39:$A$782,$A206,СВЦЭМ!$B$39:$B$782,E$190)+'СЕТ СН'!$F$15</f>
        <v>216.63342481999999</v>
      </c>
      <c r="F206" s="36">
        <f>SUMIFS(СВЦЭМ!$F$39:$F$782,СВЦЭМ!$A$39:$A$782,$A206,СВЦЭМ!$B$39:$B$782,F$190)+'СЕТ СН'!$F$15</f>
        <v>217.12355518000001</v>
      </c>
      <c r="G206" s="36">
        <f>SUMIFS(СВЦЭМ!$F$39:$F$782,СВЦЭМ!$A$39:$A$782,$A206,СВЦЭМ!$B$39:$B$782,G$190)+'СЕТ СН'!$F$15</f>
        <v>212.16381125000001</v>
      </c>
      <c r="H206" s="36">
        <f>SUMIFS(СВЦЭМ!$F$39:$F$782,СВЦЭМ!$A$39:$A$782,$A206,СВЦЭМ!$B$39:$B$782,H$190)+'СЕТ СН'!$F$15</f>
        <v>196.99236364999999</v>
      </c>
      <c r="I206" s="36">
        <f>SUMIFS(СВЦЭМ!$F$39:$F$782,СВЦЭМ!$A$39:$A$782,$A206,СВЦЭМ!$B$39:$B$782,I$190)+'СЕТ СН'!$F$15</f>
        <v>189.83355003</v>
      </c>
      <c r="J206" s="36">
        <f>SUMIFS(СВЦЭМ!$F$39:$F$782,СВЦЭМ!$A$39:$A$782,$A206,СВЦЭМ!$B$39:$B$782,J$190)+'СЕТ СН'!$F$15</f>
        <v>179.23012675000001</v>
      </c>
      <c r="K206" s="36">
        <f>SUMIFS(СВЦЭМ!$F$39:$F$782,СВЦЭМ!$A$39:$A$782,$A206,СВЦЭМ!$B$39:$B$782,K$190)+'СЕТ СН'!$F$15</f>
        <v>181.15451676999999</v>
      </c>
      <c r="L206" s="36">
        <f>SUMIFS(СВЦЭМ!$F$39:$F$782,СВЦЭМ!$A$39:$A$782,$A206,СВЦЭМ!$B$39:$B$782,L$190)+'СЕТ СН'!$F$15</f>
        <v>181.48367959000001</v>
      </c>
      <c r="M206" s="36">
        <f>SUMIFS(СВЦЭМ!$F$39:$F$782,СВЦЭМ!$A$39:$A$782,$A206,СВЦЭМ!$B$39:$B$782,M$190)+'СЕТ СН'!$F$15</f>
        <v>184.99201672999999</v>
      </c>
      <c r="N206" s="36">
        <f>SUMIFS(СВЦЭМ!$F$39:$F$782,СВЦЭМ!$A$39:$A$782,$A206,СВЦЭМ!$B$39:$B$782,N$190)+'СЕТ СН'!$F$15</f>
        <v>190.65189430000001</v>
      </c>
      <c r="O206" s="36">
        <f>SUMIFS(СВЦЭМ!$F$39:$F$782,СВЦЭМ!$A$39:$A$782,$A206,СВЦЭМ!$B$39:$B$782,O$190)+'СЕТ СН'!$F$15</f>
        <v>190.51108665999999</v>
      </c>
      <c r="P206" s="36">
        <f>SUMIFS(СВЦЭМ!$F$39:$F$782,СВЦЭМ!$A$39:$A$782,$A206,СВЦЭМ!$B$39:$B$782,P$190)+'СЕТ СН'!$F$15</f>
        <v>191.2569546</v>
      </c>
      <c r="Q206" s="36">
        <f>SUMIFS(СВЦЭМ!$F$39:$F$782,СВЦЭМ!$A$39:$A$782,$A206,СВЦЭМ!$B$39:$B$782,Q$190)+'СЕТ СН'!$F$15</f>
        <v>188.84786217999999</v>
      </c>
      <c r="R206" s="36">
        <f>SUMIFS(СВЦЭМ!$F$39:$F$782,СВЦЭМ!$A$39:$A$782,$A206,СВЦЭМ!$B$39:$B$782,R$190)+'СЕТ СН'!$F$15</f>
        <v>187.08575415000001</v>
      </c>
      <c r="S206" s="36">
        <f>SUMIFS(СВЦЭМ!$F$39:$F$782,СВЦЭМ!$A$39:$A$782,$A206,СВЦЭМ!$B$39:$B$782,S$190)+'СЕТ СН'!$F$15</f>
        <v>184.25325982999999</v>
      </c>
      <c r="T206" s="36">
        <f>SUMIFS(СВЦЭМ!$F$39:$F$782,СВЦЭМ!$A$39:$A$782,$A206,СВЦЭМ!$B$39:$B$782,T$190)+'СЕТ СН'!$F$15</f>
        <v>183.01571806999999</v>
      </c>
      <c r="U206" s="36">
        <f>SUMIFS(СВЦЭМ!$F$39:$F$782,СВЦЭМ!$A$39:$A$782,$A206,СВЦЭМ!$B$39:$B$782,U$190)+'СЕТ СН'!$F$15</f>
        <v>183.32701829000001</v>
      </c>
      <c r="V206" s="36">
        <f>SUMIFS(СВЦЭМ!$F$39:$F$782,СВЦЭМ!$A$39:$A$782,$A206,СВЦЭМ!$B$39:$B$782,V$190)+'СЕТ СН'!$F$15</f>
        <v>181.97429113999999</v>
      </c>
      <c r="W206" s="36">
        <f>SUMIFS(СВЦЭМ!$F$39:$F$782,СВЦЭМ!$A$39:$A$782,$A206,СВЦЭМ!$B$39:$B$782,W$190)+'СЕТ СН'!$F$15</f>
        <v>177.55622106999999</v>
      </c>
      <c r="X206" s="36">
        <f>SUMIFS(СВЦЭМ!$F$39:$F$782,СВЦЭМ!$A$39:$A$782,$A206,СВЦЭМ!$B$39:$B$782,X$190)+'СЕТ СН'!$F$15</f>
        <v>183.94547313999999</v>
      </c>
      <c r="Y206" s="36">
        <f>SUMIFS(СВЦЭМ!$F$39:$F$782,СВЦЭМ!$A$39:$A$782,$A206,СВЦЭМ!$B$39:$B$782,Y$190)+'СЕТ СН'!$F$15</f>
        <v>201.81031264999999</v>
      </c>
    </row>
    <row r="207" spans="1:25" ht="15.75" x14ac:dyDescent="0.2">
      <c r="A207" s="35">
        <f t="shared" si="5"/>
        <v>45094</v>
      </c>
      <c r="B207" s="36">
        <f>SUMIFS(СВЦЭМ!$F$39:$F$782,СВЦЭМ!$A$39:$A$782,$A207,СВЦЭМ!$B$39:$B$782,B$190)+'СЕТ СН'!$F$15</f>
        <v>184.17211090999999</v>
      </c>
      <c r="C207" s="36">
        <f>SUMIFS(СВЦЭМ!$F$39:$F$782,СВЦЭМ!$A$39:$A$782,$A207,СВЦЭМ!$B$39:$B$782,C$190)+'СЕТ СН'!$F$15</f>
        <v>193.52653407</v>
      </c>
      <c r="D207" s="36">
        <f>SUMIFS(СВЦЭМ!$F$39:$F$782,СВЦЭМ!$A$39:$A$782,$A207,СВЦЭМ!$B$39:$B$782,D$190)+'СЕТ СН'!$F$15</f>
        <v>198.24081710999999</v>
      </c>
      <c r="E207" s="36">
        <f>SUMIFS(СВЦЭМ!$F$39:$F$782,СВЦЭМ!$A$39:$A$782,$A207,СВЦЭМ!$B$39:$B$782,E$190)+'СЕТ СН'!$F$15</f>
        <v>197.97961738000001</v>
      </c>
      <c r="F207" s="36">
        <f>SUMIFS(СВЦЭМ!$F$39:$F$782,СВЦЭМ!$A$39:$A$782,$A207,СВЦЭМ!$B$39:$B$782,F$190)+'СЕТ СН'!$F$15</f>
        <v>197.16537049999999</v>
      </c>
      <c r="G207" s="36">
        <f>SUMIFS(СВЦЭМ!$F$39:$F$782,СВЦЭМ!$A$39:$A$782,$A207,СВЦЭМ!$B$39:$B$782,G$190)+'СЕТ СН'!$F$15</f>
        <v>201.12784210000001</v>
      </c>
      <c r="H207" s="36">
        <f>SUMIFS(СВЦЭМ!$F$39:$F$782,СВЦЭМ!$A$39:$A$782,$A207,СВЦЭМ!$B$39:$B$782,H$190)+'СЕТ СН'!$F$15</f>
        <v>193.19107944999999</v>
      </c>
      <c r="I207" s="36">
        <f>SUMIFS(СВЦЭМ!$F$39:$F$782,СВЦЭМ!$A$39:$A$782,$A207,СВЦЭМ!$B$39:$B$782,I$190)+'СЕТ СН'!$F$15</f>
        <v>183.41672942</v>
      </c>
      <c r="J207" s="36">
        <f>SUMIFS(СВЦЭМ!$F$39:$F$782,СВЦЭМ!$A$39:$A$782,$A207,СВЦЭМ!$B$39:$B$782,J$190)+'СЕТ СН'!$F$15</f>
        <v>169.78807513999999</v>
      </c>
      <c r="K207" s="36">
        <f>SUMIFS(СВЦЭМ!$F$39:$F$782,СВЦЭМ!$A$39:$A$782,$A207,СВЦЭМ!$B$39:$B$782,K$190)+'СЕТ СН'!$F$15</f>
        <v>163.10898194000001</v>
      </c>
      <c r="L207" s="36">
        <f>SUMIFS(СВЦЭМ!$F$39:$F$782,СВЦЭМ!$A$39:$A$782,$A207,СВЦЭМ!$B$39:$B$782,L$190)+'СЕТ СН'!$F$15</f>
        <v>160.27776223000001</v>
      </c>
      <c r="M207" s="36">
        <f>SUMIFS(СВЦЭМ!$F$39:$F$782,СВЦЭМ!$A$39:$A$782,$A207,СВЦЭМ!$B$39:$B$782,M$190)+'СЕТ СН'!$F$15</f>
        <v>161.31668277</v>
      </c>
      <c r="N207" s="36">
        <f>SUMIFS(СВЦЭМ!$F$39:$F$782,СВЦЭМ!$A$39:$A$782,$A207,СВЦЭМ!$B$39:$B$782,N$190)+'СЕТ СН'!$F$15</f>
        <v>165.75285410000001</v>
      </c>
      <c r="O207" s="36">
        <f>SUMIFS(СВЦЭМ!$F$39:$F$782,СВЦЭМ!$A$39:$A$782,$A207,СВЦЭМ!$B$39:$B$782,O$190)+'СЕТ СН'!$F$15</f>
        <v>165.55568830999999</v>
      </c>
      <c r="P207" s="36">
        <f>SUMIFS(СВЦЭМ!$F$39:$F$782,СВЦЭМ!$A$39:$A$782,$A207,СВЦЭМ!$B$39:$B$782,P$190)+'СЕТ СН'!$F$15</f>
        <v>167.96269695999999</v>
      </c>
      <c r="Q207" s="36">
        <f>SUMIFS(СВЦЭМ!$F$39:$F$782,СВЦЭМ!$A$39:$A$782,$A207,СВЦЭМ!$B$39:$B$782,Q$190)+'СЕТ СН'!$F$15</f>
        <v>170.13959292000001</v>
      </c>
      <c r="R207" s="36">
        <f>SUMIFS(СВЦЭМ!$F$39:$F$782,СВЦЭМ!$A$39:$A$782,$A207,СВЦЭМ!$B$39:$B$782,R$190)+'СЕТ СН'!$F$15</f>
        <v>168.60113482</v>
      </c>
      <c r="S207" s="36">
        <f>SUMIFS(СВЦЭМ!$F$39:$F$782,СВЦЭМ!$A$39:$A$782,$A207,СВЦЭМ!$B$39:$B$782,S$190)+'СЕТ СН'!$F$15</f>
        <v>166.29209090000001</v>
      </c>
      <c r="T207" s="36">
        <f>SUMIFS(СВЦЭМ!$F$39:$F$782,СВЦЭМ!$A$39:$A$782,$A207,СВЦЭМ!$B$39:$B$782,T$190)+'СЕТ СН'!$F$15</f>
        <v>164.20677365</v>
      </c>
      <c r="U207" s="36">
        <f>SUMIFS(СВЦЭМ!$F$39:$F$782,СВЦЭМ!$A$39:$A$782,$A207,СВЦЭМ!$B$39:$B$782,U$190)+'СЕТ СН'!$F$15</f>
        <v>163.95147786999999</v>
      </c>
      <c r="V207" s="36">
        <f>SUMIFS(СВЦЭМ!$F$39:$F$782,СВЦЭМ!$A$39:$A$782,$A207,СВЦЭМ!$B$39:$B$782,V$190)+'СЕТ СН'!$F$15</f>
        <v>162.40252763999999</v>
      </c>
      <c r="W207" s="36">
        <f>SUMIFS(СВЦЭМ!$F$39:$F$782,СВЦЭМ!$A$39:$A$782,$A207,СВЦЭМ!$B$39:$B$782,W$190)+'СЕТ СН'!$F$15</f>
        <v>158.91484122</v>
      </c>
      <c r="X207" s="36">
        <f>SUMIFS(СВЦЭМ!$F$39:$F$782,СВЦЭМ!$A$39:$A$782,$A207,СВЦЭМ!$B$39:$B$782,X$190)+'СЕТ СН'!$F$15</f>
        <v>165.72728397</v>
      </c>
      <c r="Y207" s="36">
        <f>SUMIFS(СВЦЭМ!$F$39:$F$782,СВЦЭМ!$A$39:$A$782,$A207,СВЦЭМ!$B$39:$B$782,Y$190)+'СЕТ СН'!$F$15</f>
        <v>174.67949486000001</v>
      </c>
    </row>
    <row r="208" spans="1:25" ht="15.75" x14ac:dyDescent="0.2">
      <c r="A208" s="35">
        <f t="shared" si="5"/>
        <v>45095</v>
      </c>
      <c r="B208" s="36">
        <f>SUMIFS(СВЦЭМ!$F$39:$F$782,СВЦЭМ!$A$39:$A$782,$A208,СВЦЭМ!$B$39:$B$782,B$190)+'СЕТ СН'!$F$15</f>
        <v>199.03519709</v>
      </c>
      <c r="C208" s="36">
        <f>SUMIFS(СВЦЭМ!$F$39:$F$782,СВЦЭМ!$A$39:$A$782,$A208,СВЦЭМ!$B$39:$B$782,C$190)+'СЕТ СН'!$F$15</f>
        <v>211.24598614000001</v>
      </c>
      <c r="D208" s="36">
        <f>SUMIFS(СВЦЭМ!$F$39:$F$782,СВЦЭМ!$A$39:$A$782,$A208,СВЦЭМ!$B$39:$B$782,D$190)+'СЕТ СН'!$F$15</f>
        <v>215.28721017000001</v>
      </c>
      <c r="E208" s="36">
        <f>SUMIFS(СВЦЭМ!$F$39:$F$782,СВЦЭМ!$A$39:$A$782,$A208,СВЦЭМ!$B$39:$B$782,E$190)+'СЕТ СН'!$F$15</f>
        <v>218.52792933000001</v>
      </c>
      <c r="F208" s="36">
        <f>SUMIFS(СВЦЭМ!$F$39:$F$782,СВЦЭМ!$A$39:$A$782,$A208,СВЦЭМ!$B$39:$B$782,F$190)+'СЕТ СН'!$F$15</f>
        <v>221.42014268</v>
      </c>
      <c r="G208" s="36">
        <f>SUMIFS(СВЦЭМ!$F$39:$F$782,СВЦЭМ!$A$39:$A$782,$A208,СВЦЭМ!$B$39:$B$782,G$190)+'СЕТ СН'!$F$15</f>
        <v>221.06950219999999</v>
      </c>
      <c r="H208" s="36">
        <f>SUMIFS(СВЦЭМ!$F$39:$F$782,СВЦЭМ!$A$39:$A$782,$A208,СВЦЭМ!$B$39:$B$782,H$190)+'СЕТ СН'!$F$15</f>
        <v>215.92809546000001</v>
      </c>
      <c r="I208" s="36">
        <f>SUMIFS(СВЦЭМ!$F$39:$F$782,СВЦЭМ!$A$39:$A$782,$A208,СВЦЭМ!$B$39:$B$782,I$190)+'СЕТ СН'!$F$15</f>
        <v>211.84500838</v>
      </c>
      <c r="J208" s="36">
        <f>SUMIFS(СВЦЭМ!$F$39:$F$782,СВЦЭМ!$A$39:$A$782,$A208,СВЦЭМ!$B$39:$B$782,J$190)+'СЕТ СН'!$F$15</f>
        <v>203.48529988999999</v>
      </c>
      <c r="K208" s="36">
        <f>SUMIFS(СВЦЭМ!$F$39:$F$782,СВЦЭМ!$A$39:$A$782,$A208,СВЦЭМ!$B$39:$B$782,K$190)+'СЕТ СН'!$F$15</f>
        <v>197.09411408</v>
      </c>
      <c r="L208" s="36">
        <f>SUMIFS(СВЦЭМ!$F$39:$F$782,СВЦЭМ!$A$39:$A$782,$A208,СВЦЭМ!$B$39:$B$782,L$190)+'СЕТ СН'!$F$15</f>
        <v>196.97169525000001</v>
      </c>
      <c r="M208" s="36">
        <f>SUMIFS(СВЦЭМ!$F$39:$F$782,СВЦЭМ!$A$39:$A$782,$A208,СВЦЭМ!$B$39:$B$782,M$190)+'СЕТ СН'!$F$15</f>
        <v>200.7158799</v>
      </c>
      <c r="N208" s="36">
        <f>SUMIFS(СВЦЭМ!$F$39:$F$782,СВЦЭМ!$A$39:$A$782,$A208,СВЦЭМ!$B$39:$B$782,N$190)+'СЕТ СН'!$F$15</f>
        <v>202.30438052</v>
      </c>
      <c r="O208" s="36">
        <f>SUMIFS(СВЦЭМ!$F$39:$F$782,СВЦЭМ!$A$39:$A$782,$A208,СВЦЭМ!$B$39:$B$782,O$190)+'СЕТ СН'!$F$15</f>
        <v>203.33695689000001</v>
      </c>
      <c r="P208" s="36">
        <f>SUMIFS(СВЦЭМ!$F$39:$F$782,СВЦЭМ!$A$39:$A$782,$A208,СВЦЭМ!$B$39:$B$782,P$190)+'СЕТ СН'!$F$15</f>
        <v>205.65349848</v>
      </c>
      <c r="Q208" s="36">
        <f>SUMIFS(СВЦЭМ!$F$39:$F$782,СВЦЭМ!$A$39:$A$782,$A208,СВЦЭМ!$B$39:$B$782,Q$190)+'СЕТ СН'!$F$15</f>
        <v>205.95143032999999</v>
      </c>
      <c r="R208" s="36">
        <f>SUMIFS(СВЦЭМ!$F$39:$F$782,СВЦЭМ!$A$39:$A$782,$A208,СВЦЭМ!$B$39:$B$782,R$190)+'СЕТ СН'!$F$15</f>
        <v>203.9203382</v>
      </c>
      <c r="S208" s="36">
        <f>SUMIFS(СВЦЭМ!$F$39:$F$782,СВЦЭМ!$A$39:$A$782,$A208,СВЦЭМ!$B$39:$B$782,S$190)+'СЕТ СН'!$F$15</f>
        <v>201.35396699</v>
      </c>
      <c r="T208" s="36">
        <f>SUMIFS(СВЦЭМ!$F$39:$F$782,СВЦЭМ!$A$39:$A$782,$A208,СВЦЭМ!$B$39:$B$782,T$190)+'СЕТ СН'!$F$15</f>
        <v>197.05248144999999</v>
      </c>
      <c r="U208" s="36">
        <f>SUMIFS(СВЦЭМ!$F$39:$F$782,СВЦЭМ!$A$39:$A$782,$A208,СВЦЭМ!$B$39:$B$782,U$190)+'СЕТ СН'!$F$15</f>
        <v>194.51325664000001</v>
      </c>
      <c r="V208" s="36">
        <f>SUMIFS(СВЦЭМ!$F$39:$F$782,СВЦЭМ!$A$39:$A$782,$A208,СВЦЭМ!$B$39:$B$782,V$190)+'СЕТ СН'!$F$15</f>
        <v>190.62015238999999</v>
      </c>
      <c r="W208" s="36">
        <f>SUMIFS(СВЦЭМ!$F$39:$F$782,СВЦЭМ!$A$39:$A$782,$A208,СВЦЭМ!$B$39:$B$782,W$190)+'СЕТ СН'!$F$15</f>
        <v>191.900644</v>
      </c>
      <c r="X208" s="36">
        <f>SUMIFS(СВЦЭМ!$F$39:$F$782,СВЦЭМ!$A$39:$A$782,$A208,СВЦЭМ!$B$39:$B$782,X$190)+'СЕТ СН'!$F$15</f>
        <v>194.74438354</v>
      </c>
      <c r="Y208" s="36">
        <f>SUMIFS(СВЦЭМ!$F$39:$F$782,СВЦЭМ!$A$39:$A$782,$A208,СВЦЭМ!$B$39:$B$782,Y$190)+'СЕТ СН'!$F$15</f>
        <v>204.84644768999999</v>
      </c>
    </row>
    <row r="209" spans="1:25" ht="15.75" x14ac:dyDescent="0.2">
      <c r="A209" s="35">
        <f t="shared" si="5"/>
        <v>45096</v>
      </c>
      <c r="B209" s="36">
        <f>SUMIFS(СВЦЭМ!$F$39:$F$782,СВЦЭМ!$A$39:$A$782,$A209,СВЦЭМ!$B$39:$B$782,B$190)+'СЕТ СН'!$F$15</f>
        <v>191.93590222</v>
      </c>
      <c r="C209" s="36">
        <f>SUMIFS(СВЦЭМ!$F$39:$F$782,СВЦЭМ!$A$39:$A$782,$A209,СВЦЭМ!$B$39:$B$782,C$190)+'СЕТ СН'!$F$15</f>
        <v>202.45995133</v>
      </c>
      <c r="D209" s="36">
        <f>SUMIFS(СВЦЭМ!$F$39:$F$782,СВЦЭМ!$A$39:$A$782,$A209,СВЦЭМ!$B$39:$B$782,D$190)+'СЕТ СН'!$F$15</f>
        <v>213.13563869999999</v>
      </c>
      <c r="E209" s="36">
        <f>SUMIFS(СВЦЭМ!$F$39:$F$782,СВЦЭМ!$A$39:$A$782,$A209,СВЦЭМ!$B$39:$B$782,E$190)+'СЕТ СН'!$F$15</f>
        <v>209.25023354999999</v>
      </c>
      <c r="F209" s="36">
        <f>SUMIFS(СВЦЭМ!$F$39:$F$782,СВЦЭМ!$A$39:$A$782,$A209,СВЦЭМ!$B$39:$B$782,F$190)+'СЕТ СН'!$F$15</f>
        <v>214.16046569</v>
      </c>
      <c r="G209" s="36">
        <f>SUMIFS(СВЦЭМ!$F$39:$F$782,СВЦЭМ!$A$39:$A$782,$A209,СВЦЭМ!$B$39:$B$782,G$190)+'СЕТ СН'!$F$15</f>
        <v>215.44119122999999</v>
      </c>
      <c r="H209" s="36">
        <f>SUMIFS(СВЦЭМ!$F$39:$F$782,СВЦЭМ!$A$39:$A$782,$A209,СВЦЭМ!$B$39:$B$782,H$190)+'СЕТ СН'!$F$15</f>
        <v>212.15741478000001</v>
      </c>
      <c r="I209" s="36">
        <f>SUMIFS(СВЦЭМ!$F$39:$F$782,СВЦЭМ!$A$39:$A$782,$A209,СВЦЭМ!$B$39:$B$782,I$190)+'СЕТ СН'!$F$15</f>
        <v>191.73647524</v>
      </c>
      <c r="J209" s="36">
        <f>SUMIFS(СВЦЭМ!$F$39:$F$782,СВЦЭМ!$A$39:$A$782,$A209,СВЦЭМ!$B$39:$B$782,J$190)+'СЕТ СН'!$F$15</f>
        <v>179.97200609000001</v>
      </c>
      <c r="K209" s="36">
        <f>SUMIFS(СВЦЭМ!$F$39:$F$782,СВЦЭМ!$A$39:$A$782,$A209,СВЦЭМ!$B$39:$B$782,K$190)+'СЕТ СН'!$F$15</f>
        <v>175.94461050000001</v>
      </c>
      <c r="L209" s="36">
        <f>SUMIFS(СВЦЭМ!$F$39:$F$782,СВЦЭМ!$A$39:$A$782,$A209,СВЦЭМ!$B$39:$B$782,L$190)+'СЕТ СН'!$F$15</f>
        <v>174.29768533999999</v>
      </c>
      <c r="M209" s="36">
        <f>SUMIFS(СВЦЭМ!$F$39:$F$782,СВЦЭМ!$A$39:$A$782,$A209,СВЦЭМ!$B$39:$B$782,M$190)+'СЕТ СН'!$F$15</f>
        <v>175.50862165999999</v>
      </c>
      <c r="N209" s="36">
        <f>SUMIFS(СВЦЭМ!$F$39:$F$782,СВЦЭМ!$A$39:$A$782,$A209,СВЦЭМ!$B$39:$B$782,N$190)+'СЕТ СН'!$F$15</f>
        <v>177.67365914999999</v>
      </c>
      <c r="O209" s="36">
        <f>SUMIFS(СВЦЭМ!$F$39:$F$782,СВЦЭМ!$A$39:$A$782,$A209,СВЦЭМ!$B$39:$B$782,O$190)+'СЕТ СН'!$F$15</f>
        <v>180.57341765999999</v>
      </c>
      <c r="P209" s="36">
        <f>SUMIFS(СВЦЭМ!$F$39:$F$782,СВЦЭМ!$A$39:$A$782,$A209,СВЦЭМ!$B$39:$B$782,P$190)+'СЕТ СН'!$F$15</f>
        <v>179.95357774999999</v>
      </c>
      <c r="Q209" s="36">
        <f>SUMIFS(СВЦЭМ!$F$39:$F$782,СВЦЭМ!$A$39:$A$782,$A209,СВЦЭМ!$B$39:$B$782,Q$190)+'СЕТ СН'!$F$15</f>
        <v>180.19393194</v>
      </c>
      <c r="R209" s="36">
        <f>SUMIFS(СВЦЭМ!$F$39:$F$782,СВЦЭМ!$A$39:$A$782,$A209,СВЦЭМ!$B$39:$B$782,R$190)+'СЕТ СН'!$F$15</f>
        <v>178.18431576</v>
      </c>
      <c r="S209" s="36">
        <f>SUMIFS(СВЦЭМ!$F$39:$F$782,СВЦЭМ!$A$39:$A$782,$A209,СВЦЭМ!$B$39:$B$782,S$190)+'СЕТ СН'!$F$15</f>
        <v>176.03967054</v>
      </c>
      <c r="T209" s="36">
        <f>SUMIFS(СВЦЭМ!$F$39:$F$782,СВЦЭМ!$A$39:$A$782,$A209,СВЦЭМ!$B$39:$B$782,T$190)+'СЕТ СН'!$F$15</f>
        <v>174.57468352000001</v>
      </c>
      <c r="U209" s="36">
        <f>SUMIFS(СВЦЭМ!$F$39:$F$782,СВЦЭМ!$A$39:$A$782,$A209,СВЦЭМ!$B$39:$B$782,U$190)+'СЕТ СН'!$F$15</f>
        <v>176.15589376</v>
      </c>
      <c r="V209" s="36">
        <f>SUMIFS(СВЦЭМ!$F$39:$F$782,СВЦЭМ!$A$39:$A$782,$A209,СВЦЭМ!$B$39:$B$782,V$190)+'СЕТ СН'!$F$15</f>
        <v>175.93791157000001</v>
      </c>
      <c r="W209" s="36">
        <f>SUMIFS(СВЦЭМ!$F$39:$F$782,СВЦЭМ!$A$39:$A$782,$A209,СВЦЭМ!$B$39:$B$782,W$190)+'СЕТ СН'!$F$15</f>
        <v>170.92407811000001</v>
      </c>
      <c r="X209" s="36">
        <f>SUMIFS(СВЦЭМ!$F$39:$F$782,СВЦЭМ!$A$39:$A$782,$A209,СВЦЭМ!$B$39:$B$782,X$190)+'СЕТ СН'!$F$15</f>
        <v>175.53963439</v>
      </c>
      <c r="Y209" s="36">
        <f>SUMIFS(СВЦЭМ!$F$39:$F$782,СВЦЭМ!$A$39:$A$782,$A209,СВЦЭМ!$B$39:$B$782,Y$190)+'СЕТ СН'!$F$15</f>
        <v>183.29914048000001</v>
      </c>
    </row>
    <row r="210" spans="1:25" ht="15.75" x14ac:dyDescent="0.2">
      <c r="A210" s="35">
        <f t="shared" si="5"/>
        <v>45097</v>
      </c>
      <c r="B210" s="36">
        <f>SUMIFS(СВЦЭМ!$F$39:$F$782,СВЦЭМ!$A$39:$A$782,$A210,СВЦЭМ!$B$39:$B$782,B$190)+'СЕТ СН'!$F$15</f>
        <v>197.02311735000001</v>
      </c>
      <c r="C210" s="36">
        <f>SUMIFS(СВЦЭМ!$F$39:$F$782,СВЦЭМ!$A$39:$A$782,$A210,СВЦЭМ!$B$39:$B$782,C$190)+'СЕТ СН'!$F$15</f>
        <v>201.62076382999999</v>
      </c>
      <c r="D210" s="36">
        <f>SUMIFS(СВЦЭМ!$F$39:$F$782,СВЦЭМ!$A$39:$A$782,$A210,СВЦЭМ!$B$39:$B$782,D$190)+'СЕТ СН'!$F$15</f>
        <v>211.46365170000001</v>
      </c>
      <c r="E210" s="36">
        <f>SUMIFS(СВЦЭМ!$F$39:$F$782,СВЦЭМ!$A$39:$A$782,$A210,СВЦЭМ!$B$39:$B$782,E$190)+'СЕТ СН'!$F$15</f>
        <v>212.83540436999999</v>
      </c>
      <c r="F210" s="36">
        <f>SUMIFS(СВЦЭМ!$F$39:$F$782,СВЦЭМ!$A$39:$A$782,$A210,СВЦЭМ!$B$39:$B$782,F$190)+'СЕТ СН'!$F$15</f>
        <v>213.42359870000001</v>
      </c>
      <c r="G210" s="36">
        <f>SUMIFS(СВЦЭМ!$F$39:$F$782,СВЦЭМ!$A$39:$A$782,$A210,СВЦЭМ!$B$39:$B$782,G$190)+'СЕТ СН'!$F$15</f>
        <v>210.64128790999999</v>
      </c>
      <c r="H210" s="36">
        <f>SUMIFS(СВЦЭМ!$F$39:$F$782,СВЦЭМ!$A$39:$A$782,$A210,СВЦЭМ!$B$39:$B$782,H$190)+'СЕТ СН'!$F$15</f>
        <v>199.63718080999999</v>
      </c>
      <c r="I210" s="36">
        <f>SUMIFS(СВЦЭМ!$F$39:$F$782,СВЦЭМ!$A$39:$A$782,$A210,СВЦЭМ!$B$39:$B$782,I$190)+'СЕТ СН'!$F$15</f>
        <v>195.22539374999999</v>
      </c>
      <c r="J210" s="36">
        <f>SUMIFS(СВЦЭМ!$F$39:$F$782,СВЦЭМ!$A$39:$A$782,$A210,СВЦЭМ!$B$39:$B$782,J$190)+'СЕТ СН'!$F$15</f>
        <v>187.68089985</v>
      </c>
      <c r="K210" s="36">
        <f>SUMIFS(СВЦЭМ!$F$39:$F$782,СВЦЭМ!$A$39:$A$782,$A210,СВЦЭМ!$B$39:$B$782,K$190)+'СЕТ СН'!$F$15</f>
        <v>177.85391129999999</v>
      </c>
      <c r="L210" s="36">
        <f>SUMIFS(СВЦЭМ!$F$39:$F$782,СВЦЭМ!$A$39:$A$782,$A210,СВЦЭМ!$B$39:$B$782,L$190)+'СЕТ СН'!$F$15</f>
        <v>175.72115518999999</v>
      </c>
      <c r="M210" s="36">
        <f>SUMIFS(СВЦЭМ!$F$39:$F$782,СВЦЭМ!$A$39:$A$782,$A210,СВЦЭМ!$B$39:$B$782,M$190)+'СЕТ СН'!$F$15</f>
        <v>179.22275934000001</v>
      </c>
      <c r="N210" s="36">
        <f>SUMIFS(СВЦЭМ!$F$39:$F$782,СВЦЭМ!$A$39:$A$782,$A210,СВЦЭМ!$B$39:$B$782,N$190)+'СЕТ СН'!$F$15</f>
        <v>183.66810095</v>
      </c>
      <c r="O210" s="36">
        <f>SUMIFS(СВЦЭМ!$F$39:$F$782,СВЦЭМ!$A$39:$A$782,$A210,СВЦЭМ!$B$39:$B$782,O$190)+'СЕТ СН'!$F$15</f>
        <v>185.69326165999999</v>
      </c>
      <c r="P210" s="36">
        <f>SUMIFS(СВЦЭМ!$F$39:$F$782,СВЦЭМ!$A$39:$A$782,$A210,СВЦЭМ!$B$39:$B$782,P$190)+'СЕТ СН'!$F$15</f>
        <v>187.38709813</v>
      </c>
      <c r="Q210" s="36">
        <f>SUMIFS(СВЦЭМ!$F$39:$F$782,СВЦЭМ!$A$39:$A$782,$A210,СВЦЭМ!$B$39:$B$782,Q$190)+'СЕТ СН'!$F$15</f>
        <v>188.71057769000001</v>
      </c>
      <c r="R210" s="36">
        <f>SUMIFS(СВЦЭМ!$F$39:$F$782,СВЦЭМ!$A$39:$A$782,$A210,СВЦЭМ!$B$39:$B$782,R$190)+'СЕТ СН'!$F$15</f>
        <v>185.30819837000001</v>
      </c>
      <c r="S210" s="36">
        <f>SUMIFS(СВЦЭМ!$F$39:$F$782,СВЦЭМ!$A$39:$A$782,$A210,СВЦЭМ!$B$39:$B$782,S$190)+'СЕТ СН'!$F$15</f>
        <v>184.80080022999999</v>
      </c>
      <c r="T210" s="36">
        <f>SUMIFS(СВЦЭМ!$F$39:$F$782,СВЦЭМ!$A$39:$A$782,$A210,СВЦЭМ!$B$39:$B$782,T$190)+'СЕТ СН'!$F$15</f>
        <v>183.80788878999999</v>
      </c>
      <c r="U210" s="36">
        <f>SUMIFS(СВЦЭМ!$F$39:$F$782,СВЦЭМ!$A$39:$A$782,$A210,СВЦЭМ!$B$39:$B$782,U$190)+'СЕТ СН'!$F$15</f>
        <v>183.61913515000001</v>
      </c>
      <c r="V210" s="36">
        <f>SUMIFS(СВЦЭМ!$F$39:$F$782,СВЦЭМ!$A$39:$A$782,$A210,СВЦЭМ!$B$39:$B$782,V$190)+'СЕТ СН'!$F$15</f>
        <v>184.82702098999999</v>
      </c>
      <c r="W210" s="36">
        <f>SUMIFS(СВЦЭМ!$F$39:$F$782,СВЦЭМ!$A$39:$A$782,$A210,СВЦЭМ!$B$39:$B$782,W$190)+'СЕТ СН'!$F$15</f>
        <v>179.01654432000001</v>
      </c>
      <c r="X210" s="36">
        <f>SUMIFS(СВЦЭМ!$F$39:$F$782,СВЦЭМ!$A$39:$A$782,$A210,СВЦЭМ!$B$39:$B$782,X$190)+'СЕТ СН'!$F$15</f>
        <v>185.08419683</v>
      </c>
      <c r="Y210" s="36">
        <f>SUMIFS(СВЦЭМ!$F$39:$F$782,СВЦЭМ!$A$39:$A$782,$A210,СВЦЭМ!$B$39:$B$782,Y$190)+'СЕТ СН'!$F$15</f>
        <v>196.56293837000001</v>
      </c>
    </row>
    <row r="211" spans="1:25" ht="15.75" x14ac:dyDescent="0.2">
      <c r="A211" s="35">
        <f t="shared" si="5"/>
        <v>45098</v>
      </c>
      <c r="B211" s="36">
        <f>SUMIFS(СВЦЭМ!$F$39:$F$782,СВЦЭМ!$A$39:$A$782,$A211,СВЦЭМ!$B$39:$B$782,B$190)+'СЕТ СН'!$F$15</f>
        <v>199.27047725</v>
      </c>
      <c r="C211" s="36">
        <f>SUMIFS(СВЦЭМ!$F$39:$F$782,СВЦЭМ!$A$39:$A$782,$A211,СВЦЭМ!$B$39:$B$782,C$190)+'СЕТ СН'!$F$15</f>
        <v>213.26890463999999</v>
      </c>
      <c r="D211" s="36">
        <f>SUMIFS(СВЦЭМ!$F$39:$F$782,СВЦЭМ!$A$39:$A$782,$A211,СВЦЭМ!$B$39:$B$782,D$190)+'СЕТ СН'!$F$15</f>
        <v>225.76723706999999</v>
      </c>
      <c r="E211" s="36">
        <f>SUMIFS(СВЦЭМ!$F$39:$F$782,СВЦЭМ!$A$39:$A$782,$A211,СВЦЭМ!$B$39:$B$782,E$190)+'СЕТ СН'!$F$15</f>
        <v>228.18993975000001</v>
      </c>
      <c r="F211" s="36">
        <f>SUMIFS(СВЦЭМ!$F$39:$F$782,СВЦЭМ!$A$39:$A$782,$A211,СВЦЭМ!$B$39:$B$782,F$190)+'СЕТ СН'!$F$15</f>
        <v>226.74757091000001</v>
      </c>
      <c r="G211" s="36">
        <f>SUMIFS(СВЦЭМ!$F$39:$F$782,СВЦЭМ!$A$39:$A$782,$A211,СВЦЭМ!$B$39:$B$782,G$190)+'СЕТ СН'!$F$15</f>
        <v>221.77356166000001</v>
      </c>
      <c r="H211" s="36">
        <f>SUMIFS(СВЦЭМ!$F$39:$F$782,СВЦЭМ!$A$39:$A$782,$A211,СВЦЭМ!$B$39:$B$782,H$190)+'СЕТ СН'!$F$15</f>
        <v>203.56408089999999</v>
      </c>
      <c r="I211" s="36">
        <f>SUMIFS(СВЦЭМ!$F$39:$F$782,СВЦЭМ!$A$39:$A$782,$A211,СВЦЭМ!$B$39:$B$782,I$190)+'СЕТ СН'!$F$15</f>
        <v>195.46214092</v>
      </c>
      <c r="J211" s="36">
        <f>SUMIFS(СВЦЭМ!$F$39:$F$782,СВЦЭМ!$A$39:$A$782,$A211,СВЦЭМ!$B$39:$B$782,J$190)+'СЕТ СН'!$F$15</f>
        <v>184.52091689</v>
      </c>
      <c r="K211" s="36">
        <f>SUMIFS(СВЦЭМ!$F$39:$F$782,СВЦЭМ!$A$39:$A$782,$A211,СВЦЭМ!$B$39:$B$782,K$190)+'СЕТ СН'!$F$15</f>
        <v>183.50041211000001</v>
      </c>
      <c r="L211" s="36">
        <f>SUMIFS(СВЦЭМ!$F$39:$F$782,СВЦЭМ!$A$39:$A$782,$A211,СВЦЭМ!$B$39:$B$782,L$190)+'СЕТ СН'!$F$15</f>
        <v>187.26011086</v>
      </c>
      <c r="M211" s="36">
        <f>SUMIFS(СВЦЭМ!$F$39:$F$782,СВЦЭМ!$A$39:$A$782,$A211,СВЦЭМ!$B$39:$B$782,M$190)+'СЕТ СН'!$F$15</f>
        <v>189.89945170999999</v>
      </c>
      <c r="N211" s="36">
        <f>SUMIFS(СВЦЭМ!$F$39:$F$782,СВЦЭМ!$A$39:$A$782,$A211,СВЦЭМ!$B$39:$B$782,N$190)+'СЕТ СН'!$F$15</f>
        <v>196.61748829000001</v>
      </c>
      <c r="O211" s="36">
        <f>SUMIFS(СВЦЭМ!$F$39:$F$782,СВЦЭМ!$A$39:$A$782,$A211,СВЦЭМ!$B$39:$B$782,O$190)+'СЕТ СН'!$F$15</f>
        <v>191.786269</v>
      </c>
      <c r="P211" s="36">
        <f>SUMIFS(СВЦЭМ!$F$39:$F$782,СВЦЭМ!$A$39:$A$782,$A211,СВЦЭМ!$B$39:$B$782,P$190)+'СЕТ СН'!$F$15</f>
        <v>193.94682126999999</v>
      </c>
      <c r="Q211" s="36">
        <f>SUMIFS(СВЦЭМ!$F$39:$F$782,СВЦЭМ!$A$39:$A$782,$A211,СВЦЭМ!$B$39:$B$782,Q$190)+'СЕТ СН'!$F$15</f>
        <v>194.12170950999999</v>
      </c>
      <c r="R211" s="36">
        <f>SUMIFS(СВЦЭМ!$F$39:$F$782,СВЦЭМ!$A$39:$A$782,$A211,СВЦЭМ!$B$39:$B$782,R$190)+'СЕТ СН'!$F$15</f>
        <v>192.72051571</v>
      </c>
      <c r="S211" s="36">
        <f>SUMIFS(СВЦЭМ!$F$39:$F$782,СВЦЭМ!$A$39:$A$782,$A211,СВЦЭМ!$B$39:$B$782,S$190)+'СЕТ СН'!$F$15</f>
        <v>190.01191885</v>
      </c>
      <c r="T211" s="36">
        <f>SUMIFS(СВЦЭМ!$F$39:$F$782,СВЦЭМ!$A$39:$A$782,$A211,СВЦЭМ!$B$39:$B$782,T$190)+'СЕТ СН'!$F$15</f>
        <v>191.43561407000001</v>
      </c>
      <c r="U211" s="36">
        <f>SUMIFS(СВЦЭМ!$F$39:$F$782,СВЦЭМ!$A$39:$A$782,$A211,СВЦЭМ!$B$39:$B$782,U$190)+'СЕТ СН'!$F$15</f>
        <v>190.27633674</v>
      </c>
      <c r="V211" s="36">
        <f>SUMIFS(СВЦЭМ!$F$39:$F$782,СВЦЭМ!$A$39:$A$782,$A211,СВЦЭМ!$B$39:$B$782,V$190)+'СЕТ СН'!$F$15</f>
        <v>187.92842539</v>
      </c>
      <c r="W211" s="36">
        <f>SUMIFS(СВЦЭМ!$F$39:$F$782,СВЦЭМ!$A$39:$A$782,$A211,СВЦЭМ!$B$39:$B$782,W$190)+'СЕТ СН'!$F$15</f>
        <v>190.10752196999999</v>
      </c>
      <c r="X211" s="36">
        <f>SUMIFS(СВЦЭМ!$F$39:$F$782,СВЦЭМ!$A$39:$A$782,$A211,СВЦЭМ!$B$39:$B$782,X$190)+'СЕТ СН'!$F$15</f>
        <v>196.45120851999999</v>
      </c>
      <c r="Y211" s="36">
        <f>SUMIFS(СВЦЭМ!$F$39:$F$782,СВЦЭМ!$A$39:$A$782,$A211,СВЦЭМ!$B$39:$B$782,Y$190)+'СЕТ СН'!$F$15</f>
        <v>210.13242897000001</v>
      </c>
    </row>
    <row r="212" spans="1:25" ht="15.75" x14ac:dyDescent="0.2">
      <c r="A212" s="35">
        <f t="shared" si="5"/>
        <v>45099</v>
      </c>
      <c r="B212" s="36">
        <f>SUMIFS(СВЦЭМ!$F$39:$F$782,СВЦЭМ!$A$39:$A$782,$A212,СВЦЭМ!$B$39:$B$782,B$190)+'СЕТ СН'!$F$15</f>
        <v>212.14514055000001</v>
      </c>
      <c r="C212" s="36">
        <f>SUMIFS(СВЦЭМ!$F$39:$F$782,СВЦЭМ!$A$39:$A$782,$A212,СВЦЭМ!$B$39:$B$782,C$190)+'СЕТ СН'!$F$15</f>
        <v>221.32123117</v>
      </c>
      <c r="D212" s="36">
        <f>SUMIFS(СВЦЭМ!$F$39:$F$782,СВЦЭМ!$A$39:$A$782,$A212,СВЦЭМ!$B$39:$B$782,D$190)+'СЕТ СН'!$F$15</f>
        <v>224.5940056</v>
      </c>
      <c r="E212" s="36">
        <f>SUMIFS(СВЦЭМ!$F$39:$F$782,СВЦЭМ!$A$39:$A$782,$A212,СВЦЭМ!$B$39:$B$782,E$190)+'СЕТ СН'!$F$15</f>
        <v>221.62184761</v>
      </c>
      <c r="F212" s="36">
        <f>SUMIFS(СВЦЭМ!$F$39:$F$782,СВЦЭМ!$A$39:$A$782,$A212,СВЦЭМ!$B$39:$B$782,F$190)+'СЕТ СН'!$F$15</f>
        <v>221.64904989999999</v>
      </c>
      <c r="G212" s="36">
        <f>SUMIFS(СВЦЭМ!$F$39:$F$782,СВЦЭМ!$A$39:$A$782,$A212,СВЦЭМ!$B$39:$B$782,G$190)+'СЕТ СН'!$F$15</f>
        <v>222.63981380999999</v>
      </c>
      <c r="H212" s="36">
        <f>SUMIFS(СВЦЭМ!$F$39:$F$782,СВЦЭМ!$A$39:$A$782,$A212,СВЦЭМ!$B$39:$B$782,H$190)+'СЕТ СН'!$F$15</f>
        <v>200.64796494999999</v>
      </c>
      <c r="I212" s="36">
        <f>SUMIFS(СВЦЭМ!$F$39:$F$782,СВЦЭМ!$A$39:$A$782,$A212,СВЦЭМ!$B$39:$B$782,I$190)+'СЕТ СН'!$F$15</f>
        <v>197.10248927000001</v>
      </c>
      <c r="J212" s="36">
        <f>SUMIFS(СВЦЭМ!$F$39:$F$782,СВЦЭМ!$A$39:$A$782,$A212,СВЦЭМ!$B$39:$B$782,J$190)+'СЕТ СН'!$F$15</f>
        <v>187.12442952999999</v>
      </c>
      <c r="K212" s="36">
        <f>SUMIFS(СВЦЭМ!$F$39:$F$782,СВЦЭМ!$A$39:$A$782,$A212,СВЦЭМ!$B$39:$B$782,K$190)+'СЕТ СН'!$F$15</f>
        <v>184.65778763</v>
      </c>
      <c r="L212" s="36">
        <f>SUMIFS(СВЦЭМ!$F$39:$F$782,СВЦЭМ!$A$39:$A$782,$A212,СВЦЭМ!$B$39:$B$782,L$190)+'СЕТ СН'!$F$15</f>
        <v>184.73655219</v>
      </c>
      <c r="M212" s="36">
        <f>SUMIFS(СВЦЭМ!$F$39:$F$782,СВЦЭМ!$A$39:$A$782,$A212,СВЦЭМ!$B$39:$B$782,M$190)+'СЕТ СН'!$F$15</f>
        <v>189.34458948</v>
      </c>
      <c r="N212" s="36">
        <f>SUMIFS(СВЦЭМ!$F$39:$F$782,СВЦЭМ!$A$39:$A$782,$A212,СВЦЭМ!$B$39:$B$782,N$190)+'СЕТ СН'!$F$15</f>
        <v>195.28329102999999</v>
      </c>
      <c r="O212" s="36">
        <f>SUMIFS(СВЦЭМ!$F$39:$F$782,СВЦЭМ!$A$39:$A$782,$A212,СВЦЭМ!$B$39:$B$782,O$190)+'СЕТ СН'!$F$15</f>
        <v>195.80789286999999</v>
      </c>
      <c r="P212" s="36">
        <f>SUMIFS(СВЦЭМ!$F$39:$F$782,СВЦЭМ!$A$39:$A$782,$A212,СВЦЭМ!$B$39:$B$782,P$190)+'СЕТ СН'!$F$15</f>
        <v>195.44258805999999</v>
      </c>
      <c r="Q212" s="36">
        <f>SUMIFS(СВЦЭМ!$F$39:$F$782,СВЦЭМ!$A$39:$A$782,$A212,СВЦЭМ!$B$39:$B$782,Q$190)+'СЕТ СН'!$F$15</f>
        <v>195.30157829999999</v>
      </c>
      <c r="R212" s="36">
        <f>SUMIFS(СВЦЭМ!$F$39:$F$782,СВЦЭМ!$A$39:$A$782,$A212,СВЦЭМ!$B$39:$B$782,R$190)+'СЕТ СН'!$F$15</f>
        <v>193.38841196999999</v>
      </c>
      <c r="S212" s="36">
        <f>SUMIFS(СВЦЭМ!$F$39:$F$782,СВЦЭМ!$A$39:$A$782,$A212,СВЦЭМ!$B$39:$B$782,S$190)+'СЕТ СН'!$F$15</f>
        <v>190.42568907</v>
      </c>
      <c r="T212" s="36">
        <f>SUMIFS(СВЦЭМ!$F$39:$F$782,СВЦЭМ!$A$39:$A$782,$A212,СВЦЭМ!$B$39:$B$782,T$190)+'СЕТ СН'!$F$15</f>
        <v>193.10132787000001</v>
      </c>
      <c r="U212" s="36">
        <f>SUMIFS(СВЦЭМ!$F$39:$F$782,СВЦЭМ!$A$39:$A$782,$A212,СВЦЭМ!$B$39:$B$782,U$190)+'СЕТ СН'!$F$15</f>
        <v>189.73002718999999</v>
      </c>
      <c r="V212" s="36">
        <f>SUMIFS(СВЦЭМ!$F$39:$F$782,СВЦЭМ!$A$39:$A$782,$A212,СВЦЭМ!$B$39:$B$782,V$190)+'СЕТ СН'!$F$15</f>
        <v>184.42365683</v>
      </c>
      <c r="W212" s="36">
        <f>SUMIFS(СВЦЭМ!$F$39:$F$782,СВЦЭМ!$A$39:$A$782,$A212,СВЦЭМ!$B$39:$B$782,W$190)+'СЕТ СН'!$F$15</f>
        <v>188.84752918999999</v>
      </c>
      <c r="X212" s="36">
        <f>SUMIFS(СВЦЭМ!$F$39:$F$782,СВЦЭМ!$A$39:$A$782,$A212,СВЦЭМ!$B$39:$B$782,X$190)+'СЕТ СН'!$F$15</f>
        <v>196.56256253999999</v>
      </c>
      <c r="Y212" s="36">
        <f>SUMIFS(СВЦЭМ!$F$39:$F$782,СВЦЭМ!$A$39:$A$782,$A212,СВЦЭМ!$B$39:$B$782,Y$190)+'СЕТ СН'!$F$15</f>
        <v>207.42784072000001</v>
      </c>
    </row>
    <row r="213" spans="1:25" ht="15.75" x14ac:dyDescent="0.2">
      <c r="A213" s="35">
        <f t="shared" si="5"/>
        <v>45100</v>
      </c>
      <c r="B213" s="36">
        <f>SUMIFS(СВЦЭМ!$F$39:$F$782,СВЦЭМ!$A$39:$A$782,$A213,СВЦЭМ!$B$39:$B$782,B$190)+'СЕТ СН'!$F$15</f>
        <v>209.54043247000001</v>
      </c>
      <c r="C213" s="36">
        <f>SUMIFS(СВЦЭМ!$F$39:$F$782,СВЦЭМ!$A$39:$A$782,$A213,СВЦЭМ!$B$39:$B$782,C$190)+'СЕТ СН'!$F$15</f>
        <v>224.74246987999999</v>
      </c>
      <c r="D213" s="36">
        <f>SUMIFS(СВЦЭМ!$F$39:$F$782,СВЦЭМ!$A$39:$A$782,$A213,СВЦЭМ!$B$39:$B$782,D$190)+'СЕТ СН'!$F$15</f>
        <v>233.00784071000001</v>
      </c>
      <c r="E213" s="36">
        <f>SUMIFS(СВЦЭМ!$F$39:$F$782,СВЦЭМ!$A$39:$A$782,$A213,СВЦЭМ!$B$39:$B$782,E$190)+'СЕТ СН'!$F$15</f>
        <v>229.94251195000001</v>
      </c>
      <c r="F213" s="36">
        <f>SUMIFS(СВЦЭМ!$F$39:$F$782,СВЦЭМ!$A$39:$A$782,$A213,СВЦЭМ!$B$39:$B$782,F$190)+'СЕТ СН'!$F$15</f>
        <v>228.49328327000001</v>
      </c>
      <c r="G213" s="36">
        <f>SUMIFS(СВЦЭМ!$F$39:$F$782,СВЦЭМ!$A$39:$A$782,$A213,СВЦЭМ!$B$39:$B$782,G$190)+'СЕТ СН'!$F$15</f>
        <v>217.35447963999999</v>
      </c>
      <c r="H213" s="36">
        <f>SUMIFS(СВЦЭМ!$F$39:$F$782,СВЦЭМ!$A$39:$A$782,$A213,СВЦЭМ!$B$39:$B$782,H$190)+'СЕТ СН'!$F$15</f>
        <v>201.74646250000001</v>
      </c>
      <c r="I213" s="36">
        <f>SUMIFS(СВЦЭМ!$F$39:$F$782,СВЦЭМ!$A$39:$A$782,$A213,СВЦЭМ!$B$39:$B$782,I$190)+'СЕТ СН'!$F$15</f>
        <v>185.70719345000001</v>
      </c>
      <c r="J213" s="36">
        <f>SUMIFS(СВЦЭМ!$F$39:$F$782,СВЦЭМ!$A$39:$A$782,$A213,СВЦЭМ!$B$39:$B$782,J$190)+'СЕТ СН'!$F$15</f>
        <v>178.01220755</v>
      </c>
      <c r="K213" s="36">
        <f>SUMIFS(СВЦЭМ!$F$39:$F$782,СВЦЭМ!$A$39:$A$782,$A213,СВЦЭМ!$B$39:$B$782,K$190)+'СЕТ СН'!$F$15</f>
        <v>170.41882806999999</v>
      </c>
      <c r="L213" s="36">
        <f>SUMIFS(СВЦЭМ!$F$39:$F$782,СВЦЭМ!$A$39:$A$782,$A213,СВЦЭМ!$B$39:$B$782,L$190)+'СЕТ СН'!$F$15</f>
        <v>164.44296213999999</v>
      </c>
      <c r="M213" s="36">
        <f>SUMIFS(СВЦЭМ!$F$39:$F$782,СВЦЭМ!$A$39:$A$782,$A213,СВЦЭМ!$B$39:$B$782,M$190)+'СЕТ СН'!$F$15</f>
        <v>166.58316876999999</v>
      </c>
      <c r="N213" s="36">
        <f>SUMIFS(СВЦЭМ!$F$39:$F$782,СВЦЭМ!$A$39:$A$782,$A213,СВЦЭМ!$B$39:$B$782,N$190)+'СЕТ СН'!$F$15</f>
        <v>171.09047949000001</v>
      </c>
      <c r="O213" s="36">
        <f>SUMIFS(СВЦЭМ!$F$39:$F$782,СВЦЭМ!$A$39:$A$782,$A213,СВЦЭМ!$B$39:$B$782,O$190)+'СЕТ СН'!$F$15</f>
        <v>175.00144445000001</v>
      </c>
      <c r="P213" s="36">
        <f>SUMIFS(СВЦЭМ!$F$39:$F$782,СВЦЭМ!$A$39:$A$782,$A213,СВЦЭМ!$B$39:$B$782,P$190)+'СЕТ СН'!$F$15</f>
        <v>176.63186266</v>
      </c>
      <c r="Q213" s="36">
        <f>SUMIFS(СВЦЭМ!$F$39:$F$782,СВЦЭМ!$A$39:$A$782,$A213,СВЦЭМ!$B$39:$B$782,Q$190)+'СЕТ СН'!$F$15</f>
        <v>177.86007076999999</v>
      </c>
      <c r="R213" s="36">
        <f>SUMIFS(СВЦЭМ!$F$39:$F$782,СВЦЭМ!$A$39:$A$782,$A213,СВЦЭМ!$B$39:$B$782,R$190)+'СЕТ СН'!$F$15</f>
        <v>174.59256747000001</v>
      </c>
      <c r="S213" s="36">
        <f>SUMIFS(СВЦЭМ!$F$39:$F$782,СВЦЭМ!$A$39:$A$782,$A213,СВЦЭМ!$B$39:$B$782,S$190)+'СЕТ СН'!$F$15</f>
        <v>172.90606159999999</v>
      </c>
      <c r="T213" s="36">
        <f>SUMIFS(СВЦЭМ!$F$39:$F$782,СВЦЭМ!$A$39:$A$782,$A213,СВЦЭМ!$B$39:$B$782,T$190)+'СЕТ СН'!$F$15</f>
        <v>172.77677044000001</v>
      </c>
      <c r="U213" s="36">
        <f>SUMIFS(СВЦЭМ!$F$39:$F$782,СВЦЭМ!$A$39:$A$782,$A213,СВЦЭМ!$B$39:$B$782,U$190)+'СЕТ СН'!$F$15</f>
        <v>174.0872445</v>
      </c>
      <c r="V213" s="36">
        <f>SUMIFS(СВЦЭМ!$F$39:$F$782,СВЦЭМ!$A$39:$A$782,$A213,СВЦЭМ!$B$39:$B$782,V$190)+'СЕТ СН'!$F$15</f>
        <v>174.46087548</v>
      </c>
      <c r="W213" s="36">
        <f>SUMIFS(СВЦЭМ!$F$39:$F$782,СВЦЭМ!$A$39:$A$782,$A213,СВЦЭМ!$B$39:$B$782,W$190)+'СЕТ СН'!$F$15</f>
        <v>172.03629246</v>
      </c>
      <c r="X213" s="36">
        <f>SUMIFS(СВЦЭМ!$F$39:$F$782,СВЦЭМ!$A$39:$A$782,$A213,СВЦЭМ!$B$39:$B$782,X$190)+'СЕТ СН'!$F$15</f>
        <v>175.76012953</v>
      </c>
      <c r="Y213" s="36">
        <f>SUMIFS(СВЦЭМ!$F$39:$F$782,СВЦЭМ!$A$39:$A$782,$A213,СВЦЭМ!$B$39:$B$782,Y$190)+'СЕТ СН'!$F$15</f>
        <v>194.71238212</v>
      </c>
    </row>
    <row r="214" spans="1:25" ht="15.75" x14ac:dyDescent="0.2">
      <c r="A214" s="35">
        <f t="shared" si="5"/>
        <v>45101</v>
      </c>
      <c r="B214" s="36">
        <f>SUMIFS(СВЦЭМ!$F$39:$F$782,СВЦЭМ!$A$39:$A$782,$A214,СВЦЭМ!$B$39:$B$782,B$190)+'СЕТ СН'!$F$15</f>
        <v>191.70641533</v>
      </c>
      <c r="C214" s="36">
        <f>SUMIFS(СВЦЭМ!$F$39:$F$782,СВЦЭМ!$A$39:$A$782,$A214,СВЦЭМ!$B$39:$B$782,C$190)+'СЕТ СН'!$F$15</f>
        <v>202.24814558</v>
      </c>
      <c r="D214" s="36">
        <f>SUMIFS(СВЦЭМ!$F$39:$F$782,СВЦЭМ!$A$39:$A$782,$A214,СВЦЭМ!$B$39:$B$782,D$190)+'СЕТ СН'!$F$15</f>
        <v>212.71117885999999</v>
      </c>
      <c r="E214" s="36">
        <f>SUMIFS(СВЦЭМ!$F$39:$F$782,СВЦЭМ!$A$39:$A$782,$A214,СВЦЭМ!$B$39:$B$782,E$190)+'СЕТ СН'!$F$15</f>
        <v>212.36469640999999</v>
      </c>
      <c r="F214" s="36">
        <f>SUMIFS(СВЦЭМ!$F$39:$F$782,СВЦЭМ!$A$39:$A$782,$A214,СВЦЭМ!$B$39:$B$782,F$190)+'СЕТ СН'!$F$15</f>
        <v>212.06711988000001</v>
      </c>
      <c r="G214" s="36">
        <f>SUMIFS(СВЦЭМ!$F$39:$F$782,СВЦЭМ!$A$39:$A$782,$A214,СВЦЭМ!$B$39:$B$782,G$190)+'СЕТ СН'!$F$15</f>
        <v>212.36841192</v>
      </c>
      <c r="H214" s="36">
        <f>SUMIFS(СВЦЭМ!$F$39:$F$782,СВЦЭМ!$A$39:$A$782,$A214,СВЦЭМ!$B$39:$B$782,H$190)+'СЕТ СН'!$F$15</f>
        <v>206.82235302999999</v>
      </c>
      <c r="I214" s="36">
        <f>SUMIFS(СВЦЭМ!$F$39:$F$782,СВЦЭМ!$A$39:$A$782,$A214,СВЦЭМ!$B$39:$B$782,I$190)+'СЕТ СН'!$F$15</f>
        <v>200.18627448000001</v>
      </c>
      <c r="J214" s="36">
        <f>SUMIFS(СВЦЭМ!$F$39:$F$782,СВЦЭМ!$A$39:$A$782,$A214,СВЦЭМ!$B$39:$B$782,J$190)+'СЕТ СН'!$F$15</f>
        <v>187.20662343999999</v>
      </c>
      <c r="K214" s="36">
        <f>SUMIFS(СВЦЭМ!$F$39:$F$782,СВЦЭМ!$A$39:$A$782,$A214,СВЦЭМ!$B$39:$B$782,K$190)+'СЕТ СН'!$F$15</f>
        <v>177.4228392</v>
      </c>
      <c r="L214" s="36">
        <f>SUMIFS(СВЦЭМ!$F$39:$F$782,СВЦЭМ!$A$39:$A$782,$A214,СВЦЭМ!$B$39:$B$782,L$190)+'СЕТ СН'!$F$15</f>
        <v>176.05957347</v>
      </c>
      <c r="M214" s="36">
        <f>SUMIFS(СВЦЭМ!$F$39:$F$782,СВЦЭМ!$A$39:$A$782,$A214,СВЦЭМ!$B$39:$B$782,M$190)+'СЕТ СН'!$F$15</f>
        <v>179.24518234000001</v>
      </c>
      <c r="N214" s="36">
        <f>SUMIFS(СВЦЭМ!$F$39:$F$782,СВЦЭМ!$A$39:$A$782,$A214,СВЦЭМ!$B$39:$B$782,N$190)+'СЕТ СН'!$F$15</f>
        <v>187.13448076</v>
      </c>
      <c r="O214" s="36">
        <f>SUMIFS(СВЦЭМ!$F$39:$F$782,СВЦЭМ!$A$39:$A$782,$A214,СВЦЭМ!$B$39:$B$782,O$190)+'СЕТ СН'!$F$15</f>
        <v>192.22380759000001</v>
      </c>
      <c r="P214" s="36">
        <f>SUMIFS(СВЦЭМ!$F$39:$F$782,СВЦЭМ!$A$39:$A$782,$A214,СВЦЭМ!$B$39:$B$782,P$190)+'СЕТ СН'!$F$15</f>
        <v>192.88648760999999</v>
      </c>
      <c r="Q214" s="36">
        <f>SUMIFS(СВЦЭМ!$F$39:$F$782,СВЦЭМ!$A$39:$A$782,$A214,СВЦЭМ!$B$39:$B$782,Q$190)+'СЕТ СН'!$F$15</f>
        <v>194.47212776000001</v>
      </c>
      <c r="R214" s="36">
        <f>SUMIFS(СВЦЭМ!$F$39:$F$782,СВЦЭМ!$A$39:$A$782,$A214,СВЦЭМ!$B$39:$B$782,R$190)+'СЕТ СН'!$F$15</f>
        <v>191.33618217</v>
      </c>
      <c r="S214" s="36">
        <f>SUMIFS(СВЦЭМ!$F$39:$F$782,СВЦЭМ!$A$39:$A$782,$A214,СВЦЭМ!$B$39:$B$782,S$190)+'СЕТ СН'!$F$15</f>
        <v>189.30041968</v>
      </c>
      <c r="T214" s="36">
        <f>SUMIFS(СВЦЭМ!$F$39:$F$782,СВЦЭМ!$A$39:$A$782,$A214,СВЦЭМ!$B$39:$B$782,T$190)+'СЕТ СН'!$F$15</f>
        <v>192.20950128000001</v>
      </c>
      <c r="U214" s="36">
        <f>SUMIFS(СВЦЭМ!$F$39:$F$782,СВЦЭМ!$A$39:$A$782,$A214,СВЦЭМ!$B$39:$B$782,U$190)+'СЕТ СН'!$F$15</f>
        <v>194.24409896</v>
      </c>
      <c r="V214" s="36">
        <f>SUMIFS(СВЦЭМ!$F$39:$F$782,СВЦЭМ!$A$39:$A$782,$A214,СВЦЭМ!$B$39:$B$782,V$190)+'СЕТ СН'!$F$15</f>
        <v>194.16629069000001</v>
      </c>
      <c r="W214" s="36">
        <f>SUMIFS(СВЦЭМ!$F$39:$F$782,СВЦЭМ!$A$39:$A$782,$A214,СВЦЭМ!$B$39:$B$782,W$190)+'СЕТ СН'!$F$15</f>
        <v>189.92249896000001</v>
      </c>
      <c r="X214" s="36">
        <f>SUMIFS(СВЦЭМ!$F$39:$F$782,СВЦЭМ!$A$39:$A$782,$A214,СВЦЭМ!$B$39:$B$782,X$190)+'СЕТ СН'!$F$15</f>
        <v>193.93005317999999</v>
      </c>
      <c r="Y214" s="36">
        <f>SUMIFS(СВЦЭМ!$F$39:$F$782,СВЦЭМ!$A$39:$A$782,$A214,СВЦЭМ!$B$39:$B$782,Y$190)+'СЕТ СН'!$F$15</f>
        <v>204.04266744</v>
      </c>
    </row>
    <row r="215" spans="1:25" ht="15.75" x14ac:dyDescent="0.2">
      <c r="A215" s="35">
        <f t="shared" si="5"/>
        <v>45102</v>
      </c>
      <c r="B215" s="36">
        <f>SUMIFS(СВЦЭМ!$F$39:$F$782,СВЦЭМ!$A$39:$A$782,$A215,СВЦЭМ!$B$39:$B$782,B$190)+'СЕТ СН'!$F$15</f>
        <v>204.18358103</v>
      </c>
      <c r="C215" s="36">
        <f>SUMIFS(СВЦЭМ!$F$39:$F$782,СВЦЭМ!$A$39:$A$782,$A215,СВЦЭМ!$B$39:$B$782,C$190)+'СЕТ СН'!$F$15</f>
        <v>213.19258807</v>
      </c>
      <c r="D215" s="36">
        <f>SUMIFS(СВЦЭМ!$F$39:$F$782,СВЦЭМ!$A$39:$A$782,$A215,СВЦЭМ!$B$39:$B$782,D$190)+'СЕТ СН'!$F$15</f>
        <v>218.39117991000001</v>
      </c>
      <c r="E215" s="36">
        <f>SUMIFS(СВЦЭМ!$F$39:$F$782,СВЦЭМ!$A$39:$A$782,$A215,СВЦЭМ!$B$39:$B$782,E$190)+'СЕТ СН'!$F$15</f>
        <v>227.47323614999999</v>
      </c>
      <c r="F215" s="36">
        <f>SUMIFS(СВЦЭМ!$F$39:$F$782,СВЦЭМ!$A$39:$A$782,$A215,СВЦЭМ!$B$39:$B$782,F$190)+'СЕТ СН'!$F$15</f>
        <v>227.75808347</v>
      </c>
      <c r="G215" s="36">
        <f>SUMIFS(СВЦЭМ!$F$39:$F$782,СВЦЭМ!$A$39:$A$782,$A215,СВЦЭМ!$B$39:$B$782,G$190)+'СЕТ СН'!$F$15</f>
        <v>214.2894144</v>
      </c>
      <c r="H215" s="36">
        <f>SUMIFS(СВЦЭМ!$F$39:$F$782,СВЦЭМ!$A$39:$A$782,$A215,СВЦЭМ!$B$39:$B$782,H$190)+'СЕТ СН'!$F$15</f>
        <v>206.57312913999999</v>
      </c>
      <c r="I215" s="36">
        <f>SUMIFS(СВЦЭМ!$F$39:$F$782,СВЦЭМ!$A$39:$A$782,$A215,СВЦЭМ!$B$39:$B$782,I$190)+'СЕТ СН'!$F$15</f>
        <v>203.09783791999999</v>
      </c>
      <c r="J215" s="36">
        <f>SUMIFS(СВЦЭМ!$F$39:$F$782,СВЦЭМ!$A$39:$A$782,$A215,СВЦЭМ!$B$39:$B$782,J$190)+'СЕТ СН'!$F$15</f>
        <v>199.48509569000001</v>
      </c>
      <c r="K215" s="36">
        <f>SUMIFS(СВЦЭМ!$F$39:$F$782,СВЦЭМ!$A$39:$A$782,$A215,СВЦЭМ!$B$39:$B$782,K$190)+'СЕТ СН'!$F$15</f>
        <v>188.83619146000001</v>
      </c>
      <c r="L215" s="36">
        <f>SUMIFS(СВЦЭМ!$F$39:$F$782,СВЦЭМ!$A$39:$A$782,$A215,СВЦЭМ!$B$39:$B$782,L$190)+'СЕТ СН'!$F$15</f>
        <v>177.97619079</v>
      </c>
      <c r="M215" s="36">
        <f>SUMIFS(СВЦЭМ!$F$39:$F$782,СВЦЭМ!$A$39:$A$782,$A215,СВЦЭМ!$B$39:$B$782,M$190)+'СЕТ СН'!$F$15</f>
        <v>180.99881703</v>
      </c>
      <c r="N215" s="36">
        <f>SUMIFS(СВЦЭМ!$F$39:$F$782,СВЦЭМ!$A$39:$A$782,$A215,СВЦЭМ!$B$39:$B$782,N$190)+'СЕТ СН'!$F$15</f>
        <v>181.95057471999999</v>
      </c>
      <c r="O215" s="36">
        <f>SUMIFS(СВЦЭМ!$F$39:$F$782,СВЦЭМ!$A$39:$A$782,$A215,СВЦЭМ!$B$39:$B$782,O$190)+'СЕТ СН'!$F$15</f>
        <v>183.57280402000001</v>
      </c>
      <c r="P215" s="36">
        <f>SUMIFS(СВЦЭМ!$F$39:$F$782,СВЦЭМ!$A$39:$A$782,$A215,СВЦЭМ!$B$39:$B$782,P$190)+'СЕТ СН'!$F$15</f>
        <v>184.70154954</v>
      </c>
      <c r="Q215" s="36">
        <f>SUMIFS(СВЦЭМ!$F$39:$F$782,СВЦЭМ!$A$39:$A$782,$A215,СВЦЭМ!$B$39:$B$782,Q$190)+'СЕТ СН'!$F$15</f>
        <v>185.76723251999999</v>
      </c>
      <c r="R215" s="36">
        <f>SUMIFS(СВЦЭМ!$F$39:$F$782,СВЦЭМ!$A$39:$A$782,$A215,СВЦЭМ!$B$39:$B$782,R$190)+'СЕТ СН'!$F$15</f>
        <v>183.67769568</v>
      </c>
      <c r="S215" s="36">
        <f>SUMIFS(СВЦЭМ!$F$39:$F$782,СВЦЭМ!$A$39:$A$782,$A215,СВЦЭМ!$B$39:$B$782,S$190)+'СЕТ СН'!$F$15</f>
        <v>182.95644102</v>
      </c>
      <c r="T215" s="36">
        <f>SUMIFS(СВЦЭМ!$F$39:$F$782,СВЦЭМ!$A$39:$A$782,$A215,СВЦЭМ!$B$39:$B$782,T$190)+'СЕТ СН'!$F$15</f>
        <v>182.12368584999999</v>
      </c>
      <c r="U215" s="36">
        <f>SUMIFS(СВЦЭМ!$F$39:$F$782,СВЦЭМ!$A$39:$A$782,$A215,СВЦЭМ!$B$39:$B$782,U$190)+'СЕТ СН'!$F$15</f>
        <v>182.75980039000001</v>
      </c>
      <c r="V215" s="36">
        <f>SUMIFS(СВЦЭМ!$F$39:$F$782,СВЦЭМ!$A$39:$A$782,$A215,СВЦЭМ!$B$39:$B$782,V$190)+'СЕТ СН'!$F$15</f>
        <v>184.45441145000001</v>
      </c>
      <c r="W215" s="36">
        <f>SUMIFS(СВЦЭМ!$F$39:$F$782,СВЦЭМ!$A$39:$A$782,$A215,СВЦЭМ!$B$39:$B$782,W$190)+'СЕТ СН'!$F$15</f>
        <v>180.24280289999999</v>
      </c>
      <c r="X215" s="36">
        <f>SUMIFS(СВЦЭМ!$F$39:$F$782,СВЦЭМ!$A$39:$A$782,$A215,СВЦЭМ!$B$39:$B$782,X$190)+'СЕТ СН'!$F$15</f>
        <v>183.89039043</v>
      </c>
      <c r="Y215" s="36">
        <f>SUMIFS(СВЦЭМ!$F$39:$F$782,СВЦЭМ!$A$39:$A$782,$A215,СВЦЭМ!$B$39:$B$782,Y$190)+'СЕТ СН'!$F$15</f>
        <v>202.83087834</v>
      </c>
    </row>
    <row r="216" spans="1:25" ht="15.75" x14ac:dyDescent="0.2">
      <c r="A216" s="35">
        <f t="shared" si="5"/>
        <v>45103</v>
      </c>
      <c r="B216" s="36">
        <f>SUMIFS(СВЦЭМ!$F$39:$F$782,СВЦЭМ!$A$39:$A$782,$A216,СВЦЭМ!$B$39:$B$782,B$190)+'СЕТ СН'!$F$15</f>
        <v>217.48372695</v>
      </c>
      <c r="C216" s="36">
        <f>SUMIFS(СВЦЭМ!$F$39:$F$782,СВЦЭМ!$A$39:$A$782,$A216,СВЦЭМ!$B$39:$B$782,C$190)+'СЕТ СН'!$F$15</f>
        <v>227.06063760000001</v>
      </c>
      <c r="D216" s="36">
        <f>SUMIFS(СВЦЭМ!$F$39:$F$782,СВЦЭМ!$A$39:$A$782,$A216,СВЦЭМ!$B$39:$B$782,D$190)+'СЕТ СН'!$F$15</f>
        <v>231.93204197</v>
      </c>
      <c r="E216" s="36">
        <f>SUMIFS(СВЦЭМ!$F$39:$F$782,СВЦЭМ!$A$39:$A$782,$A216,СВЦЭМ!$B$39:$B$782,E$190)+'СЕТ СН'!$F$15</f>
        <v>229.43635757000001</v>
      </c>
      <c r="F216" s="36">
        <f>SUMIFS(СВЦЭМ!$F$39:$F$782,СВЦЭМ!$A$39:$A$782,$A216,СВЦЭМ!$B$39:$B$782,F$190)+'СЕТ СН'!$F$15</f>
        <v>228.73038484</v>
      </c>
      <c r="G216" s="36">
        <f>SUMIFS(СВЦЭМ!$F$39:$F$782,СВЦЭМ!$A$39:$A$782,$A216,СВЦЭМ!$B$39:$B$782,G$190)+'СЕТ СН'!$F$15</f>
        <v>229.31838822</v>
      </c>
      <c r="H216" s="36">
        <f>SUMIFS(СВЦЭМ!$F$39:$F$782,СВЦЭМ!$A$39:$A$782,$A216,СВЦЭМ!$B$39:$B$782,H$190)+'СЕТ СН'!$F$15</f>
        <v>214.02735403</v>
      </c>
      <c r="I216" s="36">
        <f>SUMIFS(СВЦЭМ!$F$39:$F$782,СВЦЭМ!$A$39:$A$782,$A216,СВЦЭМ!$B$39:$B$782,I$190)+'СЕТ СН'!$F$15</f>
        <v>189.01129872000001</v>
      </c>
      <c r="J216" s="36">
        <f>SUMIFS(СВЦЭМ!$F$39:$F$782,СВЦЭМ!$A$39:$A$782,$A216,СВЦЭМ!$B$39:$B$782,J$190)+'СЕТ СН'!$F$15</f>
        <v>177.66057244999999</v>
      </c>
      <c r="K216" s="36">
        <f>SUMIFS(СВЦЭМ!$F$39:$F$782,СВЦЭМ!$A$39:$A$782,$A216,СВЦЭМ!$B$39:$B$782,K$190)+'СЕТ СН'!$F$15</f>
        <v>172.25724724</v>
      </c>
      <c r="L216" s="36">
        <f>SUMIFS(СВЦЭМ!$F$39:$F$782,СВЦЭМ!$A$39:$A$782,$A216,СВЦЭМ!$B$39:$B$782,L$190)+'СЕТ СН'!$F$15</f>
        <v>169.28991683999999</v>
      </c>
      <c r="M216" s="36">
        <f>SUMIFS(СВЦЭМ!$F$39:$F$782,СВЦЭМ!$A$39:$A$782,$A216,СВЦЭМ!$B$39:$B$782,M$190)+'СЕТ СН'!$F$15</f>
        <v>171.44607045999999</v>
      </c>
      <c r="N216" s="36">
        <f>SUMIFS(СВЦЭМ!$F$39:$F$782,СВЦЭМ!$A$39:$A$782,$A216,СВЦЭМ!$B$39:$B$782,N$190)+'СЕТ СН'!$F$15</f>
        <v>175.23656629000001</v>
      </c>
      <c r="O216" s="36">
        <f>SUMIFS(СВЦЭМ!$F$39:$F$782,СВЦЭМ!$A$39:$A$782,$A216,СВЦЭМ!$B$39:$B$782,O$190)+'СЕТ СН'!$F$15</f>
        <v>174.73437290999999</v>
      </c>
      <c r="P216" s="36">
        <f>SUMIFS(СВЦЭМ!$F$39:$F$782,СВЦЭМ!$A$39:$A$782,$A216,СВЦЭМ!$B$39:$B$782,P$190)+'СЕТ СН'!$F$15</f>
        <v>175.84353478</v>
      </c>
      <c r="Q216" s="36">
        <f>SUMIFS(СВЦЭМ!$F$39:$F$782,СВЦЭМ!$A$39:$A$782,$A216,СВЦЭМ!$B$39:$B$782,Q$190)+'СЕТ СН'!$F$15</f>
        <v>177.26508378</v>
      </c>
      <c r="R216" s="36">
        <f>SUMIFS(СВЦЭМ!$F$39:$F$782,СВЦЭМ!$A$39:$A$782,$A216,СВЦЭМ!$B$39:$B$782,R$190)+'СЕТ СН'!$F$15</f>
        <v>175.00331027999999</v>
      </c>
      <c r="S216" s="36">
        <f>SUMIFS(СВЦЭМ!$F$39:$F$782,СВЦЭМ!$A$39:$A$782,$A216,СВЦЭМ!$B$39:$B$782,S$190)+'СЕТ СН'!$F$15</f>
        <v>174.01937662</v>
      </c>
      <c r="T216" s="36">
        <f>SUMIFS(СВЦЭМ!$F$39:$F$782,СВЦЭМ!$A$39:$A$782,$A216,СВЦЭМ!$B$39:$B$782,T$190)+'СЕТ СН'!$F$15</f>
        <v>173.65891360000001</v>
      </c>
      <c r="U216" s="36">
        <f>SUMIFS(СВЦЭМ!$F$39:$F$782,СВЦЭМ!$A$39:$A$782,$A216,СВЦЭМ!$B$39:$B$782,U$190)+'СЕТ СН'!$F$15</f>
        <v>171.18658404000001</v>
      </c>
      <c r="V216" s="36">
        <f>SUMIFS(СВЦЭМ!$F$39:$F$782,СВЦЭМ!$A$39:$A$782,$A216,СВЦЭМ!$B$39:$B$782,V$190)+'СЕТ СН'!$F$15</f>
        <v>172.90411474999999</v>
      </c>
      <c r="W216" s="36">
        <f>SUMIFS(СВЦЭМ!$F$39:$F$782,СВЦЭМ!$A$39:$A$782,$A216,СВЦЭМ!$B$39:$B$782,W$190)+'СЕТ СН'!$F$15</f>
        <v>169.10833873000001</v>
      </c>
      <c r="X216" s="36">
        <f>SUMIFS(СВЦЭМ!$F$39:$F$782,СВЦЭМ!$A$39:$A$782,$A216,СВЦЭМ!$B$39:$B$782,X$190)+'СЕТ СН'!$F$15</f>
        <v>175.82288885</v>
      </c>
      <c r="Y216" s="36">
        <f>SUMIFS(СВЦЭМ!$F$39:$F$782,СВЦЭМ!$A$39:$A$782,$A216,СВЦЭМ!$B$39:$B$782,Y$190)+'СЕТ СН'!$F$15</f>
        <v>185.73981706000001</v>
      </c>
    </row>
    <row r="217" spans="1:25" ht="15.75" x14ac:dyDescent="0.2">
      <c r="A217" s="35">
        <f t="shared" si="5"/>
        <v>45104</v>
      </c>
      <c r="B217" s="36">
        <f>SUMIFS(СВЦЭМ!$F$39:$F$782,СВЦЭМ!$A$39:$A$782,$A217,СВЦЭМ!$B$39:$B$782,B$190)+'СЕТ СН'!$F$15</f>
        <v>193.77856438000001</v>
      </c>
      <c r="C217" s="36">
        <f>SUMIFS(СВЦЭМ!$F$39:$F$782,СВЦЭМ!$A$39:$A$782,$A217,СВЦЭМ!$B$39:$B$782,C$190)+'СЕТ СН'!$F$15</f>
        <v>200.12902751999999</v>
      </c>
      <c r="D217" s="36">
        <f>SUMIFS(СВЦЭМ!$F$39:$F$782,СВЦЭМ!$A$39:$A$782,$A217,СВЦЭМ!$B$39:$B$782,D$190)+'СЕТ СН'!$F$15</f>
        <v>210.74918395</v>
      </c>
      <c r="E217" s="36">
        <f>SUMIFS(СВЦЭМ!$F$39:$F$782,СВЦЭМ!$A$39:$A$782,$A217,СВЦЭМ!$B$39:$B$782,E$190)+'СЕТ СН'!$F$15</f>
        <v>207.69014046000001</v>
      </c>
      <c r="F217" s="36">
        <f>SUMIFS(СВЦЭМ!$F$39:$F$782,СВЦЭМ!$A$39:$A$782,$A217,СВЦЭМ!$B$39:$B$782,F$190)+'СЕТ СН'!$F$15</f>
        <v>207.77941322000001</v>
      </c>
      <c r="G217" s="36">
        <f>SUMIFS(СВЦЭМ!$F$39:$F$782,СВЦЭМ!$A$39:$A$782,$A217,СВЦЭМ!$B$39:$B$782,G$190)+'СЕТ СН'!$F$15</f>
        <v>207.38945068000001</v>
      </c>
      <c r="H217" s="36">
        <f>SUMIFS(СВЦЭМ!$F$39:$F$782,СВЦЭМ!$A$39:$A$782,$A217,СВЦЭМ!$B$39:$B$782,H$190)+'СЕТ СН'!$F$15</f>
        <v>197.70306054</v>
      </c>
      <c r="I217" s="36">
        <f>SUMIFS(СВЦЭМ!$F$39:$F$782,СВЦЭМ!$A$39:$A$782,$A217,СВЦЭМ!$B$39:$B$782,I$190)+'СЕТ СН'!$F$15</f>
        <v>181.9098999</v>
      </c>
      <c r="J217" s="36">
        <f>SUMIFS(СВЦЭМ!$F$39:$F$782,СВЦЭМ!$A$39:$A$782,$A217,СВЦЭМ!$B$39:$B$782,J$190)+'СЕТ СН'!$F$15</f>
        <v>171.47586075999999</v>
      </c>
      <c r="K217" s="36">
        <f>SUMIFS(СВЦЭМ!$F$39:$F$782,СВЦЭМ!$A$39:$A$782,$A217,СВЦЭМ!$B$39:$B$782,K$190)+'СЕТ СН'!$F$15</f>
        <v>164.17785817000001</v>
      </c>
      <c r="L217" s="36">
        <f>SUMIFS(СВЦЭМ!$F$39:$F$782,СВЦЭМ!$A$39:$A$782,$A217,СВЦЭМ!$B$39:$B$782,L$190)+'СЕТ СН'!$F$15</f>
        <v>161.57554038000001</v>
      </c>
      <c r="M217" s="36">
        <f>SUMIFS(СВЦЭМ!$F$39:$F$782,СВЦЭМ!$A$39:$A$782,$A217,СВЦЭМ!$B$39:$B$782,M$190)+'СЕТ СН'!$F$15</f>
        <v>161.17867906999999</v>
      </c>
      <c r="N217" s="36">
        <f>SUMIFS(СВЦЭМ!$F$39:$F$782,СВЦЭМ!$A$39:$A$782,$A217,СВЦЭМ!$B$39:$B$782,N$190)+'СЕТ СН'!$F$15</f>
        <v>163.83031213000001</v>
      </c>
      <c r="O217" s="36">
        <f>SUMIFS(СВЦЭМ!$F$39:$F$782,СВЦЭМ!$A$39:$A$782,$A217,СВЦЭМ!$B$39:$B$782,O$190)+'СЕТ СН'!$F$15</f>
        <v>163.27064523000001</v>
      </c>
      <c r="P217" s="36">
        <f>SUMIFS(СВЦЭМ!$F$39:$F$782,СВЦЭМ!$A$39:$A$782,$A217,СВЦЭМ!$B$39:$B$782,P$190)+'СЕТ СН'!$F$15</f>
        <v>163.39329789000001</v>
      </c>
      <c r="Q217" s="36">
        <f>SUMIFS(СВЦЭМ!$F$39:$F$782,СВЦЭМ!$A$39:$A$782,$A217,СВЦЭМ!$B$39:$B$782,Q$190)+'СЕТ СН'!$F$15</f>
        <v>163.02660488000001</v>
      </c>
      <c r="R217" s="36">
        <f>SUMIFS(СВЦЭМ!$F$39:$F$782,СВЦЭМ!$A$39:$A$782,$A217,СВЦЭМ!$B$39:$B$782,R$190)+'СЕТ СН'!$F$15</f>
        <v>161.30830230999999</v>
      </c>
      <c r="S217" s="36">
        <f>SUMIFS(СВЦЭМ!$F$39:$F$782,СВЦЭМ!$A$39:$A$782,$A217,СВЦЭМ!$B$39:$B$782,S$190)+'СЕТ СН'!$F$15</f>
        <v>160.75582657999999</v>
      </c>
      <c r="T217" s="36">
        <f>SUMIFS(СВЦЭМ!$F$39:$F$782,СВЦЭМ!$A$39:$A$782,$A217,СВЦЭМ!$B$39:$B$782,T$190)+'СЕТ СН'!$F$15</f>
        <v>160.32025088</v>
      </c>
      <c r="U217" s="36">
        <f>SUMIFS(СВЦЭМ!$F$39:$F$782,СВЦЭМ!$A$39:$A$782,$A217,СВЦЭМ!$B$39:$B$782,U$190)+'СЕТ СН'!$F$15</f>
        <v>160.72650906000001</v>
      </c>
      <c r="V217" s="36">
        <f>SUMIFS(СВЦЭМ!$F$39:$F$782,СВЦЭМ!$A$39:$A$782,$A217,СВЦЭМ!$B$39:$B$782,V$190)+'СЕТ СН'!$F$15</f>
        <v>161.775374</v>
      </c>
      <c r="W217" s="36">
        <f>SUMIFS(СВЦЭМ!$F$39:$F$782,СВЦЭМ!$A$39:$A$782,$A217,СВЦЭМ!$B$39:$B$782,W$190)+'СЕТ СН'!$F$15</f>
        <v>156.47364913999999</v>
      </c>
      <c r="X217" s="36">
        <f>SUMIFS(СВЦЭМ!$F$39:$F$782,СВЦЭМ!$A$39:$A$782,$A217,СВЦЭМ!$B$39:$B$782,X$190)+'СЕТ СН'!$F$15</f>
        <v>161.39163353999999</v>
      </c>
      <c r="Y217" s="36">
        <f>SUMIFS(СВЦЭМ!$F$39:$F$782,СВЦЭМ!$A$39:$A$782,$A217,СВЦЭМ!$B$39:$B$782,Y$190)+'СЕТ СН'!$F$15</f>
        <v>173.07405646000001</v>
      </c>
    </row>
    <row r="218" spans="1:25" ht="15.75" x14ac:dyDescent="0.2">
      <c r="A218" s="35">
        <f t="shared" si="5"/>
        <v>45105</v>
      </c>
      <c r="B218" s="36">
        <f>SUMIFS(СВЦЭМ!$F$39:$F$782,СВЦЭМ!$A$39:$A$782,$A218,СВЦЭМ!$B$39:$B$782,B$190)+'СЕТ СН'!$F$15</f>
        <v>183.90791837</v>
      </c>
      <c r="C218" s="36">
        <f>SUMIFS(СВЦЭМ!$F$39:$F$782,СВЦЭМ!$A$39:$A$782,$A218,СВЦЭМ!$B$39:$B$782,C$190)+'СЕТ СН'!$F$15</f>
        <v>194.45552269999999</v>
      </c>
      <c r="D218" s="36">
        <f>SUMIFS(СВЦЭМ!$F$39:$F$782,СВЦЭМ!$A$39:$A$782,$A218,СВЦЭМ!$B$39:$B$782,D$190)+'СЕТ СН'!$F$15</f>
        <v>204.84280430999999</v>
      </c>
      <c r="E218" s="36">
        <f>SUMIFS(СВЦЭМ!$F$39:$F$782,СВЦЭМ!$A$39:$A$782,$A218,СВЦЭМ!$B$39:$B$782,E$190)+'СЕТ СН'!$F$15</f>
        <v>207.34356105000001</v>
      </c>
      <c r="F218" s="36">
        <f>SUMIFS(СВЦЭМ!$F$39:$F$782,СВЦЭМ!$A$39:$A$782,$A218,СВЦЭМ!$B$39:$B$782,F$190)+'СЕТ СН'!$F$15</f>
        <v>207.37476824999999</v>
      </c>
      <c r="G218" s="36">
        <f>SUMIFS(СВЦЭМ!$F$39:$F$782,СВЦЭМ!$A$39:$A$782,$A218,СВЦЭМ!$B$39:$B$782,G$190)+'СЕТ СН'!$F$15</f>
        <v>204.04682665999999</v>
      </c>
      <c r="H218" s="36">
        <f>SUMIFS(СВЦЭМ!$F$39:$F$782,СВЦЭМ!$A$39:$A$782,$A218,СВЦЭМ!$B$39:$B$782,H$190)+'СЕТ СН'!$F$15</f>
        <v>190.49542346999999</v>
      </c>
      <c r="I218" s="36">
        <f>SUMIFS(СВЦЭМ!$F$39:$F$782,СВЦЭМ!$A$39:$A$782,$A218,СВЦЭМ!$B$39:$B$782,I$190)+'СЕТ СН'!$F$15</f>
        <v>173.49399846</v>
      </c>
      <c r="J218" s="36">
        <f>SUMIFS(СВЦЭМ!$F$39:$F$782,СВЦЭМ!$A$39:$A$782,$A218,СВЦЭМ!$B$39:$B$782,J$190)+'СЕТ СН'!$F$15</f>
        <v>164.54197601999999</v>
      </c>
      <c r="K218" s="36">
        <f>SUMIFS(СВЦЭМ!$F$39:$F$782,СВЦЭМ!$A$39:$A$782,$A218,СВЦЭМ!$B$39:$B$782,K$190)+'СЕТ СН'!$F$15</f>
        <v>157.28205779999999</v>
      </c>
      <c r="L218" s="36">
        <f>SUMIFS(СВЦЭМ!$F$39:$F$782,СВЦЭМ!$A$39:$A$782,$A218,СВЦЭМ!$B$39:$B$782,L$190)+'СЕТ СН'!$F$15</f>
        <v>158.11541987000001</v>
      </c>
      <c r="M218" s="36">
        <f>SUMIFS(СВЦЭМ!$F$39:$F$782,СВЦЭМ!$A$39:$A$782,$A218,СВЦЭМ!$B$39:$B$782,M$190)+'СЕТ СН'!$F$15</f>
        <v>160.76697573999999</v>
      </c>
      <c r="N218" s="36">
        <f>SUMIFS(СВЦЭМ!$F$39:$F$782,СВЦЭМ!$A$39:$A$782,$A218,СВЦЭМ!$B$39:$B$782,N$190)+'СЕТ СН'!$F$15</f>
        <v>166.68784477</v>
      </c>
      <c r="O218" s="36">
        <f>SUMIFS(СВЦЭМ!$F$39:$F$782,СВЦЭМ!$A$39:$A$782,$A218,СВЦЭМ!$B$39:$B$782,O$190)+'СЕТ СН'!$F$15</f>
        <v>166.29453015000001</v>
      </c>
      <c r="P218" s="36">
        <f>SUMIFS(СВЦЭМ!$F$39:$F$782,СВЦЭМ!$A$39:$A$782,$A218,СВЦЭМ!$B$39:$B$782,P$190)+'СЕТ СН'!$F$15</f>
        <v>164.05870759000001</v>
      </c>
      <c r="Q218" s="36">
        <f>SUMIFS(СВЦЭМ!$F$39:$F$782,СВЦЭМ!$A$39:$A$782,$A218,СВЦЭМ!$B$39:$B$782,Q$190)+'СЕТ СН'!$F$15</f>
        <v>164.85364841000001</v>
      </c>
      <c r="R218" s="36">
        <f>SUMIFS(СВЦЭМ!$F$39:$F$782,СВЦЭМ!$A$39:$A$782,$A218,СВЦЭМ!$B$39:$B$782,R$190)+'СЕТ СН'!$F$15</f>
        <v>160.9431501</v>
      </c>
      <c r="S218" s="36">
        <f>SUMIFS(СВЦЭМ!$F$39:$F$782,СВЦЭМ!$A$39:$A$782,$A218,СВЦЭМ!$B$39:$B$782,S$190)+'СЕТ СН'!$F$15</f>
        <v>160.27074375000001</v>
      </c>
      <c r="T218" s="36">
        <f>SUMIFS(СВЦЭМ!$F$39:$F$782,СВЦЭМ!$A$39:$A$782,$A218,СВЦЭМ!$B$39:$B$782,T$190)+'СЕТ СН'!$F$15</f>
        <v>160.5344997</v>
      </c>
      <c r="U218" s="36">
        <f>SUMIFS(СВЦЭМ!$F$39:$F$782,СВЦЭМ!$A$39:$A$782,$A218,СВЦЭМ!$B$39:$B$782,U$190)+'СЕТ СН'!$F$15</f>
        <v>164.97168507999999</v>
      </c>
      <c r="V218" s="36">
        <f>SUMIFS(СВЦЭМ!$F$39:$F$782,СВЦЭМ!$A$39:$A$782,$A218,СВЦЭМ!$B$39:$B$782,V$190)+'СЕТ СН'!$F$15</f>
        <v>164.72575423999999</v>
      </c>
      <c r="W218" s="36">
        <f>SUMIFS(СВЦЭМ!$F$39:$F$782,СВЦЭМ!$A$39:$A$782,$A218,СВЦЭМ!$B$39:$B$782,W$190)+'СЕТ СН'!$F$15</f>
        <v>162.37093074000001</v>
      </c>
      <c r="X218" s="36">
        <f>SUMIFS(СВЦЭМ!$F$39:$F$782,СВЦЭМ!$A$39:$A$782,$A218,СВЦЭМ!$B$39:$B$782,X$190)+'СЕТ СН'!$F$15</f>
        <v>165.33888734000001</v>
      </c>
      <c r="Y218" s="36">
        <f>SUMIFS(СВЦЭМ!$F$39:$F$782,СВЦЭМ!$A$39:$A$782,$A218,СВЦЭМ!$B$39:$B$782,Y$190)+'СЕТ СН'!$F$15</f>
        <v>179.29700210999999</v>
      </c>
    </row>
    <row r="219" spans="1:25" ht="15.75" x14ac:dyDescent="0.2">
      <c r="A219" s="35">
        <f t="shared" si="5"/>
        <v>45106</v>
      </c>
      <c r="B219" s="36">
        <f>SUMIFS(СВЦЭМ!$F$39:$F$782,СВЦЭМ!$A$39:$A$782,$A219,СВЦЭМ!$B$39:$B$782,B$190)+'СЕТ СН'!$F$15</f>
        <v>195.59063911000001</v>
      </c>
      <c r="C219" s="36">
        <f>SUMIFS(СВЦЭМ!$F$39:$F$782,СВЦЭМ!$A$39:$A$782,$A219,СВЦЭМ!$B$39:$B$782,C$190)+'СЕТ СН'!$F$15</f>
        <v>202.66048013</v>
      </c>
      <c r="D219" s="36">
        <f>SUMIFS(СВЦЭМ!$F$39:$F$782,СВЦЭМ!$A$39:$A$782,$A219,СВЦЭМ!$B$39:$B$782,D$190)+'СЕТ СН'!$F$15</f>
        <v>208.98957956999999</v>
      </c>
      <c r="E219" s="36">
        <f>SUMIFS(СВЦЭМ!$F$39:$F$782,СВЦЭМ!$A$39:$A$782,$A219,СВЦЭМ!$B$39:$B$782,E$190)+'СЕТ СН'!$F$15</f>
        <v>209.73898825000001</v>
      </c>
      <c r="F219" s="36">
        <f>SUMIFS(СВЦЭМ!$F$39:$F$782,СВЦЭМ!$A$39:$A$782,$A219,СВЦЭМ!$B$39:$B$782,F$190)+'СЕТ СН'!$F$15</f>
        <v>207.82962447</v>
      </c>
      <c r="G219" s="36">
        <f>SUMIFS(СВЦЭМ!$F$39:$F$782,СВЦЭМ!$A$39:$A$782,$A219,СВЦЭМ!$B$39:$B$782,G$190)+'СЕТ СН'!$F$15</f>
        <v>208.22185623999999</v>
      </c>
      <c r="H219" s="36">
        <f>SUMIFS(СВЦЭМ!$F$39:$F$782,СВЦЭМ!$A$39:$A$782,$A219,СВЦЭМ!$B$39:$B$782,H$190)+'СЕТ СН'!$F$15</f>
        <v>201.37744866</v>
      </c>
      <c r="I219" s="36">
        <f>SUMIFS(СВЦЭМ!$F$39:$F$782,СВЦЭМ!$A$39:$A$782,$A219,СВЦЭМ!$B$39:$B$782,I$190)+'СЕТ СН'!$F$15</f>
        <v>188.9329645</v>
      </c>
      <c r="J219" s="36">
        <f>SUMIFS(СВЦЭМ!$F$39:$F$782,СВЦЭМ!$A$39:$A$782,$A219,СВЦЭМ!$B$39:$B$782,J$190)+'СЕТ СН'!$F$15</f>
        <v>176.72140374</v>
      </c>
      <c r="K219" s="36">
        <f>SUMIFS(СВЦЭМ!$F$39:$F$782,СВЦЭМ!$A$39:$A$782,$A219,СВЦЭМ!$B$39:$B$782,K$190)+'СЕТ СН'!$F$15</f>
        <v>170.15641876000001</v>
      </c>
      <c r="L219" s="36">
        <f>SUMIFS(СВЦЭМ!$F$39:$F$782,СВЦЭМ!$A$39:$A$782,$A219,СВЦЭМ!$B$39:$B$782,L$190)+'СЕТ СН'!$F$15</f>
        <v>168.39142813999999</v>
      </c>
      <c r="M219" s="36">
        <f>SUMIFS(СВЦЭМ!$F$39:$F$782,СВЦЭМ!$A$39:$A$782,$A219,СВЦЭМ!$B$39:$B$782,M$190)+'СЕТ СН'!$F$15</f>
        <v>167.13877679999999</v>
      </c>
      <c r="N219" s="36">
        <f>SUMIFS(СВЦЭМ!$F$39:$F$782,СВЦЭМ!$A$39:$A$782,$A219,СВЦЭМ!$B$39:$B$782,N$190)+'СЕТ СН'!$F$15</f>
        <v>169.88562644000001</v>
      </c>
      <c r="O219" s="36">
        <f>SUMIFS(СВЦЭМ!$F$39:$F$782,СВЦЭМ!$A$39:$A$782,$A219,СВЦЭМ!$B$39:$B$782,O$190)+'СЕТ СН'!$F$15</f>
        <v>170.00021283000001</v>
      </c>
      <c r="P219" s="36">
        <f>SUMIFS(СВЦЭМ!$F$39:$F$782,СВЦЭМ!$A$39:$A$782,$A219,СВЦЭМ!$B$39:$B$782,P$190)+'СЕТ СН'!$F$15</f>
        <v>170.91840542</v>
      </c>
      <c r="Q219" s="36">
        <f>SUMIFS(СВЦЭМ!$F$39:$F$782,СВЦЭМ!$A$39:$A$782,$A219,СВЦЭМ!$B$39:$B$782,Q$190)+'СЕТ СН'!$F$15</f>
        <v>170.96437456000001</v>
      </c>
      <c r="R219" s="36">
        <f>SUMIFS(СВЦЭМ!$F$39:$F$782,СВЦЭМ!$A$39:$A$782,$A219,СВЦЭМ!$B$39:$B$782,R$190)+'СЕТ СН'!$F$15</f>
        <v>169.29612148999999</v>
      </c>
      <c r="S219" s="36">
        <f>SUMIFS(СВЦЭМ!$F$39:$F$782,СВЦЭМ!$A$39:$A$782,$A219,СВЦЭМ!$B$39:$B$782,S$190)+'СЕТ СН'!$F$15</f>
        <v>167.60894168999999</v>
      </c>
      <c r="T219" s="36">
        <f>SUMIFS(СВЦЭМ!$F$39:$F$782,СВЦЭМ!$A$39:$A$782,$A219,СВЦЭМ!$B$39:$B$782,T$190)+'СЕТ СН'!$F$15</f>
        <v>168.84551558000001</v>
      </c>
      <c r="U219" s="36">
        <f>SUMIFS(СВЦЭМ!$F$39:$F$782,СВЦЭМ!$A$39:$A$782,$A219,СВЦЭМ!$B$39:$B$782,U$190)+'СЕТ СН'!$F$15</f>
        <v>169.97457094000001</v>
      </c>
      <c r="V219" s="36">
        <f>SUMIFS(СВЦЭМ!$F$39:$F$782,СВЦЭМ!$A$39:$A$782,$A219,СВЦЭМ!$B$39:$B$782,V$190)+'СЕТ СН'!$F$15</f>
        <v>171.44670396000001</v>
      </c>
      <c r="W219" s="36">
        <f>SUMIFS(СВЦЭМ!$F$39:$F$782,СВЦЭМ!$A$39:$A$782,$A219,СВЦЭМ!$B$39:$B$782,W$190)+'СЕТ СН'!$F$15</f>
        <v>170.37174411000001</v>
      </c>
      <c r="X219" s="36">
        <f>SUMIFS(СВЦЭМ!$F$39:$F$782,СВЦЭМ!$A$39:$A$782,$A219,СВЦЭМ!$B$39:$B$782,X$190)+'СЕТ СН'!$F$15</f>
        <v>172.82629886999999</v>
      </c>
      <c r="Y219" s="36">
        <f>SUMIFS(СВЦЭМ!$F$39:$F$782,СВЦЭМ!$A$39:$A$782,$A219,СВЦЭМ!$B$39:$B$782,Y$190)+'СЕТ СН'!$F$15</f>
        <v>188.6584187</v>
      </c>
    </row>
    <row r="220" spans="1:25" ht="15.75" x14ac:dyDescent="0.2">
      <c r="A220" s="35">
        <f t="shared" si="5"/>
        <v>45107</v>
      </c>
      <c r="B220" s="36">
        <f>SUMIFS(СВЦЭМ!$F$39:$F$782,СВЦЭМ!$A$39:$A$782,$A220,СВЦЭМ!$B$39:$B$782,B$190)+'СЕТ СН'!$F$15</f>
        <v>194.33856455</v>
      </c>
      <c r="C220" s="36">
        <f>SUMIFS(СВЦЭМ!$F$39:$F$782,СВЦЭМ!$A$39:$A$782,$A220,СВЦЭМ!$B$39:$B$782,C$190)+'СЕТ СН'!$F$15</f>
        <v>200.55793337</v>
      </c>
      <c r="D220" s="36">
        <f>SUMIFS(СВЦЭМ!$F$39:$F$782,СВЦЭМ!$A$39:$A$782,$A220,СВЦЭМ!$B$39:$B$782,D$190)+'СЕТ СН'!$F$15</f>
        <v>211.20535021000001</v>
      </c>
      <c r="E220" s="36">
        <f>SUMIFS(СВЦЭМ!$F$39:$F$782,СВЦЭМ!$A$39:$A$782,$A220,СВЦЭМ!$B$39:$B$782,E$190)+'СЕТ СН'!$F$15</f>
        <v>214.37721546</v>
      </c>
      <c r="F220" s="36">
        <f>SUMIFS(СВЦЭМ!$F$39:$F$782,СВЦЭМ!$A$39:$A$782,$A220,СВЦЭМ!$B$39:$B$782,F$190)+'СЕТ СН'!$F$15</f>
        <v>219.09531848</v>
      </c>
      <c r="G220" s="36">
        <f>SUMIFS(СВЦЭМ!$F$39:$F$782,СВЦЭМ!$A$39:$A$782,$A220,СВЦЭМ!$B$39:$B$782,G$190)+'СЕТ СН'!$F$15</f>
        <v>222.84835935999999</v>
      </c>
      <c r="H220" s="36">
        <f>SUMIFS(СВЦЭМ!$F$39:$F$782,СВЦЭМ!$A$39:$A$782,$A220,СВЦЭМ!$B$39:$B$782,H$190)+'СЕТ СН'!$F$15</f>
        <v>210.52622192999999</v>
      </c>
      <c r="I220" s="36">
        <f>SUMIFS(СВЦЭМ!$F$39:$F$782,СВЦЭМ!$A$39:$A$782,$A220,СВЦЭМ!$B$39:$B$782,I$190)+'СЕТ СН'!$F$15</f>
        <v>196.52235357000001</v>
      </c>
      <c r="J220" s="36">
        <f>SUMIFS(СВЦЭМ!$F$39:$F$782,СВЦЭМ!$A$39:$A$782,$A220,СВЦЭМ!$B$39:$B$782,J$190)+'СЕТ СН'!$F$15</f>
        <v>186.30854796</v>
      </c>
      <c r="K220" s="36">
        <f>SUMIFS(СВЦЭМ!$F$39:$F$782,СВЦЭМ!$A$39:$A$782,$A220,СВЦЭМ!$B$39:$B$782,K$190)+'СЕТ СН'!$F$15</f>
        <v>177.29196478</v>
      </c>
      <c r="L220" s="36">
        <f>SUMIFS(СВЦЭМ!$F$39:$F$782,СВЦЭМ!$A$39:$A$782,$A220,СВЦЭМ!$B$39:$B$782,L$190)+'СЕТ СН'!$F$15</f>
        <v>173.09777331000001</v>
      </c>
      <c r="M220" s="36">
        <f>SUMIFS(СВЦЭМ!$F$39:$F$782,СВЦЭМ!$A$39:$A$782,$A220,СВЦЭМ!$B$39:$B$782,M$190)+'СЕТ СН'!$F$15</f>
        <v>169.13054043</v>
      </c>
      <c r="N220" s="36">
        <f>SUMIFS(СВЦЭМ!$F$39:$F$782,СВЦЭМ!$A$39:$A$782,$A220,СВЦЭМ!$B$39:$B$782,N$190)+'СЕТ СН'!$F$15</f>
        <v>174.69477859</v>
      </c>
      <c r="O220" s="36">
        <f>SUMIFS(СВЦЭМ!$F$39:$F$782,СВЦЭМ!$A$39:$A$782,$A220,СВЦЭМ!$B$39:$B$782,O$190)+'СЕТ СН'!$F$15</f>
        <v>172.92846358</v>
      </c>
      <c r="P220" s="36">
        <f>SUMIFS(СВЦЭМ!$F$39:$F$782,СВЦЭМ!$A$39:$A$782,$A220,СВЦЭМ!$B$39:$B$782,P$190)+'СЕТ СН'!$F$15</f>
        <v>173.81675397999999</v>
      </c>
      <c r="Q220" s="36">
        <f>SUMIFS(СВЦЭМ!$F$39:$F$782,СВЦЭМ!$A$39:$A$782,$A220,СВЦЭМ!$B$39:$B$782,Q$190)+'СЕТ СН'!$F$15</f>
        <v>174.57809603000001</v>
      </c>
      <c r="R220" s="36">
        <f>SUMIFS(СВЦЭМ!$F$39:$F$782,СВЦЭМ!$A$39:$A$782,$A220,СВЦЭМ!$B$39:$B$782,R$190)+'СЕТ СН'!$F$15</f>
        <v>173.14404454999999</v>
      </c>
      <c r="S220" s="36">
        <f>SUMIFS(СВЦЭМ!$F$39:$F$782,СВЦЭМ!$A$39:$A$782,$A220,СВЦЭМ!$B$39:$B$782,S$190)+'СЕТ СН'!$F$15</f>
        <v>171.45758377000001</v>
      </c>
      <c r="T220" s="36">
        <f>SUMIFS(СВЦЭМ!$F$39:$F$782,СВЦЭМ!$A$39:$A$782,$A220,СВЦЭМ!$B$39:$B$782,T$190)+'СЕТ СН'!$F$15</f>
        <v>171.32236424999999</v>
      </c>
      <c r="U220" s="36">
        <f>SUMIFS(СВЦЭМ!$F$39:$F$782,СВЦЭМ!$A$39:$A$782,$A220,СВЦЭМ!$B$39:$B$782,U$190)+'СЕТ СН'!$F$15</f>
        <v>172.37247317000001</v>
      </c>
      <c r="V220" s="36">
        <f>SUMIFS(СВЦЭМ!$F$39:$F$782,СВЦЭМ!$A$39:$A$782,$A220,СВЦЭМ!$B$39:$B$782,V$190)+'СЕТ СН'!$F$15</f>
        <v>175.46338281999999</v>
      </c>
      <c r="W220" s="36">
        <f>SUMIFS(СВЦЭМ!$F$39:$F$782,СВЦЭМ!$A$39:$A$782,$A220,СВЦЭМ!$B$39:$B$782,W$190)+'СЕТ СН'!$F$15</f>
        <v>171.44250997</v>
      </c>
      <c r="X220" s="36">
        <f>SUMIFS(СВЦЭМ!$F$39:$F$782,СВЦЭМ!$A$39:$A$782,$A220,СВЦЭМ!$B$39:$B$782,X$190)+'СЕТ СН'!$F$15</f>
        <v>176.69064320999999</v>
      </c>
      <c r="Y220" s="36">
        <f>SUMIFS(СВЦЭМ!$F$39:$F$782,СВЦЭМ!$A$39:$A$782,$A220,СВЦЭМ!$B$39:$B$782,Y$190)+'СЕТ СН'!$F$15</f>
        <v>187.48087086999999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01.06.2023</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45079</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45080</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45081</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45082</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45083</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45084</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45085</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45086</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45087</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45088</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45089</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45090</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45091</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45092</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45093</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45094</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45095</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45096</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45097</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45098</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45099</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45100</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45101</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45102</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45103</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45104</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45105</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45106</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45107</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45108</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01.06.2023</v>
      </c>
      <c r="B261" s="36" t="e">
        <f>SUMIFS(СВЦЭМ!#REF!,СВЦЭМ!$A$40:$A$783,$A261,СВЦЭМ!$B$39:$B$782,B$260)+'СЕТ СН'!$F$15</f>
        <v>#REF!</v>
      </c>
      <c r="C261" s="36" t="e">
        <f>SUMIFS(СВЦЭМ!#REF!,СВЦЭМ!$A$40:$A$783,$A261,СВЦЭМ!$B$39:$B$782,C$260)+'СЕТ СН'!$F$15</f>
        <v>#REF!</v>
      </c>
      <c r="D261" s="36" t="e">
        <f>SUMIFS(СВЦЭМ!#REF!,СВЦЭМ!$A$40:$A$783,$A261,СВЦЭМ!$B$39:$B$782,D$260)+'СЕТ СН'!$F$15</f>
        <v>#REF!</v>
      </c>
      <c r="E261" s="36" t="e">
        <f>SUMIFS(СВЦЭМ!#REF!,СВЦЭМ!$A$40:$A$783,$A261,СВЦЭМ!$B$39:$B$782,E$260)+'СЕТ СН'!$F$15</f>
        <v>#REF!</v>
      </c>
      <c r="F261" s="36" t="e">
        <f>SUMIFS(СВЦЭМ!#REF!,СВЦЭМ!$A$40:$A$783,$A261,СВЦЭМ!$B$39:$B$782,F$260)+'СЕТ СН'!$F$15</f>
        <v>#REF!</v>
      </c>
      <c r="G261" s="36" t="e">
        <f>SUMIFS(СВЦЭМ!#REF!,СВЦЭМ!$A$40:$A$783,$A261,СВЦЭМ!$B$39:$B$782,G$260)+'СЕТ СН'!$F$15</f>
        <v>#REF!</v>
      </c>
      <c r="H261" s="36" t="e">
        <f>SUMIFS(СВЦЭМ!#REF!,СВЦЭМ!$A$40:$A$783,$A261,СВЦЭМ!$B$39:$B$782,H$260)+'СЕТ СН'!$F$15</f>
        <v>#REF!</v>
      </c>
      <c r="I261" s="36" t="e">
        <f>SUMIFS(СВЦЭМ!#REF!,СВЦЭМ!$A$40:$A$783,$A261,СВЦЭМ!$B$39:$B$782,I$260)+'СЕТ СН'!$F$15</f>
        <v>#REF!</v>
      </c>
      <c r="J261" s="36" t="e">
        <f>SUMIFS(СВЦЭМ!#REF!,СВЦЭМ!$A$40:$A$783,$A261,СВЦЭМ!$B$39:$B$782,J$260)+'СЕТ СН'!$F$15</f>
        <v>#REF!</v>
      </c>
      <c r="K261" s="36" t="e">
        <f>SUMIFS(СВЦЭМ!#REF!,СВЦЭМ!$A$40:$A$783,$A261,СВЦЭМ!$B$39:$B$782,K$260)+'СЕТ СН'!$F$15</f>
        <v>#REF!</v>
      </c>
      <c r="L261" s="36" t="e">
        <f>SUMIFS(СВЦЭМ!#REF!,СВЦЭМ!$A$40:$A$783,$A261,СВЦЭМ!$B$39:$B$782,L$260)+'СЕТ СН'!$F$15</f>
        <v>#REF!</v>
      </c>
      <c r="M261" s="36" t="e">
        <f>SUMIFS(СВЦЭМ!#REF!,СВЦЭМ!$A$40:$A$783,$A261,СВЦЭМ!$B$39:$B$782,M$260)+'СЕТ СН'!$F$15</f>
        <v>#REF!</v>
      </c>
      <c r="N261" s="36" t="e">
        <f>SUMIFS(СВЦЭМ!#REF!,СВЦЭМ!$A$40:$A$783,$A261,СВЦЭМ!$B$39:$B$782,N$260)+'СЕТ СН'!$F$15</f>
        <v>#REF!</v>
      </c>
      <c r="O261" s="36" t="e">
        <f>SUMIFS(СВЦЭМ!#REF!,СВЦЭМ!$A$40:$A$783,$A261,СВЦЭМ!$B$39:$B$782,O$260)+'СЕТ СН'!$F$15</f>
        <v>#REF!</v>
      </c>
      <c r="P261" s="36" t="e">
        <f>SUMIFS(СВЦЭМ!#REF!,СВЦЭМ!$A$40:$A$783,$A261,СВЦЭМ!$B$39:$B$782,P$260)+'СЕТ СН'!$F$15</f>
        <v>#REF!</v>
      </c>
      <c r="Q261" s="36" t="e">
        <f>SUMIFS(СВЦЭМ!#REF!,СВЦЭМ!$A$40:$A$783,$A261,СВЦЭМ!$B$39:$B$782,Q$260)+'СЕТ СН'!$F$15</f>
        <v>#REF!</v>
      </c>
      <c r="R261" s="36" t="e">
        <f>SUMIFS(СВЦЭМ!#REF!,СВЦЭМ!$A$40:$A$783,$A261,СВЦЭМ!$B$39:$B$782,R$260)+'СЕТ СН'!$F$15</f>
        <v>#REF!</v>
      </c>
      <c r="S261" s="36" t="e">
        <f>SUMIFS(СВЦЭМ!#REF!,СВЦЭМ!$A$40:$A$783,$A261,СВЦЭМ!$B$39:$B$782,S$260)+'СЕТ СН'!$F$15</f>
        <v>#REF!</v>
      </c>
      <c r="T261" s="36" t="e">
        <f>SUMIFS(СВЦЭМ!#REF!,СВЦЭМ!$A$40:$A$783,$A261,СВЦЭМ!$B$39:$B$782,T$260)+'СЕТ СН'!$F$15</f>
        <v>#REF!</v>
      </c>
      <c r="U261" s="36" t="e">
        <f>SUMIFS(СВЦЭМ!#REF!,СВЦЭМ!$A$40:$A$783,$A261,СВЦЭМ!$B$39:$B$782,U$260)+'СЕТ СН'!$F$15</f>
        <v>#REF!</v>
      </c>
      <c r="V261" s="36" t="e">
        <f>SUMIFS(СВЦЭМ!#REF!,СВЦЭМ!$A$40:$A$783,$A261,СВЦЭМ!$B$39:$B$782,V$260)+'СЕТ СН'!$F$15</f>
        <v>#REF!</v>
      </c>
      <c r="W261" s="36" t="e">
        <f>SUMIFS(СВЦЭМ!#REF!,СВЦЭМ!$A$40:$A$783,$A261,СВЦЭМ!$B$39:$B$782,W$260)+'СЕТ СН'!$F$15</f>
        <v>#REF!</v>
      </c>
      <c r="X261" s="36" t="e">
        <f>SUMIFS(СВЦЭМ!#REF!,СВЦЭМ!$A$40:$A$783,$A261,СВЦЭМ!$B$39:$B$782,X$260)+'СЕТ СН'!$F$15</f>
        <v>#REF!</v>
      </c>
      <c r="Y261" s="36" t="e">
        <f>SUMIFS(СВЦЭМ!#REF!,СВЦЭМ!$A$40:$A$783,$A261,СВЦЭМ!$B$39:$B$782,Y$260)+'СЕТ СН'!$F$15</f>
        <v>#REF!</v>
      </c>
      <c r="AA261" s="45"/>
    </row>
    <row r="262" spans="1:27" ht="15.75" hidden="1" x14ac:dyDescent="0.2">
      <c r="A262" s="35">
        <f>A261+1</f>
        <v>45079</v>
      </c>
      <c r="B262" s="36" t="e">
        <f>SUMIFS(СВЦЭМ!#REF!,СВЦЭМ!$A$40:$A$783,$A262,СВЦЭМ!$B$39:$B$782,B$260)+'СЕТ СН'!$F$15</f>
        <v>#REF!</v>
      </c>
      <c r="C262" s="36" t="e">
        <f>SUMIFS(СВЦЭМ!#REF!,СВЦЭМ!$A$40:$A$783,$A262,СВЦЭМ!$B$39:$B$782,C$260)+'СЕТ СН'!$F$15</f>
        <v>#REF!</v>
      </c>
      <c r="D262" s="36" t="e">
        <f>SUMIFS(СВЦЭМ!#REF!,СВЦЭМ!$A$40:$A$783,$A262,СВЦЭМ!$B$39:$B$782,D$260)+'СЕТ СН'!$F$15</f>
        <v>#REF!</v>
      </c>
      <c r="E262" s="36" t="e">
        <f>SUMIFS(СВЦЭМ!#REF!,СВЦЭМ!$A$40:$A$783,$A262,СВЦЭМ!$B$39:$B$782,E$260)+'СЕТ СН'!$F$15</f>
        <v>#REF!</v>
      </c>
      <c r="F262" s="36" t="e">
        <f>SUMIFS(СВЦЭМ!#REF!,СВЦЭМ!$A$40:$A$783,$A262,СВЦЭМ!$B$39:$B$782,F$260)+'СЕТ СН'!$F$15</f>
        <v>#REF!</v>
      </c>
      <c r="G262" s="36" t="e">
        <f>SUMIFS(СВЦЭМ!#REF!,СВЦЭМ!$A$40:$A$783,$A262,СВЦЭМ!$B$39:$B$782,G$260)+'СЕТ СН'!$F$15</f>
        <v>#REF!</v>
      </c>
      <c r="H262" s="36" t="e">
        <f>SUMIFS(СВЦЭМ!#REF!,СВЦЭМ!$A$40:$A$783,$A262,СВЦЭМ!$B$39:$B$782,H$260)+'СЕТ СН'!$F$15</f>
        <v>#REF!</v>
      </c>
      <c r="I262" s="36" t="e">
        <f>SUMIFS(СВЦЭМ!#REF!,СВЦЭМ!$A$40:$A$783,$A262,СВЦЭМ!$B$39:$B$782,I$260)+'СЕТ СН'!$F$15</f>
        <v>#REF!</v>
      </c>
      <c r="J262" s="36" t="e">
        <f>SUMIFS(СВЦЭМ!#REF!,СВЦЭМ!$A$40:$A$783,$A262,СВЦЭМ!$B$39:$B$782,J$260)+'СЕТ СН'!$F$15</f>
        <v>#REF!</v>
      </c>
      <c r="K262" s="36" t="e">
        <f>SUMIFS(СВЦЭМ!#REF!,СВЦЭМ!$A$40:$A$783,$A262,СВЦЭМ!$B$39:$B$782,K$260)+'СЕТ СН'!$F$15</f>
        <v>#REF!</v>
      </c>
      <c r="L262" s="36" t="e">
        <f>SUMIFS(СВЦЭМ!#REF!,СВЦЭМ!$A$40:$A$783,$A262,СВЦЭМ!$B$39:$B$782,L$260)+'СЕТ СН'!$F$15</f>
        <v>#REF!</v>
      </c>
      <c r="M262" s="36" t="e">
        <f>SUMIFS(СВЦЭМ!#REF!,СВЦЭМ!$A$40:$A$783,$A262,СВЦЭМ!$B$39:$B$782,M$260)+'СЕТ СН'!$F$15</f>
        <v>#REF!</v>
      </c>
      <c r="N262" s="36" t="e">
        <f>SUMIFS(СВЦЭМ!#REF!,СВЦЭМ!$A$40:$A$783,$A262,СВЦЭМ!$B$39:$B$782,N$260)+'СЕТ СН'!$F$15</f>
        <v>#REF!</v>
      </c>
      <c r="O262" s="36" t="e">
        <f>SUMIFS(СВЦЭМ!#REF!,СВЦЭМ!$A$40:$A$783,$A262,СВЦЭМ!$B$39:$B$782,O$260)+'СЕТ СН'!$F$15</f>
        <v>#REF!</v>
      </c>
      <c r="P262" s="36" t="e">
        <f>SUMIFS(СВЦЭМ!#REF!,СВЦЭМ!$A$40:$A$783,$A262,СВЦЭМ!$B$39:$B$782,P$260)+'СЕТ СН'!$F$15</f>
        <v>#REF!</v>
      </c>
      <c r="Q262" s="36" t="e">
        <f>SUMIFS(СВЦЭМ!#REF!,СВЦЭМ!$A$40:$A$783,$A262,СВЦЭМ!$B$39:$B$782,Q$260)+'СЕТ СН'!$F$15</f>
        <v>#REF!</v>
      </c>
      <c r="R262" s="36" t="e">
        <f>SUMIFS(СВЦЭМ!#REF!,СВЦЭМ!$A$40:$A$783,$A262,СВЦЭМ!$B$39:$B$782,R$260)+'СЕТ СН'!$F$15</f>
        <v>#REF!</v>
      </c>
      <c r="S262" s="36" t="e">
        <f>SUMIFS(СВЦЭМ!#REF!,СВЦЭМ!$A$40:$A$783,$A262,СВЦЭМ!$B$39:$B$782,S$260)+'СЕТ СН'!$F$15</f>
        <v>#REF!</v>
      </c>
      <c r="T262" s="36" t="e">
        <f>SUMIFS(СВЦЭМ!#REF!,СВЦЭМ!$A$40:$A$783,$A262,СВЦЭМ!$B$39:$B$782,T$260)+'СЕТ СН'!$F$15</f>
        <v>#REF!</v>
      </c>
      <c r="U262" s="36" t="e">
        <f>SUMIFS(СВЦЭМ!#REF!,СВЦЭМ!$A$40:$A$783,$A262,СВЦЭМ!$B$39:$B$782,U$260)+'СЕТ СН'!$F$15</f>
        <v>#REF!</v>
      </c>
      <c r="V262" s="36" t="e">
        <f>SUMIFS(СВЦЭМ!#REF!,СВЦЭМ!$A$40:$A$783,$A262,СВЦЭМ!$B$39:$B$782,V$260)+'СЕТ СН'!$F$15</f>
        <v>#REF!</v>
      </c>
      <c r="W262" s="36" t="e">
        <f>SUMIFS(СВЦЭМ!#REF!,СВЦЭМ!$A$40:$A$783,$A262,СВЦЭМ!$B$39:$B$782,W$260)+'СЕТ СН'!$F$15</f>
        <v>#REF!</v>
      </c>
      <c r="X262" s="36" t="e">
        <f>SUMIFS(СВЦЭМ!#REF!,СВЦЭМ!$A$40:$A$783,$A262,СВЦЭМ!$B$39:$B$782,X$260)+'СЕТ СН'!$F$15</f>
        <v>#REF!</v>
      </c>
      <c r="Y262" s="36" t="e">
        <f>SUMIFS(СВЦЭМ!#REF!,СВЦЭМ!$A$40:$A$783,$A262,СВЦЭМ!$B$39:$B$782,Y$260)+'СЕТ СН'!$F$15</f>
        <v>#REF!</v>
      </c>
    </row>
    <row r="263" spans="1:27" ht="15.75" hidden="1" x14ac:dyDescent="0.2">
      <c r="A263" s="35">
        <f t="shared" ref="A263:A291" si="7">A262+1</f>
        <v>45080</v>
      </c>
      <c r="B263" s="36" t="e">
        <f>SUMIFS(СВЦЭМ!#REF!,СВЦЭМ!$A$40:$A$783,$A263,СВЦЭМ!$B$39:$B$782,B$260)+'СЕТ СН'!$F$15</f>
        <v>#REF!</v>
      </c>
      <c r="C263" s="36" t="e">
        <f>SUMIFS(СВЦЭМ!#REF!,СВЦЭМ!$A$40:$A$783,$A263,СВЦЭМ!$B$39:$B$782,C$260)+'СЕТ СН'!$F$15</f>
        <v>#REF!</v>
      </c>
      <c r="D263" s="36" t="e">
        <f>SUMIFS(СВЦЭМ!#REF!,СВЦЭМ!$A$40:$A$783,$A263,СВЦЭМ!$B$39:$B$782,D$260)+'СЕТ СН'!$F$15</f>
        <v>#REF!</v>
      </c>
      <c r="E263" s="36" t="e">
        <f>SUMIFS(СВЦЭМ!#REF!,СВЦЭМ!$A$40:$A$783,$A263,СВЦЭМ!$B$39:$B$782,E$260)+'СЕТ СН'!$F$15</f>
        <v>#REF!</v>
      </c>
      <c r="F263" s="36" t="e">
        <f>SUMIFS(СВЦЭМ!#REF!,СВЦЭМ!$A$40:$A$783,$A263,СВЦЭМ!$B$39:$B$782,F$260)+'СЕТ СН'!$F$15</f>
        <v>#REF!</v>
      </c>
      <c r="G263" s="36" t="e">
        <f>SUMIFS(СВЦЭМ!#REF!,СВЦЭМ!$A$40:$A$783,$A263,СВЦЭМ!$B$39:$B$782,G$260)+'СЕТ СН'!$F$15</f>
        <v>#REF!</v>
      </c>
      <c r="H263" s="36" t="e">
        <f>SUMIFS(СВЦЭМ!#REF!,СВЦЭМ!$A$40:$A$783,$A263,СВЦЭМ!$B$39:$B$782,H$260)+'СЕТ СН'!$F$15</f>
        <v>#REF!</v>
      </c>
      <c r="I263" s="36" t="e">
        <f>SUMIFS(СВЦЭМ!#REF!,СВЦЭМ!$A$40:$A$783,$A263,СВЦЭМ!$B$39:$B$782,I$260)+'СЕТ СН'!$F$15</f>
        <v>#REF!</v>
      </c>
      <c r="J263" s="36" t="e">
        <f>SUMIFS(СВЦЭМ!#REF!,СВЦЭМ!$A$40:$A$783,$A263,СВЦЭМ!$B$39:$B$782,J$260)+'СЕТ СН'!$F$15</f>
        <v>#REF!</v>
      </c>
      <c r="K263" s="36" t="e">
        <f>SUMIFS(СВЦЭМ!#REF!,СВЦЭМ!$A$40:$A$783,$A263,СВЦЭМ!$B$39:$B$782,K$260)+'СЕТ СН'!$F$15</f>
        <v>#REF!</v>
      </c>
      <c r="L263" s="36" t="e">
        <f>SUMIFS(СВЦЭМ!#REF!,СВЦЭМ!$A$40:$A$783,$A263,СВЦЭМ!$B$39:$B$782,L$260)+'СЕТ СН'!$F$15</f>
        <v>#REF!</v>
      </c>
      <c r="M263" s="36" t="e">
        <f>SUMIFS(СВЦЭМ!#REF!,СВЦЭМ!$A$40:$A$783,$A263,СВЦЭМ!$B$39:$B$782,M$260)+'СЕТ СН'!$F$15</f>
        <v>#REF!</v>
      </c>
      <c r="N263" s="36" t="e">
        <f>SUMIFS(СВЦЭМ!#REF!,СВЦЭМ!$A$40:$A$783,$A263,СВЦЭМ!$B$39:$B$782,N$260)+'СЕТ СН'!$F$15</f>
        <v>#REF!</v>
      </c>
      <c r="O263" s="36" t="e">
        <f>SUMIFS(СВЦЭМ!#REF!,СВЦЭМ!$A$40:$A$783,$A263,СВЦЭМ!$B$39:$B$782,O$260)+'СЕТ СН'!$F$15</f>
        <v>#REF!</v>
      </c>
      <c r="P263" s="36" t="e">
        <f>SUMIFS(СВЦЭМ!#REF!,СВЦЭМ!$A$40:$A$783,$A263,СВЦЭМ!$B$39:$B$782,P$260)+'СЕТ СН'!$F$15</f>
        <v>#REF!</v>
      </c>
      <c r="Q263" s="36" t="e">
        <f>SUMIFS(СВЦЭМ!#REF!,СВЦЭМ!$A$40:$A$783,$A263,СВЦЭМ!$B$39:$B$782,Q$260)+'СЕТ СН'!$F$15</f>
        <v>#REF!</v>
      </c>
      <c r="R263" s="36" t="e">
        <f>SUMIFS(СВЦЭМ!#REF!,СВЦЭМ!$A$40:$A$783,$A263,СВЦЭМ!$B$39:$B$782,R$260)+'СЕТ СН'!$F$15</f>
        <v>#REF!</v>
      </c>
      <c r="S263" s="36" t="e">
        <f>SUMIFS(СВЦЭМ!#REF!,СВЦЭМ!$A$40:$A$783,$A263,СВЦЭМ!$B$39:$B$782,S$260)+'СЕТ СН'!$F$15</f>
        <v>#REF!</v>
      </c>
      <c r="T263" s="36" t="e">
        <f>SUMIFS(СВЦЭМ!#REF!,СВЦЭМ!$A$40:$A$783,$A263,СВЦЭМ!$B$39:$B$782,T$260)+'СЕТ СН'!$F$15</f>
        <v>#REF!</v>
      </c>
      <c r="U263" s="36" t="e">
        <f>SUMIFS(СВЦЭМ!#REF!,СВЦЭМ!$A$40:$A$783,$A263,СВЦЭМ!$B$39:$B$782,U$260)+'СЕТ СН'!$F$15</f>
        <v>#REF!</v>
      </c>
      <c r="V263" s="36" t="e">
        <f>SUMIFS(СВЦЭМ!#REF!,СВЦЭМ!$A$40:$A$783,$A263,СВЦЭМ!$B$39:$B$782,V$260)+'СЕТ СН'!$F$15</f>
        <v>#REF!</v>
      </c>
      <c r="W263" s="36" t="e">
        <f>SUMIFS(СВЦЭМ!#REF!,СВЦЭМ!$A$40:$A$783,$A263,СВЦЭМ!$B$39:$B$782,W$260)+'СЕТ СН'!$F$15</f>
        <v>#REF!</v>
      </c>
      <c r="X263" s="36" t="e">
        <f>SUMIFS(СВЦЭМ!#REF!,СВЦЭМ!$A$40:$A$783,$A263,СВЦЭМ!$B$39:$B$782,X$260)+'СЕТ СН'!$F$15</f>
        <v>#REF!</v>
      </c>
      <c r="Y263" s="36" t="e">
        <f>SUMIFS(СВЦЭМ!#REF!,СВЦЭМ!$A$40:$A$783,$A263,СВЦЭМ!$B$39:$B$782,Y$260)+'СЕТ СН'!$F$15</f>
        <v>#REF!</v>
      </c>
    </row>
    <row r="264" spans="1:27" ht="15.75" hidden="1" x14ac:dyDescent="0.2">
      <c r="A264" s="35">
        <f t="shared" si="7"/>
        <v>45081</v>
      </c>
      <c r="B264" s="36" t="e">
        <f>SUMIFS(СВЦЭМ!#REF!,СВЦЭМ!$A$40:$A$783,$A264,СВЦЭМ!$B$39:$B$782,B$260)+'СЕТ СН'!$F$15</f>
        <v>#REF!</v>
      </c>
      <c r="C264" s="36" t="e">
        <f>SUMIFS(СВЦЭМ!#REF!,СВЦЭМ!$A$40:$A$783,$A264,СВЦЭМ!$B$39:$B$782,C$260)+'СЕТ СН'!$F$15</f>
        <v>#REF!</v>
      </c>
      <c r="D264" s="36" t="e">
        <f>SUMIFS(СВЦЭМ!#REF!,СВЦЭМ!$A$40:$A$783,$A264,СВЦЭМ!$B$39:$B$782,D$260)+'СЕТ СН'!$F$15</f>
        <v>#REF!</v>
      </c>
      <c r="E264" s="36" t="e">
        <f>SUMIFS(СВЦЭМ!#REF!,СВЦЭМ!$A$40:$A$783,$A264,СВЦЭМ!$B$39:$B$782,E$260)+'СЕТ СН'!$F$15</f>
        <v>#REF!</v>
      </c>
      <c r="F264" s="36" t="e">
        <f>SUMIFS(СВЦЭМ!#REF!,СВЦЭМ!$A$40:$A$783,$A264,СВЦЭМ!$B$39:$B$782,F$260)+'СЕТ СН'!$F$15</f>
        <v>#REF!</v>
      </c>
      <c r="G264" s="36" t="e">
        <f>SUMIFS(СВЦЭМ!#REF!,СВЦЭМ!$A$40:$A$783,$A264,СВЦЭМ!$B$39:$B$782,G$260)+'СЕТ СН'!$F$15</f>
        <v>#REF!</v>
      </c>
      <c r="H264" s="36" t="e">
        <f>SUMIFS(СВЦЭМ!#REF!,СВЦЭМ!$A$40:$A$783,$A264,СВЦЭМ!$B$39:$B$782,H$260)+'СЕТ СН'!$F$15</f>
        <v>#REF!</v>
      </c>
      <c r="I264" s="36" t="e">
        <f>SUMIFS(СВЦЭМ!#REF!,СВЦЭМ!$A$40:$A$783,$A264,СВЦЭМ!$B$39:$B$782,I$260)+'СЕТ СН'!$F$15</f>
        <v>#REF!</v>
      </c>
      <c r="J264" s="36" t="e">
        <f>SUMIFS(СВЦЭМ!#REF!,СВЦЭМ!$A$40:$A$783,$A264,СВЦЭМ!$B$39:$B$782,J$260)+'СЕТ СН'!$F$15</f>
        <v>#REF!</v>
      </c>
      <c r="K264" s="36" t="e">
        <f>SUMIFS(СВЦЭМ!#REF!,СВЦЭМ!$A$40:$A$783,$A264,СВЦЭМ!$B$39:$B$782,K$260)+'СЕТ СН'!$F$15</f>
        <v>#REF!</v>
      </c>
      <c r="L264" s="36" t="e">
        <f>SUMIFS(СВЦЭМ!#REF!,СВЦЭМ!$A$40:$A$783,$A264,СВЦЭМ!$B$39:$B$782,L$260)+'СЕТ СН'!$F$15</f>
        <v>#REF!</v>
      </c>
      <c r="M264" s="36" t="e">
        <f>SUMIFS(СВЦЭМ!#REF!,СВЦЭМ!$A$40:$A$783,$A264,СВЦЭМ!$B$39:$B$782,M$260)+'СЕТ СН'!$F$15</f>
        <v>#REF!</v>
      </c>
      <c r="N264" s="36" t="e">
        <f>SUMIFS(СВЦЭМ!#REF!,СВЦЭМ!$A$40:$A$783,$A264,СВЦЭМ!$B$39:$B$782,N$260)+'СЕТ СН'!$F$15</f>
        <v>#REF!</v>
      </c>
      <c r="O264" s="36" t="e">
        <f>SUMIFS(СВЦЭМ!#REF!,СВЦЭМ!$A$40:$A$783,$A264,СВЦЭМ!$B$39:$B$782,O$260)+'СЕТ СН'!$F$15</f>
        <v>#REF!</v>
      </c>
      <c r="P264" s="36" t="e">
        <f>SUMIFS(СВЦЭМ!#REF!,СВЦЭМ!$A$40:$A$783,$A264,СВЦЭМ!$B$39:$B$782,P$260)+'СЕТ СН'!$F$15</f>
        <v>#REF!</v>
      </c>
      <c r="Q264" s="36" t="e">
        <f>SUMIFS(СВЦЭМ!#REF!,СВЦЭМ!$A$40:$A$783,$A264,СВЦЭМ!$B$39:$B$782,Q$260)+'СЕТ СН'!$F$15</f>
        <v>#REF!</v>
      </c>
      <c r="R264" s="36" t="e">
        <f>SUMIFS(СВЦЭМ!#REF!,СВЦЭМ!$A$40:$A$783,$A264,СВЦЭМ!$B$39:$B$782,R$260)+'СЕТ СН'!$F$15</f>
        <v>#REF!</v>
      </c>
      <c r="S264" s="36" t="e">
        <f>SUMIFS(СВЦЭМ!#REF!,СВЦЭМ!$A$40:$A$783,$A264,СВЦЭМ!$B$39:$B$782,S$260)+'СЕТ СН'!$F$15</f>
        <v>#REF!</v>
      </c>
      <c r="T264" s="36" t="e">
        <f>SUMIFS(СВЦЭМ!#REF!,СВЦЭМ!$A$40:$A$783,$A264,СВЦЭМ!$B$39:$B$782,T$260)+'СЕТ СН'!$F$15</f>
        <v>#REF!</v>
      </c>
      <c r="U264" s="36" t="e">
        <f>SUMIFS(СВЦЭМ!#REF!,СВЦЭМ!$A$40:$A$783,$A264,СВЦЭМ!$B$39:$B$782,U$260)+'СЕТ СН'!$F$15</f>
        <v>#REF!</v>
      </c>
      <c r="V264" s="36" t="e">
        <f>SUMIFS(СВЦЭМ!#REF!,СВЦЭМ!$A$40:$A$783,$A264,СВЦЭМ!$B$39:$B$782,V$260)+'СЕТ СН'!$F$15</f>
        <v>#REF!</v>
      </c>
      <c r="W264" s="36" t="e">
        <f>SUMIFS(СВЦЭМ!#REF!,СВЦЭМ!$A$40:$A$783,$A264,СВЦЭМ!$B$39:$B$782,W$260)+'СЕТ СН'!$F$15</f>
        <v>#REF!</v>
      </c>
      <c r="X264" s="36" t="e">
        <f>SUMIFS(СВЦЭМ!#REF!,СВЦЭМ!$A$40:$A$783,$A264,СВЦЭМ!$B$39:$B$782,X$260)+'СЕТ СН'!$F$15</f>
        <v>#REF!</v>
      </c>
      <c r="Y264" s="36" t="e">
        <f>SUMIFS(СВЦЭМ!#REF!,СВЦЭМ!$A$40:$A$783,$A264,СВЦЭМ!$B$39:$B$782,Y$260)+'СЕТ СН'!$F$15</f>
        <v>#REF!</v>
      </c>
    </row>
    <row r="265" spans="1:27" ht="15.75" hidden="1" x14ac:dyDescent="0.2">
      <c r="A265" s="35">
        <f t="shared" si="7"/>
        <v>45082</v>
      </c>
      <c r="B265" s="36" t="e">
        <f>SUMIFS(СВЦЭМ!#REF!,СВЦЭМ!$A$40:$A$783,$A265,СВЦЭМ!$B$39:$B$782,B$260)+'СЕТ СН'!$F$15</f>
        <v>#REF!</v>
      </c>
      <c r="C265" s="36" t="e">
        <f>SUMIFS(СВЦЭМ!#REF!,СВЦЭМ!$A$40:$A$783,$A265,СВЦЭМ!$B$39:$B$782,C$260)+'СЕТ СН'!$F$15</f>
        <v>#REF!</v>
      </c>
      <c r="D265" s="36" t="e">
        <f>SUMIFS(СВЦЭМ!#REF!,СВЦЭМ!$A$40:$A$783,$A265,СВЦЭМ!$B$39:$B$782,D$260)+'СЕТ СН'!$F$15</f>
        <v>#REF!</v>
      </c>
      <c r="E265" s="36" t="e">
        <f>SUMIFS(СВЦЭМ!#REF!,СВЦЭМ!$A$40:$A$783,$A265,СВЦЭМ!$B$39:$B$782,E$260)+'СЕТ СН'!$F$15</f>
        <v>#REF!</v>
      </c>
      <c r="F265" s="36" t="e">
        <f>SUMIFS(СВЦЭМ!#REF!,СВЦЭМ!$A$40:$A$783,$A265,СВЦЭМ!$B$39:$B$782,F$260)+'СЕТ СН'!$F$15</f>
        <v>#REF!</v>
      </c>
      <c r="G265" s="36" t="e">
        <f>SUMIFS(СВЦЭМ!#REF!,СВЦЭМ!$A$40:$A$783,$A265,СВЦЭМ!$B$39:$B$782,G$260)+'СЕТ СН'!$F$15</f>
        <v>#REF!</v>
      </c>
      <c r="H265" s="36" t="e">
        <f>SUMIFS(СВЦЭМ!#REF!,СВЦЭМ!$A$40:$A$783,$A265,СВЦЭМ!$B$39:$B$782,H$260)+'СЕТ СН'!$F$15</f>
        <v>#REF!</v>
      </c>
      <c r="I265" s="36" t="e">
        <f>SUMIFS(СВЦЭМ!#REF!,СВЦЭМ!$A$40:$A$783,$A265,СВЦЭМ!$B$39:$B$782,I$260)+'СЕТ СН'!$F$15</f>
        <v>#REF!</v>
      </c>
      <c r="J265" s="36" t="e">
        <f>SUMIFS(СВЦЭМ!#REF!,СВЦЭМ!$A$40:$A$783,$A265,СВЦЭМ!$B$39:$B$782,J$260)+'СЕТ СН'!$F$15</f>
        <v>#REF!</v>
      </c>
      <c r="K265" s="36" t="e">
        <f>SUMIFS(СВЦЭМ!#REF!,СВЦЭМ!$A$40:$A$783,$A265,СВЦЭМ!$B$39:$B$782,K$260)+'СЕТ СН'!$F$15</f>
        <v>#REF!</v>
      </c>
      <c r="L265" s="36" t="e">
        <f>SUMIFS(СВЦЭМ!#REF!,СВЦЭМ!$A$40:$A$783,$A265,СВЦЭМ!$B$39:$B$782,L$260)+'СЕТ СН'!$F$15</f>
        <v>#REF!</v>
      </c>
      <c r="M265" s="36" t="e">
        <f>SUMIFS(СВЦЭМ!#REF!,СВЦЭМ!$A$40:$A$783,$A265,СВЦЭМ!$B$39:$B$782,M$260)+'СЕТ СН'!$F$15</f>
        <v>#REF!</v>
      </c>
      <c r="N265" s="36" t="e">
        <f>SUMIFS(СВЦЭМ!#REF!,СВЦЭМ!$A$40:$A$783,$A265,СВЦЭМ!$B$39:$B$782,N$260)+'СЕТ СН'!$F$15</f>
        <v>#REF!</v>
      </c>
      <c r="O265" s="36" t="e">
        <f>SUMIFS(СВЦЭМ!#REF!,СВЦЭМ!$A$40:$A$783,$A265,СВЦЭМ!$B$39:$B$782,O$260)+'СЕТ СН'!$F$15</f>
        <v>#REF!</v>
      </c>
      <c r="P265" s="36" t="e">
        <f>SUMIFS(СВЦЭМ!#REF!,СВЦЭМ!$A$40:$A$783,$A265,СВЦЭМ!$B$39:$B$782,P$260)+'СЕТ СН'!$F$15</f>
        <v>#REF!</v>
      </c>
      <c r="Q265" s="36" t="e">
        <f>SUMIFS(СВЦЭМ!#REF!,СВЦЭМ!$A$40:$A$783,$A265,СВЦЭМ!$B$39:$B$782,Q$260)+'СЕТ СН'!$F$15</f>
        <v>#REF!</v>
      </c>
      <c r="R265" s="36" t="e">
        <f>SUMIFS(СВЦЭМ!#REF!,СВЦЭМ!$A$40:$A$783,$A265,СВЦЭМ!$B$39:$B$782,R$260)+'СЕТ СН'!$F$15</f>
        <v>#REF!</v>
      </c>
      <c r="S265" s="36" t="e">
        <f>SUMIFS(СВЦЭМ!#REF!,СВЦЭМ!$A$40:$A$783,$A265,СВЦЭМ!$B$39:$B$782,S$260)+'СЕТ СН'!$F$15</f>
        <v>#REF!</v>
      </c>
      <c r="T265" s="36" t="e">
        <f>SUMIFS(СВЦЭМ!#REF!,СВЦЭМ!$A$40:$A$783,$A265,СВЦЭМ!$B$39:$B$782,T$260)+'СЕТ СН'!$F$15</f>
        <v>#REF!</v>
      </c>
      <c r="U265" s="36" t="e">
        <f>SUMIFS(СВЦЭМ!#REF!,СВЦЭМ!$A$40:$A$783,$A265,СВЦЭМ!$B$39:$B$782,U$260)+'СЕТ СН'!$F$15</f>
        <v>#REF!</v>
      </c>
      <c r="V265" s="36" t="e">
        <f>SUMIFS(СВЦЭМ!#REF!,СВЦЭМ!$A$40:$A$783,$A265,СВЦЭМ!$B$39:$B$782,V$260)+'СЕТ СН'!$F$15</f>
        <v>#REF!</v>
      </c>
      <c r="W265" s="36" t="e">
        <f>SUMIFS(СВЦЭМ!#REF!,СВЦЭМ!$A$40:$A$783,$A265,СВЦЭМ!$B$39:$B$782,W$260)+'СЕТ СН'!$F$15</f>
        <v>#REF!</v>
      </c>
      <c r="X265" s="36" t="e">
        <f>SUMIFS(СВЦЭМ!#REF!,СВЦЭМ!$A$40:$A$783,$A265,СВЦЭМ!$B$39:$B$782,X$260)+'СЕТ СН'!$F$15</f>
        <v>#REF!</v>
      </c>
      <c r="Y265" s="36" t="e">
        <f>SUMIFS(СВЦЭМ!#REF!,СВЦЭМ!$A$40:$A$783,$A265,СВЦЭМ!$B$39:$B$782,Y$260)+'СЕТ СН'!$F$15</f>
        <v>#REF!</v>
      </c>
    </row>
    <row r="266" spans="1:27" ht="15.75" hidden="1" x14ac:dyDescent="0.2">
      <c r="A266" s="35">
        <f t="shared" si="7"/>
        <v>45083</v>
      </c>
      <c r="B266" s="36" t="e">
        <f>SUMIFS(СВЦЭМ!#REF!,СВЦЭМ!$A$40:$A$783,$A266,СВЦЭМ!$B$39:$B$782,B$260)+'СЕТ СН'!$F$15</f>
        <v>#REF!</v>
      </c>
      <c r="C266" s="36" t="e">
        <f>SUMIFS(СВЦЭМ!#REF!,СВЦЭМ!$A$40:$A$783,$A266,СВЦЭМ!$B$39:$B$782,C$260)+'СЕТ СН'!$F$15</f>
        <v>#REF!</v>
      </c>
      <c r="D266" s="36" t="e">
        <f>SUMIFS(СВЦЭМ!#REF!,СВЦЭМ!$A$40:$A$783,$A266,СВЦЭМ!$B$39:$B$782,D$260)+'СЕТ СН'!$F$15</f>
        <v>#REF!</v>
      </c>
      <c r="E266" s="36" t="e">
        <f>SUMIFS(СВЦЭМ!#REF!,СВЦЭМ!$A$40:$A$783,$A266,СВЦЭМ!$B$39:$B$782,E$260)+'СЕТ СН'!$F$15</f>
        <v>#REF!</v>
      </c>
      <c r="F266" s="36" t="e">
        <f>SUMIFS(СВЦЭМ!#REF!,СВЦЭМ!$A$40:$A$783,$A266,СВЦЭМ!$B$39:$B$782,F$260)+'СЕТ СН'!$F$15</f>
        <v>#REF!</v>
      </c>
      <c r="G266" s="36" t="e">
        <f>SUMIFS(СВЦЭМ!#REF!,СВЦЭМ!$A$40:$A$783,$A266,СВЦЭМ!$B$39:$B$782,G$260)+'СЕТ СН'!$F$15</f>
        <v>#REF!</v>
      </c>
      <c r="H266" s="36" t="e">
        <f>SUMIFS(СВЦЭМ!#REF!,СВЦЭМ!$A$40:$A$783,$A266,СВЦЭМ!$B$39:$B$782,H$260)+'СЕТ СН'!$F$15</f>
        <v>#REF!</v>
      </c>
      <c r="I266" s="36" t="e">
        <f>SUMIFS(СВЦЭМ!#REF!,СВЦЭМ!$A$40:$A$783,$A266,СВЦЭМ!$B$39:$B$782,I$260)+'СЕТ СН'!$F$15</f>
        <v>#REF!</v>
      </c>
      <c r="J266" s="36" t="e">
        <f>SUMIFS(СВЦЭМ!#REF!,СВЦЭМ!$A$40:$A$783,$A266,СВЦЭМ!$B$39:$B$782,J$260)+'СЕТ СН'!$F$15</f>
        <v>#REF!</v>
      </c>
      <c r="K266" s="36" t="e">
        <f>SUMIFS(СВЦЭМ!#REF!,СВЦЭМ!$A$40:$A$783,$A266,СВЦЭМ!$B$39:$B$782,K$260)+'СЕТ СН'!$F$15</f>
        <v>#REF!</v>
      </c>
      <c r="L266" s="36" t="e">
        <f>SUMIFS(СВЦЭМ!#REF!,СВЦЭМ!$A$40:$A$783,$A266,СВЦЭМ!$B$39:$B$782,L$260)+'СЕТ СН'!$F$15</f>
        <v>#REF!</v>
      </c>
      <c r="M266" s="36" t="e">
        <f>SUMIFS(СВЦЭМ!#REF!,СВЦЭМ!$A$40:$A$783,$A266,СВЦЭМ!$B$39:$B$782,M$260)+'СЕТ СН'!$F$15</f>
        <v>#REF!</v>
      </c>
      <c r="N266" s="36" t="e">
        <f>SUMIFS(СВЦЭМ!#REF!,СВЦЭМ!$A$40:$A$783,$A266,СВЦЭМ!$B$39:$B$782,N$260)+'СЕТ СН'!$F$15</f>
        <v>#REF!</v>
      </c>
      <c r="O266" s="36" t="e">
        <f>SUMIFS(СВЦЭМ!#REF!,СВЦЭМ!$A$40:$A$783,$A266,СВЦЭМ!$B$39:$B$782,O$260)+'СЕТ СН'!$F$15</f>
        <v>#REF!</v>
      </c>
      <c r="P266" s="36" t="e">
        <f>SUMIFS(СВЦЭМ!#REF!,СВЦЭМ!$A$40:$A$783,$A266,СВЦЭМ!$B$39:$B$782,P$260)+'СЕТ СН'!$F$15</f>
        <v>#REF!</v>
      </c>
      <c r="Q266" s="36" t="e">
        <f>SUMIFS(СВЦЭМ!#REF!,СВЦЭМ!$A$40:$A$783,$A266,СВЦЭМ!$B$39:$B$782,Q$260)+'СЕТ СН'!$F$15</f>
        <v>#REF!</v>
      </c>
      <c r="R266" s="36" t="e">
        <f>SUMIFS(СВЦЭМ!#REF!,СВЦЭМ!$A$40:$A$783,$A266,СВЦЭМ!$B$39:$B$782,R$260)+'СЕТ СН'!$F$15</f>
        <v>#REF!</v>
      </c>
      <c r="S266" s="36" t="e">
        <f>SUMIFS(СВЦЭМ!#REF!,СВЦЭМ!$A$40:$A$783,$A266,СВЦЭМ!$B$39:$B$782,S$260)+'СЕТ СН'!$F$15</f>
        <v>#REF!</v>
      </c>
      <c r="T266" s="36" t="e">
        <f>SUMIFS(СВЦЭМ!#REF!,СВЦЭМ!$A$40:$A$783,$A266,СВЦЭМ!$B$39:$B$782,T$260)+'СЕТ СН'!$F$15</f>
        <v>#REF!</v>
      </c>
      <c r="U266" s="36" t="e">
        <f>SUMIFS(СВЦЭМ!#REF!,СВЦЭМ!$A$40:$A$783,$A266,СВЦЭМ!$B$39:$B$782,U$260)+'СЕТ СН'!$F$15</f>
        <v>#REF!</v>
      </c>
      <c r="V266" s="36" t="e">
        <f>SUMIFS(СВЦЭМ!#REF!,СВЦЭМ!$A$40:$A$783,$A266,СВЦЭМ!$B$39:$B$782,V$260)+'СЕТ СН'!$F$15</f>
        <v>#REF!</v>
      </c>
      <c r="W266" s="36" t="e">
        <f>SUMIFS(СВЦЭМ!#REF!,СВЦЭМ!$A$40:$A$783,$A266,СВЦЭМ!$B$39:$B$782,W$260)+'СЕТ СН'!$F$15</f>
        <v>#REF!</v>
      </c>
      <c r="X266" s="36" t="e">
        <f>SUMIFS(СВЦЭМ!#REF!,СВЦЭМ!$A$40:$A$783,$A266,СВЦЭМ!$B$39:$B$782,X$260)+'СЕТ СН'!$F$15</f>
        <v>#REF!</v>
      </c>
      <c r="Y266" s="36" t="e">
        <f>SUMIFS(СВЦЭМ!#REF!,СВЦЭМ!$A$40:$A$783,$A266,СВЦЭМ!$B$39:$B$782,Y$260)+'СЕТ СН'!$F$15</f>
        <v>#REF!</v>
      </c>
    </row>
    <row r="267" spans="1:27" ht="15.75" hidden="1" x14ac:dyDescent="0.2">
      <c r="A267" s="35">
        <f t="shared" si="7"/>
        <v>45084</v>
      </c>
      <c r="B267" s="36" t="e">
        <f>SUMIFS(СВЦЭМ!#REF!,СВЦЭМ!$A$40:$A$783,$A267,СВЦЭМ!$B$39:$B$782,B$260)+'СЕТ СН'!$F$15</f>
        <v>#REF!</v>
      </c>
      <c r="C267" s="36" t="e">
        <f>SUMIFS(СВЦЭМ!#REF!,СВЦЭМ!$A$40:$A$783,$A267,СВЦЭМ!$B$39:$B$782,C$260)+'СЕТ СН'!$F$15</f>
        <v>#REF!</v>
      </c>
      <c r="D267" s="36" t="e">
        <f>SUMIFS(СВЦЭМ!#REF!,СВЦЭМ!$A$40:$A$783,$A267,СВЦЭМ!$B$39:$B$782,D$260)+'СЕТ СН'!$F$15</f>
        <v>#REF!</v>
      </c>
      <c r="E267" s="36" t="e">
        <f>SUMIFS(СВЦЭМ!#REF!,СВЦЭМ!$A$40:$A$783,$A267,СВЦЭМ!$B$39:$B$782,E$260)+'СЕТ СН'!$F$15</f>
        <v>#REF!</v>
      </c>
      <c r="F267" s="36" t="e">
        <f>SUMIFS(СВЦЭМ!#REF!,СВЦЭМ!$A$40:$A$783,$A267,СВЦЭМ!$B$39:$B$782,F$260)+'СЕТ СН'!$F$15</f>
        <v>#REF!</v>
      </c>
      <c r="G267" s="36" t="e">
        <f>SUMIFS(СВЦЭМ!#REF!,СВЦЭМ!$A$40:$A$783,$A267,СВЦЭМ!$B$39:$B$782,G$260)+'СЕТ СН'!$F$15</f>
        <v>#REF!</v>
      </c>
      <c r="H267" s="36" t="e">
        <f>SUMIFS(СВЦЭМ!#REF!,СВЦЭМ!$A$40:$A$783,$A267,СВЦЭМ!$B$39:$B$782,H$260)+'СЕТ СН'!$F$15</f>
        <v>#REF!</v>
      </c>
      <c r="I267" s="36" t="e">
        <f>SUMIFS(СВЦЭМ!#REF!,СВЦЭМ!$A$40:$A$783,$A267,СВЦЭМ!$B$39:$B$782,I$260)+'СЕТ СН'!$F$15</f>
        <v>#REF!</v>
      </c>
      <c r="J267" s="36" t="e">
        <f>SUMIFS(СВЦЭМ!#REF!,СВЦЭМ!$A$40:$A$783,$A267,СВЦЭМ!$B$39:$B$782,J$260)+'СЕТ СН'!$F$15</f>
        <v>#REF!</v>
      </c>
      <c r="K267" s="36" t="e">
        <f>SUMIFS(СВЦЭМ!#REF!,СВЦЭМ!$A$40:$A$783,$A267,СВЦЭМ!$B$39:$B$782,K$260)+'СЕТ СН'!$F$15</f>
        <v>#REF!</v>
      </c>
      <c r="L267" s="36" t="e">
        <f>SUMIFS(СВЦЭМ!#REF!,СВЦЭМ!$A$40:$A$783,$A267,СВЦЭМ!$B$39:$B$782,L$260)+'СЕТ СН'!$F$15</f>
        <v>#REF!</v>
      </c>
      <c r="M267" s="36" t="e">
        <f>SUMIFS(СВЦЭМ!#REF!,СВЦЭМ!$A$40:$A$783,$A267,СВЦЭМ!$B$39:$B$782,M$260)+'СЕТ СН'!$F$15</f>
        <v>#REF!</v>
      </c>
      <c r="N267" s="36" t="e">
        <f>SUMIFS(СВЦЭМ!#REF!,СВЦЭМ!$A$40:$A$783,$A267,СВЦЭМ!$B$39:$B$782,N$260)+'СЕТ СН'!$F$15</f>
        <v>#REF!</v>
      </c>
      <c r="O267" s="36" t="e">
        <f>SUMIFS(СВЦЭМ!#REF!,СВЦЭМ!$A$40:$A$783,$A267,СВЦЭМ!$B$39:$B$782,O$260)+'СЕТ СН'!$F$15</f>
        <v>#REF!</v>
      </c>
      <c r="P267" s="36" t="e">
        <f>SUMIFS(СВЦЭМ!#REF!,СВЦЭМ!$A$40:$A$783,$A267,СВЦЭМ!$B$39:$B$782,P$260)+'СЕТ СН'!$F$15</f>
        <v>#REF!</v>
      </c>
      <c r="Q267" s="36" t="e">
        <f>SUMIFS(СВЦЭМ!#REF!,СВЦЭМ!$A$40:$A$783,$A267,СВЦЭМ!$B$39:$B$782,Q$260)+'СЕТ СН'!$F$15</f>
        <v>#REF!</v>
      </c>
      <c r="R267" s="36" t="e">
        <f>SUMIFS(СВЦЭМ!#REF!,СВЦЭМ!$A$40:$A$783,$A267,СВЦЭМ!$B$39:$B$782,R$260)+'СЕТ СН'!$F$15</f>
        <v>#REF!</v>
      </c>
      <c r="S267" s="36" t="e">
        <f>SUMIFS(СВЦЭМ!#REF!,СВЦЭМ!$A$40:$A$783,$A267,СВЦЭМ!$B$39:$B$782,S$260)+'СЕТ СН'!$F$15</f>
        <v>#REF!</v>
      </c>
      <c r="T267" s="36" t="e">
        <f>SUMIFS(СВЦЭМ!#REF!,СВЦЭМ!$A$40:$A$783,$A267,СВЦЭМ!$B$39:$B$782,T$260)+'СЕТ СН'!$F$15</f>
        <v>#REF!</v>
      </c>
      <c r="U267" s="36" t="e">
        <f>SUMIFS(СВЦЭМ!#REF!,СВЦЭМ!$A$40:$A$783,$A267,СВЦЭМ!$B$39:$B$782,U$260)+'СЕТ СН'!$F$15</f>
        <v>#REF!</v>
      </c>
      <c r="V267" s="36" t="e">
        <f>SUMIFS(СВЦЭМ!#REF!,СВЦЭМ!$A$40:$A$783,$A267,СВЦЭМ!$B$39:$B$782,V$260)+'СЕТ СН'!$F$15</f>
        <v>#REF!</v>
      </c>
      <c r="W267" s="36" t="e">
        <f>SUMIFS(СВЦЭМ!#REF!,СВЦЭМ!$A$40:$A$783,$A267,СВЦЭМ!$B$39:$B$782,W$260)+'СЕТ СН'!$F$15</f>
        <v>#REF!</v>
      </c>
      <c r="X267" s="36" t="e">
        <f>SUMIFS(СВЦЭМ!#REF!,СВЦЭМ!$A$40:$A$783,$A267,СВЦЭМ!$B$39:$B$782,X$260)+'СЕТ СН'!$F$15</f>
        <v>#REF!</v>
      </c>
      <c r="Y267" s="36" t="e">
        <f>SUMIFS(СВЦЭМ!#REF!,СВЦЭМ!$A$40:$A$783,$A267,СВЦЭМ!$B$39:$B$782,Y$260)+'СЕТ СН'!$F$15</f>
        <v>#REF!</v>
      </c>
    </row>
    <row r="268" spans="1:27" ht="15.75" hidden="1" x14ac:dyDescent="0.2">
      <c r="A268" s="35">
        <f t="shared" si="7"/>
        <v>45085</v>
      </c>
      <c r="B268" s="36" t="e">
        <f>SUMIFS(СВЦЭМ!#REF!,СВЦЭМ!$A$40:$A$783,$A268,СВЦЭМ!$B$39:$B$782,B$260)+'СЕТ СН'!$F$15</f>
        <v>#REF!</v>
      </c>
      <c r="C268" s="36" t="e">
        <f>SUMIFS(СВЦЭМ!#REF!,СВЦЭМ!$A$40:$A$783,$A268,СВЦЭМ!$B$39:$B$782,C$260)+'СЕТ СН'!$F$15</f>
        <v>#REF!</v>
      </c>
      <c r="D268" s="36" t="e">
        <f>SUMIFS(СВЦЭМ!#REF!,СВЦЭМ!$A$40:$A$783,$A268,СВЦЭМ!$B$39:$B$782,D$260)+'СЕТ СН'!$F$15</f>
        <v>#REF!</v>
      </c>
      <c r="E268" s="36" t="e">
        <f>SUMIFS(СВЦЭМ!#REF!,СВЦЭМ!$A$40:$A$783,$A268,СВЦЭМ!$B$39:$B$782,E$260)+'СЕТ СН'!$F$15</f>
        <v>#REF!</v>
      </c>
      <c r="F268" s="36" t="e">
        <f>SUMIFS(СВЦЭМ!#REF!,СВЦЭМ!$A$40:$A$783,$A268,СВЦЭМ!$B$39:$B$782,F$260)+'СЕТ СН'!$F$15</f>
        <v>#REF!</v>
      </c>
      <c r="G268" s="36" t="e">
        <f>SUMIFS(СВЦЭМ!#REF!,СВЦЭМ!$A$40:$A$783,$A268,СВЦЭМ!$B$39:$B$782,G$260)+'СЕТ СН'!$F$15</f>
        <v>#REF!</v>
      </c>
      <c r="H268" s="36" t="e">
        <f>SUMIFS(СВЦЭМ!#REF!,СВЦЭМ!$A$40:$A$783,$A268,СВЦЭМ!$B$39:$B$782,H$260)+'СЕТ СН'!$F$15</f>
        <v>#REF!</v>
      </c>
      <c r="I268" s="36" t="e">
        <f>SUMIFS(СВЦЭМ!#REF!,СВЦЭМ!$A$40:$A$783,$A268,СВЦЭМ!$B$39:$B$782,I$260)+'СЕТ СН'!$F$15</f>
        <v>#REF!</v>
      </c>
      <c r="J268" s="36" t="e">
        <f>SUMIFS(СВЦЭМ!#REF!,СВЦЭМ!$A$40:$A$783,$A268,СВЦЭМ!$B$39:$B$782,J$260)+'СЕТ СН'!$F$15</f>
        <v>#REF!</v>
      </c>
      <c r="K268" s="36" t="e">
        <f>SUMIFS(СВЦЭМ!#REF!,СВЦЭМ!$A$40:$A$783,$A268,СВЦЭМ!$B$39:$B$782,K$260)+'СЕТ СН'!$F$15</f>
        <v>#REF!</v>
      </c>
      <c r="L268" s="36" t="e">
        <f>SUMIFS(СВЦЭМ!#REF!,СВЦЭМ!$A$40:$A$783,$A268,СВЦЭМ!$B$39:$B$782,L$260)+'СЕТ СН'!$F$15</f>
        <v>#REF!</v>
      </c>
      <c r="M268" s="36" t="e">
        <f>SUMIFS(СВЦЭМ!#REF!,СВЦЭМ!$A$40:$A$783,$A268,СВЦЭМ!$B$39:$B$782,M$260)+'СЕТ СН'!$F$15</f>
        <v>#REF!</v>
      </c>
      <c r="N268" s="36" t="e">
        <f>SUMIFS(СВЦЭМ!#REF!,СВЦЭМ!$A$40:$A$783,$A268,СВЦЭМ!$B$39:$B$782,N$260)+'СЕТ СН'!$F$15</f>
        <v>#REF!</v>
      </c>
      <c r="O268" s="36" t="e">
        <f>SUMIFS(СВЦЭМ!#REF!,СВЦЭМ!$A$40:$A$783,$A268,СВЦЭМ!$B$39:$B$782,O$260)+'СЕТ СН'!$F$15</f>
        <v>#REF!</v>
      </c>
      <c r="P268" s="36" t="e">
        <f>SUMIFS(СВЦЭМ!#REF!,СВЦЭМ!$A$40:$A$783,$A268,СВЦЭМ!$B$39:$B$782,P$260)+'СЕТ СН'!$F$15</f>
        <v>#REF!</v>
      </c>
      <c r="Q268" s="36" t="e">
        <f>SUMIFS(СВЦЭМ!#REF!,СВЦЭМ!$A$40:$A$783,$A268,СВЦЭМ!$B$39:$B$782,Q$260)+'СЕТ СН'!$F$15</f>
        <v>#REF!</v>
      </c>
      <c r="R268" s="36" t="e">
        <f>SUMIFS(СВЦЭМ!#REF!,СВЦЭМ!$A$40:$A$783,$A268,СВЦЭМ!$B$39:$B$782,R$260)+'СЕТ СН'!$F$15</f>
        <v>#REF!</v>
      </c>
      <c r="S268" s="36" t="e">
        <f>SUMIFS(СВЦЭМ!#REF!,СВЦЭМ!$A$40:$A$783,$A268,СВЦЭМ!$B$39:$B$782,S$260)+'СЕТ СН'!$F$15</f>
        <v>#REF!</v>
      </c>
      <c r="T268" s="36" t="e">
        <f>SUMIFS(СВЦЭМ!#REF!,СВЦЭМ!$A$40:$A$783,$A268,СВЦЭМ!$B$39:$B$782,T$260)+'СЕТ СН'!$F$15</f>
        <v>#REF!</v>
      </c>
      <c r="U268" s="36" t="e">
        <f>SUMIFS(СВЦЭМ!#REF!,СВЦЭМ!$A$40:$A$783,$A268,СВЦЭМ!$B$39:$B$782,U$260)+'СЕТ СН'!$F$15</f>
        <v>#REF!</v>
      </c>
      <c r="V268" s="36" t="e">
        <f>SUMIFS(СВЦЭМ!#REF!,СВЦЭМ!$A$40:$A$783,$A268,СВЦЭМ!$B$39:$B$782,V$260)+'СЕТ СН'!$F$15</f>
        <v>#REF!</v>
      </c>
      <c r="W268" s="36" t="e">
        <f>SUMIFS(СВЦЭМ!#REF!,СВЦЭМ!$A$40:$A$783,$A268,СВЦЭМ!$B$39:$B$782,W$260)+'СЕТ СН'!$F$15</f>
        <v>#REF!</v>
      </c>
      <c r="X268" s="36" t="e">
        <f>SUMIFS(СВЦЭМ!#REF!,СВЦЭМ!$A$40:$A$783,$A268,СВЦЭМ!$B$39:$B$782,X$260)+'СЕТ СН'!$F$15</f>
        <v>#REF!</v>
      </c>
      <c r="Y268" s="36" t="e">
        <f>SUMIFS(СВЦЭМ!#REF!,СВЦЭМ!$A$40:$A$783,$A268,СВЦЭМ!$B$39:$B$782,Y$260)+'СЕТ СН'!$F$15</f>
        <v>#REF!</v>
      </c>
    </row>
    <row r="269" spans="1:27" ht="15.75" hidden="1" x14ac:dyDescent="0.2">
      <c r="A269" s="35">
        <f t="shared" si="7"/>
        <v>45086</v>
      </c>
      <c r="B269" s="36" t="e">
        <f>SUMIFS(СВЦЭМ!#REF!,СВЦЭМ!$A$40:$A$783,$A269,СВЦЭМ!$B$39:$B$782,B$260)+'СЕТ СН'!$F$15</f>
        <v>#REF!</v>
      </c>
      <c r="C269" s="36" t="e">
        <f>SUMIFS(СВЦЭМ!#REF!,СВЦЭМ!$A$40:$A$783,$A269,СВЦЭМ!$B$39:$B$782,C$260)+'СЕТ СН'!$F$15</f>
        <v>#REF!</v>
      </c>
      <c r="D269" s="36" t="e">
        <f>SUMIFS(СВЦЭМ!#REF!,СВЦЭМ!$A$40:$A$783,$A269,СВЦЭМ!$B$39:$B$782,D$260)+'СЕТ СН'!$F$15</f>
        <v>#REF!</v>
      </c>
      <c r="E269" s="36" t="e">
        <f>SUMIFS(СВЦЭМ!#REF!,СВЦЭМ!$A$40:$A$783,$A269,СВЦЭМ!$B$39:$B$782,E$260)+'СЕТ СН'!$F$15</f>
        <v>#REF!</v>
      </c>
      <c r="F269" s="36" t="e">
        <f>SUMIFS(СВЦЭМ!#REF!,СВЦЭМ!$A$40:$A$783,$A269,СВЦЭМ!$B$39:$B$782,F$260)+'СЕТ СН'!$F$15</f>
        <v>#REF!</v>
      </c>
      <c r="G269" s="36" t="e">
        <f>SUMIFS(СВЦЭМ!#REF!,СВЦЭМ!$A$40:$A$783,$A269,СВЦЭМ!$B$39:$B$782,G$260)+'СЕТ СН'!$F$15</f>
        <v>#REF!</v>
      </c>
      <c r="H269" s="36" t="e">
        <f>SUMIFS(СВЦЭМ!#REF!,СВЦЭМ!$A$40:$A$783,$A269,СВЦЭМ!$B$39:$B$782,H$260)+'СЕТ СН'!$F$15</f>
        <v>#REF!</v>
      </c>
      <c r="I269" s="36" t="e">
        <f>SUMIFS(СВЦЭМ!#REF!,СВЦЭМ!$A$40:$A$783,$A269,СВЦЭМ!$B$39:$B$782,I$260)+'СЕТ СН'!$F$15</f>
        <v>#REF!</v>
      </c>
      <c r="J269" s="36" t="e">
        <f>SUMIFS(СВЦЭМ!#REF!,СВЦЭМ!$A$40:$A$783,$A269,СВЦЭМ!$B$39:$B$782,J$260)+'СЕТ СН'!$F$15</f>
        <v>#REF!</v>
      </c>
      <c r="K269" s="36" t="e">
        <f>SUMIFS(СВЦЭМ!#REF!,СВЦЭМ!$A$40:$A$783,$A269,СВЦЭМ!$B$39:$B$782,K$260)+'СЕТ СН'!$F$15</f>
        <v>#REF!</v>
      </c>
      <c r="L269" s="36" t="e">
        <f>SUMIFS(СВЦЭМ!#REF!,СВЦЭМ!$A$40:$A$783,$A269,СВЦЭМ!$B$39:$B$782,L$260)+'СЕТ СН'!$F$15</f>
        <v>#REF!</v>
      </c>
      <c r="M269" s="36" t="e">
        <f>SUMIFS(СВЦЭМ!#REF!,СВЦЭМ!$A$40:$A$783,$A269,СВЦЭМ!$B$39:$B$782,M$260)+'СЕТ СН'!$F$15</f>
        <v>#REF!</v>
      </c>
      <c r="N269" s="36" t="e">
        <f>SUMIFS(СВЦЭМ!#REF!,СВЦЭМ!$A$40:$A$783,$A269,СВЦЭМ!$B$39:$B$782,N$260)+'СЕТ СН'!$F$15</f>
        <v>#REF!</v>
      </c>
      <c r="O269" s="36" t="e">
        <f>SUMIFS(СВЦЭМ!#REF!,СВЦЭМ!$A$40:$A$783,$A269,СВЦЭМ!$B$39:$B$782,O$260)+'СЕТ СН'!$F$15</f>
        <v>#REF!</v>
      </c>
      <c r="P269" s="36" t="e">
        <f>SUMIFS(СВЦЭМ!#REF!,СВЦЭМ!$A$40:$A$783,$A269,СВЦЭМ!$B$39:$B$782,P$260)+'СЕТ СН'!$F$15</f>
        <v>#REF!</v>
      </c>
      <c r="Q269" s="36" t="e">
        <f>SUMIFS(СВЦЭМ!#REF!,СВЦЭМ!$A$40:$A$783,$A269,СВЦЭМ!$B$39:$B$782,Q$260)+'СЕТ СН'!$F$15</f>
        <v>#REF!</v>
      </c>
      <c r="R269" s="36" t="e">
        <f>SUMIFS(СВЦЭМ!#REF!,СВЦЭМ!$A$40:$A$783,$A269,СВЦЭМ!$B$39:$B$782,R$260)+'СЕТ СН'!$F$15</f>
        <v>#REF!</v>
      </c>
      <c r="S269" s="36" t="e">
        <f>SUMIFS(СВЦЭМ!#REF!,СВЦЭМ!$A$40:$A$783,$A269,СВЦЭМ!$B$39:$B$782,S$260)+'СЕТ СН'!$F$15</f>
        <v>#REF!</v>
      </c>
      <c r="T269" s="36" t="e">
        <f>SUMIFS(СВЦЭМ!#REF!,СВЦЭМ!$A$40:$A$783,$A269,СВЦЭМ!$B$39:$B$782,T$260)+'СЕТ СН'!$F$15</f>
        <v>#REF!</v>
      </c>
      <c r="U269" s="36" t="e">
        <f>SUMIFS(СВЦЭМ!#REF!,СВЦЭМ!$A$40:$A$783,$A269,СВЦЭМ!$B$39:$B$782,U$260)+'СЕТ СН'!$F$15</f>
        <v>#REF!</v>
      </c>
      <c r="V269" s="36" t="e">
        <f>SUMIFS(СВЦЭМ!#REF!,СВЦЭМ!$A$40:$A$783,$A269,СВЦЭМ!$B$39:$B$782,V$260)+'СЕТ СН'!$F$15</f>
        <v>#REF!</v>
      </c>
      <c r="W269" s="36" t="e">
        <f>SUMIFS(СВЦЭМ!#REF!,СВЦЭМ!$A$40:$A$783,$A269,СВЦЭМ!$B$39:$B$782,W$260)+'СЕТ СН'!$F$15</f>
        <v>#REF!</v>
      </c>
      <c r="X269" s="36" t="e">
        <f>SUMIFS(СВЦЭМ!#REF!,СВЦЭМ!$A$40:$A$783,$A269,СВЦЭМ!$B$39:$B$782,X$260)+'СЕТ СН'!$F$15</f>
        <v>#REF!</v>
      </c>
      <c r="Y269" s="36" t="e">
        <f>SUMIFS(СВЦЭМ!#REF!,СВЦЭМ!$A$40:$A$783,$A269,СВЦЭМ!$B$39:$B$782,Y$260)+'СЕТ СН'!$F$15</f>
        <v>#REF!</v>
      </c>
    </row>
    <row r="270" spans="1:27" ht="15.75" hidden="1" x14ac:dyDescent="0.2">
      <c r="A270" s="35">
        <f t="shared" si="7"/>
        <v>45087</v>
      </c>
      <c r="B270" s="36" t="e">
        <f>SUMIFS(СВЦЭМ!#REF!,СВЦЭМ!$A$40:$A$783,$A270,СВЦЭМ!$B$39:$B$782,B$260)+'СЕТ СН'!$F$15</f>
        <v>#REF!</v>
      </c>
      <c r="C270" s="36" t="e">
        <f>SUMIFS(СВЦЭМ!#REF!,СВЦЭМ!$A$40:$A$783,$A270,СВЦЭМ!$B$39:$B$782,C$260)+'СЕТ СН'!$F$15</f>
        <v>#REF!</v>
      </c>
      <c r="D270" s="36" t="e">
        <f>SUMIFS(СВЦЭМ!#REF!,СВЦЭМ!$A$40:$A$783,$A270,СВЦЭМ!$B$39:$B$782,D$260)+'СЕТ СН'!$F$15</f>
        <v>#REF!</v>
      </c>
      <c r="E270" s="36" t="e">
        <f>SUMIFS(СВЦЭМ!#REF!,СВЦЭМ!$A$40:$A$783,$A270,СВЦЭМ!$B$39:$B$782,E$260)+'СЕТ СН'!$F$15</f>
        <v>#REF!</v>
      </c>
      <c r="F270" s="36" t="e">
        <f>SUMIFS(СВЦЭМ!#REF!,СВЦЭМ!$A$40:$A$783,$A270,СВЦЭМ!$B$39:$B$782,F$260)+'СЕТ СН'!$F$15</f>
        <v>#REF!</v>
      </c>
      <c r="G270" s="36" t="e">
        <f>SUMIFS(СВЦЭМ!#REF!,СВЦЭМ!$A$40:$A$783,$A270,СВЦЭМ!$B$39:$B$782,G$260)+'СЕТ СН'!$F$15</f>
        <v>#REF!</v>
      </c>
      <c r="H270" s="36" t="e">
        <f>SUMIFS(СВЦЭМ!#REF!,СВЦЭМ!$A$40:$A$783,$A270,СВЦЭМ!$B$39:$B$782,H$260)+'СЕТ СН'!$F$15</f>
        <v>#REF!</v>
      </c>
      <c r="I270" s="36" t="e">
        <f>SUMIFS(СВЦЭМ!#REF!,СВЦЭМ!$A$40:$A$783,$A270,СВЦЭМ!$B$39:$B$782,I$260)+'СЕТ СН'!$F$15</f>
        <v>#REF!</v>
      </c>
      <c r="J270" s="36" t="e">
        <f>SUMIFS(СВЦЭМ!#REF!,СВЦЭМ!$A$40:$A$783,$A270,СВЦЭМ!$B$39:$B$782,J$260)+'СЕТ СН'!$F$15</f>
        <v>#REF!</v>
      </c>
      <c r="K270" s="36" t="e">
        <f>SUMIFS(СВЦЭМ!#REF!,СВЦЭМ!$A$40:$A$783,$A270,СВЦЭМ!$B$39:$B$782,K$260)+'СЕТ СН'!$F$15</f>
        <v>#REF!</v>
      </c>
      <c r="L270" s="36" t="e">
        <f>SUMIFS(СВЦЭМ!#REF!,СВЦЭМ!$A$40:$A$783,$A270,СВЦЭМ!$B$39:$B$782,L$260)+'СЕТ СН'!$F$15</f>
        <v>#REF!</v>
      </c>
      <c r="M270" s="36" t="e">
        <f>SUMIFS(СВЦЭМ!#REF!,СВЦЭМ!$A$40:$A$783,$A270,СВЦЭМ!$B$39:$B$782,M$260)+'СЕТ СН'!$F$15</f>
        <v>#REF!</v>
      </c>
      <c r="N270" s="36" t="e">
        <f>SUMIFS(СВЦЭМ!#REF!,СВЦЭМ!$A$40:$A$783,$A270,СВЦЭМ!$B$39:$B$782,N$260)+'СЕТ СН'!$F$15</f>
        <v>#REF!</v>
      </c>
      <c r="O270" s="36" t="e">
        <f>SUMIFS(СВЦЭМ!#REF!,СВЦЭМ!$A$40:$A$783,$A270,СВЦЭМ!$B$39:$B$782,O$260)+'СЕТ СН'!$F$15</f>
        <v>#REF!</v>
      </c>
      <c r="P270" s="36" t="e">
        <f>SUMIFS(СВЦЭМ!#REF!,СВЦЭМ!$A$40:$A$783,$A270,СВЦЭМ!$B$39:$B$782,P$260)+'СЕТ СН'!$F$15</f>
        <v>#REF!</v>
      </c>
      <c r="Q270" s="36" t="e">
        <f>SUMIFS(СВЦЭМ!#REF!,СВЦЭМ!$A$40:$A$783,$A270,СВЦЭМ!$B$39:$B$782,Q$260)+'СЕТ СН'!$F$15</f>
        <v>#REF!</v>
      </c>
      <c r="R270" s="36" t="e">
        <f>SUMIFS(СВЦЭМ!#REF!,СВЦЭМ!$A$40:$A$783,$A270,СВЦЭМ!$B$39:$B$782,R$260)+'СЕТ СН'!$F$15</f>
        <v>#REF!</v>
      </c>
      <c r="S270" s="36" t="e">
        <f>SUMIFS(СВЦЭМ!#REF!,СВЦЭМ!$A$40:$A$783,$A270,СВЦЭМ!$B$39:$B$782,S$260)+'СЕТ СН'!$F$15</f>
        <v>#REF!</v>
      </c>
      <c r="T270" s="36" t="e">
        <f>SUMIFS(СВЦЭМ!#REF!,СВЦЭМ!$A$40:$A$783,$A270,СВЦЭМ!$B$39:$B$782,T$260)+'СЕТ СН'!$F$15</f>
        <v>#REF!</v>
      </c>
      <c r="U270" s="36" t="e">
        <f>SUMIFS(СВЦЭМ!#REF!,СВЦЭМ!$A$40:$A$783,$A270,СВЦЭМ!$B$39:$B$782,U$260)+'СЕТ СН'!$F$15</f>
        <v>#REF!</v>
      </c>
      <c r="V270" s="36" t="e">
        <f>SUMIFS(СВЦЭМ!#REF!,СВЦЭМ!$A$40:$A$783,$A270,СВЦЭМ!$B$39:$B$782,V$260)+'СЕТ СН'!$F$15</f>
        <v>#REF!</v>
      </c>
      <c r="W270" s="36" t="e">
        <f>SUMIFS(СВЦЭМ!#REF!,СВЦЭМ!$A$40:$A$783,$A270,СВЦЭМ!$B$39:$B$782,W$260)+'СЕТ СН'!$F$15</f>
        <v>#REF!</v>
      </c>
      <c r="X270" s="36" t="e">
        <f>SUMIFS(СВЦЭМ!#REF!,СВЦЭМ!$A$40:$A$783,$A270,СВЦЭМ!$B$39:$B$782,X$260)+'СЕТ СН'!$F$15</f>
        <v>#REF!</v>
      </c>
      <c r="Y270" s="36" t="e">
        <f>SUMIFS(СВЦЭМ!#REF!,СВЦЭМ!$A$40:$A$783,$A270,СВЦЭМ!$B$39:$B$782,Y$260)+'СЕТ СН'!$F$15</f>
        <v>#REF!</v>
      </c>
    </row>
    <row r="271" spans="1:27" ht="15.75" hidden="1" x14ac:dyDescent="0.2">
      <c r="A271" s="35">
        <f t="shared" si="7"/>
        <v>45088</v>
      </c>
      <c r="B271" s="36" t="e">
        <f>SUMIFS(СВЦЭМ!#REF!,СВЦЭМ!$A$40:$A$783,$A271,СВЦЭМ!$B$39:$B$782,B$260)+'СЕТ СН'!$F$15</f>
        <v>#REF!</v>
      </c>
      <c r="C271" s="36" t="e">
        <f>SUMIFS(СВЦЭМ!#REF!,СВЦЭМ!$A$40:$A$783,$A271,СВЦЭМ!$B$39:$B$782,C$260)+'СЕТ СН'!$F$15</f>
        <v>#REF!</v>
      </c>
      <c r="D271" s="36" t="e">
        <f>SUMIFS(СВЦЭМ!#REF!,СВЦЭМ!$A$40:$A$783,$A271,СВЦЭМ!$B$39:$B$782,D$260)+'СЕТ СН'!$F$15</f>
        <v>#REF!</v>
      </c>
      <c r="E271" s="36" t="e">
        <f>SUMIFS(СВЦЭМ!#REF!,СВЦЭМ!$A$40:$A$783,$A271,СВЦЭМ!$B$39:$B$782,E$260)+'СЕТ СН'!$F$15</f>
        <v>#REF!</v>
      </c>
      <c r="F271" s="36" t="e">
        <f>SUMIFS(СВЦЭМ!#REF!,СВЦЭМ!$A$40:$A$783,$A271,СВЦЭМ!$B$39:$B$782,F$260)+'СЕТ СН'!$F$15</f>
        <v>#REF!</v>
      </c>
      <c r="G271" s="36" t="e">
        <f>SUMIFS(СВЦЭМ!#REF!,СВЦЭМ!$A$40:$A$783,$A271,СВЦЭМ!$B$39:$B$782,G$260)+'СЕТ СН'!$F$15</f>
        <v>#REF!</v>
      </c>
      <c r="H271" s="36" t="e">
        <f>SUMIFS(СВЦЭМ!#REF!,СВЦЭМ!$A$40:$A$783,$A271,СВЦЭМ!$B$39:$B$782,H$260)+'СЕТ СН'!$F$15</f>
        <v>#REF!</v>
      </c>
      <c r="I271" s="36" t="e">
        <f>SUMIFS(СВЦЭМ!#REF!,СВЦЭМ!$A$40:$A$783,$A271,СВЦЭМ!$B$39:$B$782,I$260)+'СЕТ СН'!$F$15</f>
        <v>#REF!</v>
      </c>
      <c r="J271" s="36" t="e">
        <f>SUMIFS(СВЦЭМ!#REF!,СВЦЭМ!$A$40:$A$783,$A271,СВЦЭМ!$B$39:$B$782,J$260)+'СЕТ СН'!$F$15</f>
        <v>#REF!</v>
      </c>
      <c r="K271" s="36" t="e">
        <f>SUMIFS(СВЦЭМ!#REF!,СВЦЭМ!$A$40:$A$783,$A271,СВЦЭМ!$B$39:$B$782,K$260)+'СЕТ СН'!$F$15</f>
        <v>#REF!</v>
      </c>
      <c r="L271" s="36" t="e">
        <f>SUMIFS(СВЦЭМ!#REF!,СВЦЭМ!$A$40:$A$783,$A271,СВЦЭМ!$B$39:$B$782,L$260)+'СЕТ СН'!$F$15</f>
        <v>#REF!</v>
      </c>
      <c r="M271" s="36" t="e">
        <f>SUMIFS(СВЦЭМ!#REF!,СВЦЭМ!$A$40:$A$783,$A271,СВЦЭМ!$B$39:$B$782,M$260)+'СЕТ СН'!$F$15</f>
        <v>#REF!</v>
      </c>
      <c r="N271" s="36" t="e">
        <f>SUMIFS(СВЦЭМ!#REF!,СВЦЭМ!$A$40:$A$783,$A271,СВЦЭМ!$B$39:$B$782,N$260)+'СЕТ СН'!$F$15</f>
        <v>#REF!</v>
      </c>
      <c r="O271" s="36" t="e">
        <f>SUMIFS(СВЦЭМ!#REF!,СВЦЭМ!$A$40:$A$783,$A271,СВЦЭМ!$B$39:$B$782,O$260)+'СЕТ СН'!$F$15</f>
        <v>#REF!</v>
      </c>
      <c r="P271" s="36" t="e">
        <f>SUMIFS(СВЦЭМ!#REF!,СВЦЭМ!$A$40:$A$783,$A271,СВЦЭМ!$B$39:$B$782,P$260)+'СЕТ СН'!$F$15</f>
        <v>#REF!</v>
      </c>
      <c r="Q271" s="36" t="e">
        <f>SUMIFS(СВЦЭМ!#REF!,СВЦЭМ!$A$40:$A$783,$A271,СВЦЭМ!$B$39:$B$782,Q$260)+'СЕТ СН'!$F$15</f>
        <v>#REF!</v>
      </c>
      <c r="R271" s="36" t="e">
        <f>SUMIFS(СВЦЭМ!#REF!,СВЦЭМ!$A$40:$A$783,$A271,СВЦЭМ!$B$39:$B$782,R$260)+'СЕТ СН'!$F$15</f>
        <v>#REF!</v>
      </c>
      <c r="S271" s="36" t="e">
        <f>SUMIFS(СВЦЭМ!#REF!,СВЦЭМ!$A$40:$A$783,$A271,СВЦЭМ!$B$39:$B$782,S$260)+'СЕТ СН'!$F$15</f>
        <v>#REF!</v>
      </c>
      <c r="T271" s="36" t="e">
        <f>SUMIFS(СВЦЭМ!#REF!,СВЦЭМ!$A$40:$A$783,$A271,СВЦЭМ!$B$39:$B$782,T$260)+'СЕТ СН'!$F$15</f>
        <v>#REF!</v>
      </c>
      <c r="U271" s="36" t="e">
        <f>SUMIFS(СВЦЭМ!#REF!,СВЦЭМ!$A$40:$A$783,$A271,СВЦЭМ!$B$39:$B$782,U$260)+'СЕТ СН'!$F$15</f>
        <v>#REF!</v>
      </c>
      <c r="V271" s="36" t="e">
        <f>SUMIFS(СВЦЭМ!#REF!,СВЦЭМ!$A$40:$A$783,$A271,СВЦЭМ!$B$39:$B$782,V$260)+'СЕТ СН'!$F$15</f>
        <v>#REF!</v>
      </c>
      <c r="W271" s="36" t="e">
        <f>SUMIFS(СВЦЭМ!#REF!,СВЦЭМ!$A$40:$A$783,$A271,СВЦЭМ!$B$39:$B$782,W$260)+'СЕТ СН'!$F$15</f>
        <v>#REF!</v>
      </c>
      <c r="X271" s="36" t="e">
        <f>SUMIFS(СВЦЭМ!#REF!,СВЦЭМ!$A$40:$A$783,$A271,СВЦЭМ!$B$39:$B$782,X$260)+'СЕТ СН'!$F$15</f>
        <v>#REF!</v>
      </c>
      <c r="Y271" s="36" t="e">
        <f>SUMIFS(СВЦЭМ!#REF!,СВЦЭМ!$A$40:$A$783,$A271,СВЦЭМ!$B$39:$B$782,Y$260)+'СЕТ СН'!$F$15</f>
        <v>#REF!</v>
      </c>
    </row>
    <row r="272" spans="1:27" ht="15.75" hidden="1" x14ac:dyDescent="0.2">
      <c r="A272" s="35">
        <f t="shared" si="7"/>
        <v>45089</v>
      </c>
      <c r="B272" s="36" t="e">
        <f>SUMIFS(СВЦЭМ!#REF!,СВЦЭМ!$A$40:$A$783,$A272,СВЦЭМ!$B$39:$B$782,B$260)+'СЕТ СН'!$F$15</f>
        <v>#REF!</v>
      </c>
      <c r="C272" s="36" t="e">
        <f>SUMIFS(СВЦЭМ!#REF!,СВЦЭМ!$A$40:$A$783,$A272,СВЦЭМ!$B$39:$B$782,C$260)+'СЕТ СН'!$F$15</f>
        <v>#REF!</v>
      </c>
      <c r="D272" s="36" t="e">
        <f>SUMIFS(СВЦЭМ!#REF!,СВЦЭМ!$A$40:$A$783,$A272,СВЦЭМ!$B$39:$B$782,D$260)+'СЕТ СН'!$F$15</f>
        <v>#REF!</v>
      </c>
      <c r="E272" s="36" t="e">
        <f>SUMIFS(СВЦЭМ!#REF!,СВЦЭМ!$A$40:$A$783,$A272,СВЦЭМ!$B$39:$B$782,E$260)+'СЕТ СН'!$F$15</f>
        <v>#REF!</v>
      </c>
      <c r="F272" s="36" t="e">
        <f>SUMIFS(СВЦЭМ!#REF!,СВЦЭМ!$A$40:$A$783,$A272,СВЦЭМ!$B$39:$B$782,F$260)+'СЕТ СН'!$F$15</f>
        <v>#REF!</v>
      </c>
      <c r="G272" s="36" t="e">
        <f>SUMIFS(СВЦЭМ!#REF!,СВЦЭМ!$A$40:$A$783,$A272,СВЦЭМ!$B$39:$B$782,G$260)+'СЕТ СН'!$F$15</f>
        <v>#REF!</v>
      </c>
      <c r="H272" s="36" t="e">
        <f>SUMIFS(СВЦЭМ!#REF!,СВЦЭМ!$A$40:$A$783,$A272,СВЦЭМ!$B$39:$B$782,H$260)+'СЕТ СН'!$F$15</f>
        <v>#REF!</v>
      </c>
      <c r="I272" s="36" t="e">
        <f>SUMIFS(СВЦЭМ!#REF!,СВЦЭМ!$A$40:$A$783,$A272,СВЦЭМ!$B$39:$B$782,I$260)+'СЕТ СН'!$F$15</f>
        <v>#REF!</v>
      </c>
      <c r="J272" s="36" t="e">
        <f>SUMIFS(СВЦЭМ!#REF!,СВЦЭМ!$A$40:$A$783,$A272,СВЦЭМ!$B$39:$B$782,J$260)+'СЕТ СН'!$F$15</f>
        <v>#REF!</v>
      </c>
      <c r="K272" s="36" t="e">
        <f>SUMIFS(СВЦЭМ!#REF!,СВЦЭМ!$A$40:$A$783,$A272,СВЦЭМ!$B$39:$B$782,K$260)+'СЕТ СН'!$F$15</f>
        <v>#REF!</v>
      </c>
      <c r="L272" s="36" t="e">
        <f>SUMIFS(СВЦЭМ!#REF!,СВЦЭМ!$A$40:$A$783,$A272,СВЦЭМ!$B$39:$B$782,L$260)+'СЕТ СН'!$F$15</f>
        <v>#REF!</v>
      </c>
      <c r="M272" s="36" t="e">
        <f>SUMIFS(СВЦЭМ!#REF!,СВЦЭМ!$A$40:$A$783,$A272,СВЦЭМ!$B$39:$B$782,M$260)+'СЕТ СН'!$F$15</f>
        <v>#REF!</v>
      </c>
      <c r="N272" s="36" t="e">
        <f>SUMIFS(СВЦЭМ!#REF!,СВЦЭМ!$A$40:$A$783,$A272,СВЦЭМ!$B$39:$B$782,N$260)+'СЕТ СН'!$F$15</f>
        <v>#REF!</v>
      </c>
      <c r="O272" s="36" t="e">
        <f>SUMIFS(СВЦЭМ!#REF!,СВЦЭМ!$A$40:$A$783,$A272,СВЦЭМ!$B$39:$B$782,O$260)+'СЕТ СН'!$F$15</f>
        <v>#REF!</v>
      </c>
      <c r="P272" s="36" t="e">
        <f>SUMIFS(СВЦЭМ!#REF!,СВЦЭМ!$A$40:$A$783,$A272,СВЦЭМ!$B$39:$B$782,P$260)+'СЕТ СН'!$F$15</f>
        <v>#REF!</v>
      </c>
      <c r="Q272" s="36" t="e">
        <f>SUMIFS(СВЦЭМ!#REF!,СВЦЭМ!$A$40:$A$783,$A272,СВЦЭМ!$B$39:$B$782,Q$260)+'СЕТ СН'!$F$15</f>
        <v>#REF!</v>
      </c>
      <c r="R272" s="36" t="e">
        <f>SUMIFS(СВЦЭМ!#REF!,СВЦЭМ!$A$40:$A$783,$A272,СВЦЭМ!$B$39:$B$782,R$260)+'СЕТ СН'!$F$15</f>
        <v>#REF!</v>
      </c>
      <c r="S272" s="36" t="e">
        <f>SUMIFS(СВЦЭМ!#REF!,СВЦЭМ!$A$40:$A$783,$A272,СВЦЭМ!$B$39:$B$782,S$260)+'СЕТ СН'!$F$15</f>
        <v>#REF!</v>
      </c>
      <c r="T272" s="36" t="e">
        <f>SUMIFS(СВЦЭМ!#REF!,СВЦЭМ!$A$40:$A$783,$A272,СВЦЭМ!$B$39:$B$782,T$260)+'СЕТ СН'!$F$15</f>
        <v>#REF!</v>
      </c>
      <c r="U272" s="36" t="e">
        <f>SUMIFS(СВЦЭМ!#REF!,СВЦЭМ!$A$40:$A$783,$A272,СВЦЭМ!$B$39:$B$782,U$260)+'СЕТ СН'!$F$15</f>
        <v>#REF!</v>
      </c>
      <c r="V272" s="36" t="e">
        <f>SUMIFS(СВЦЭМ!#REF!,СВЦЭМ!$A$40:$A$783,$A272,СВЦЭМ!$B$39:$B$782,V$260)+'СЕТ СН'!$F$15</f>
        <v>#REF!</v>
      </c>
      <c r="W272" s="36" t="e">
        <f>SUMIFS(СВЦЭМ!#REF!,СВЦЭМ!$A$40:$A$783,$A272,СВЦЭМ!$B$39:$B$782,W$260)+'СЕТ СН'!$F$15</f>
        <v>#REF!</v>
      </c>
      <c r="X272" s="36" t="e">
        <f>SUMIFS(СВЦЭМ!#REF!,СВЦЭМ!$A$40:$A$783,$A272,СВЦЭМ!$B$39:$B$782,X$260)+'СЕТ СН'!$F$15</f>
        <v>#REF!</v>
      </c>
      <c r="Y272" s="36" t="e">
        <f>SUMIFS(СВЦЭМ!#REF!,СВЦЭМ!$A$40:$A$783,$A272,СВЦЭМ!$B$39:$B$782,Y$260)+'СЕТ СН'!$F$15</f>
        <v>#REF!</v>
      </c>
    </row>
    <row r="273" spans="1:25" ht="15.75" hidden="1" x14ac:dyDescent="0.2">
      <c r="A273" s="35">
        <f t="shared" si="7"/>
        <v>45090</v>
      </c>
      <c r="B273" s="36" t="e">
        <f>SUMIFS(СВЦЭМ!#REF!,СВЦЭМ!$A$40:$A$783,$A273,СВЦЭМ!$B$39:$B$782,B$260)+'СЕТ СН'!$F$15</f>
        <v>#REF!</v>
      </c>
      <c r="C273" s="36" t="e">
        <f>SUMIFS(СВЦЭМ!#REF!,СВЦЭМ!$A$40:$A$783,$A273,СВЦЭМ!$B$39:$B$782,C$260)+'СЕТ СН'!$F$15</f>
        <v>#REF!</v>
      </c>
      <c r="D273" s="36" t="e">
        <f>SUMIFS(СВЦЭМ!#REF!,СВЦЭМ!$A$40:$A$783,$A273,СВЦЭМ!$B$39:$B$782,D$260)+'СЕТ СН'!$F$15</f>
        <v>#REF!</v>
      </c>
      <c r="E273" s="36" t="e">
        <f>SUMIFS(СВЦЭМ!#REF!,СВЦЭМ!$A$40:$A$783,$A273,СВЦЭМ!$B$39:$B$782,E$260)+'СЕТ СН'!$F$15</f>
        <v>#REF!</v>
      </c>
      <c r="F273" s="36" t="e">
        <f>SUMIFS(СВЦЭМ!#REF!,СВЦЭМ!$A$40:$A$783,$A273,СВЦЭМ!$B$39:$B$782,F$260)+'СЕТ СН'!$F$15</f>
        <v>#REF!</v>
      </c>
      <c r="G273" s="36" t="e">
        <f>SUMIFS(СВЦЭМ!#REF!,СВЦЭМ!$A$40:$A$783,$A273,СВЦЭМ!$B$39:$B$782,G$260)+'СЕТ СН'!$F$15</f>
        <v>#REF!</v>
      </c>
      <c r="H273" s="36" t="e">
        <f>SUMIFS(СВЦЭМ!#REF!,СВЦЭМ!$A$40:$A$783,$A273,СВЦЭМ!$B$39:$B$782,H$260)+'СЕТ СН'!$F$15</f>
        <v>#REF!</v>
      </c>
      <c r="I273" s="36" t="e">
        <f>SUMIFS(СВЦЭМ!#REF!,СВЦЭМ!$A$40:$A$783,$A273,СВЦЭМ!$B$39:$B$782,I$260)+'СЕТ СН'!$F$15</f>
        <v>#REF!</v>
      </c>
      <c r="J273" s="36" t="e">
        <f>SUMIFS(СВЦЭМ!#REF!,СВЦЭМ!$A$40:$A$783,$A273,СВЦЭМ!$B$39:$B$782,J$260)+'СЕТ СН'!$F$15</f>
        <v>#REF!</v>
      </c>
      <c r="K273" s="36" t="e">
        <f>SUMIFS(СВЦЭМ!#REF!,СВЦЭМ!$A$40:$A$783,$A273,СВЦЭМ!$B$39:$B$782,K$260)+'СЕТ СН'!$F$15</f>
        <v>#REF!</v>
      </c>
      <c r="L273" s="36" t="e">
        <f>SUMIFS(СВЦЭМ!#REF!,СВЦЭМ!$A$40:$A$783,$A273,СВЦЭМ!$B$39:$B$782,L$260)+'СЕТ СН'!$F$15</f>
        <v>#REF!</v>
      </c>
      <c r="M273" s="36" t="e">
        <f>SUMIFS(СВЦЭМ!#REF!,СВЦЭМ!$A$40:$A$783,$A273,СВЦЭМ!$B$39:$B$782,M$260)+'СЕТ СН'!$F$15</f>
        <v>#REF!</v>
      </c>
      <c r="N273" s="36" t="e">
        <f>SUMIFS(СВЦЭМ!#REF!,СВЦЭМ!$A$40:$A$783,$A273,СВЦЭМ!$B$39:$B$782,N$260)+'СЕТ СН'!$F$15</f>
        <v>#REF!</v>
      </c>
      <c r="O273" s="36" t="e">
        <f>SUMIFS(СВЦЭМ!#REF!,СВЦЭМ!$A$40:$A$783,$A273,СВЦЭМ!$B$39:$B$782,O$260)+'СЕТ СН'!$F$15</f>
        <v>#REF!</v>
      </c>
      <c r="P273" s="36" t="e">
        <f>SUMIFS(СВЦЭМ!#REF!,СВЦЭМ!$A$40:$A$783,$A273,СВЦЭМ!$B$39:$B$782,P$260)+'СЕТ СН'!$F$15</f>
        <v>#REF!</v>
      </c>
      <c r="Q273" s="36" t="e">
        <f>SUMIFS(СВЦЭМ!#REF!,СВЦЭМ!$A$40:$A$783,$A273,СВЦЭМ!$B$39:$B$782,Q$260)+'СЕТ СН'!$F$15</f>
        <v>#REF!</v>
      </c>
      <c r="R273" s="36" t="e">
        <f>SUMIFS(СВЦЭМ!#REF!,СВЦЭМ!$A$40:$A$783,$A273,СВЦЭМ!$B$39:$B$782,R$260)+'СЕТ СН'!$F$15</f>
        <v>#REF!</v>
      </c>
      <c r="S273" s="36" t="e">
        <f>SUMIFS(СВЦЭМ!#REF!,СВЦЭМ!$A$40:$A$783,$A273,СВЦЭМ!$B$39:$B$782,S$260)+'СЕТ СН'!$F$15</f>
        <v>#REF!</v>
      </c>
      <c r="T273" s="36" t="e">
        <f>SUMIFS(СВЦЭМ!#REF!,СВЦЭМ!$A$40:$A$783,$A273,СВЦЭМ!$B$39:$B$782,T$260)+'СЕТ СН'!$F$15</f>
        <v>#REF!</v>
      </c>
      <c r="U273" s="36" t="e">
        <f>SUMIFS(СВЦЭМ!#REF!,СВЦЭМ!$A$40:$A$783,$A273,СВЦЭМ!$B$39:$B$782,U$260)+'СЕТ СН'!$F$15</f>
        <v>#REF!</v>
      </c>
      <c r="V273" s="36" t="e">
        <f>SUMIFS(СВЦЭМ!#REF!,СВЦЭМ!$A$40:$A$783,$A273,СВЦЭМ!$B$39:$B$782,V$260)+'СЕТ СН'!$F$15</f>
        <v>#REF!</v>
      </c>
      <c r="W273" s="36" t="e">
        <f>SUMIFS(СВЦЭМ!#REF!,СВЦЭМ!$A$40:$A$783,$A273,СВЦЭМ!$B$39:$B$782,W$260)+'СЕТ СН'!$F$15</f>
        <v>#REF!</v>
      </c>
      <c r="X273" s="36" t="e">
        <f>SUMIFS(СВЦЭМ!#REF!,СВЦЭМ!$A$40:$A$783,$A273,СВЦЭМ!$B$39:$B$782,X$260)+'СЕТ СН'!$F$15</f>
        <v>#REF!</v>
      </c>
      <c r="Y273" s="36" t="e">
        <f>SUMIFS(СВЦЭМ!#REF!,СВЦЭМ!$A$40:$A$783,$A273,СВЦЭМ!$B$39:$B$782,Y$260)+'СЕТ СН'!$F$15</f>
        <v>#REF!</v>
      </c>
    </row>
    <row r="274" spans="1:25" ht="15.75" hidden="1" x14ac:dyDescent="0.2">
      <c r="A274" s="35">
        <f t="shared" si="7"/>
        <v>45091</v>
      </c>
      <c r="B274" s="36" t="e">
        <f>SUMIFS(СВЦЭМ!#REF!,СВЦЭМ!$A$40:$A$783,$A274,СВЦЭМ!$B$39:$B$782,B$260)+'СЕТ СН'!$F$15</f>
        <v>#REF!</v>
      </c>
      <c r="C274" s="36" t="e">
        <f>SUMIFS(СВЦЭМ!#REF!,СВЦЭМ!$A$40:$A$783,$A274,СВЦЭМ!$B$39:$B$782,C$260)+'СЕТ СН'!$F$15</f>
        <v>#REF!</v>
      </c>
      <c r="D274" s="36" t="e">
        <f>SUMIFS(СВЦЭМ!#REF!,СВЦЭМ!$A$40:$A$783,$A274,СВЦЭМ!$B$39:$B$782,D$260)+'СЕТ СН'!$F$15</f>
        <v>#REF!</v>
      </c>
      <c r="E274" s="36" t="e">
        <f>SUMIFS(СВЦЭМ!#REF!,СВЦЭМ!$A$40:$A$783,$A274,СВЦЭМ!$B$39:$B$782,E$260)+'СЕТ СН'!$F$15</f>
        <v>#REF!</v>
      </c>
      <c r="F274" s="36" t="e">
        <f>SUMIFS(СВЦЭМ!#REF!,СВЦЭМ!$A$40:$A$783,$A274,СВЦЭМ!$B$39:$B$782,F$260)+'СЕТ СН'!$F$15</f>
        <v>#REF!</v>
      </c>
      <c r="G274" s="36" t="e">
        <f>SUMIFS(СВЦЭМ!#REF!,СВЦЭМ!$A$40:$A$783,$A274,СВЦЭМ!$B$39:$B$782,G$260)+'СЕТ СН'!$F$15</f>
        <v>#REF!</v>
      </c>
      <c r="H274" s="36" t="e">
        <f>SUMIFS(СВЦЭМ!#REF!,СВЦЭМ!$A$40:$A$783,$A274,СВЦЭМ!$B$39:$B$782,H$260)+'СЕТ СН'!$F$15</f>
        <v>#REF!</v>
      </c>
      <c r="I274" s="36" t="e">
        <f>SUMIFS(СВЦЭМ!#REF!,СВЦЭМ!$A$40:$A$783,$A274,СВЦЭМ!$B$39:$B$782,I$260)+'СЕТ СН'!$F$15</f>
        <v>#REF!</v>
      </c>
      <c r="J274" s="36" t="e">
        <f>SUMIFS(СВЦЭМ!#REF!,СВЦЭМ!$A$40:$A$783,$A274,СВЦЭМ!$B$39:$B$782,J$260)+'СЕТ СН'!$F$15</f>
        <v>#REF!</v>
      </c>
      <c r="K274" s="36" t="e">
        <f>SUMIFS(СВЦЭМ!#REF!,СВЦЭМ!$A$40:$A$783,$A274,СВЦЭМ!$B$39:$B$782,K$260)+'СЕТ СН'!$F$15</f>
        <v>#REF!</v>
      </c>
      <c r="L274" s="36" t="e">
        <f>SUMIFS(СВЦЭМ!#REF!,СВЦЭМ!$A$40:$A$783,$A274,СВЦЭМ!$B$39:$B$782,L$260)+'СЕТ СН'!$F$15</f>
        <v>#REF!</v>
      </c>
      <c r="M274" s="36" t="e">
        <f>SUMIFS(СВЦЭМ!#REF!,СВЦЭМ!$A$40:$A$783,$A274,СВЦЭМ!$B$39:$B$782,M$260)+'СЕТ СН'!$F$15</f>
        <v>#REF!</v>
      </c>
      <c r="N274" s="36" t="e">
        <f>SUMIFS(СВЦЭМ!#REF!,СВЦЭМ!$A$40:$A$783,$A274,СВЦЭМ!$B$39:$B$782,N$260)+'СЕТ СН'!$F$15</f>
        <v>#REF!</v>
      </c>
      <c r="O274" s="36" t="e">
        <f>SUMIFS(СВЦЭМ!#REF!,СВЦЭМ!$A$40:$A$783,$A274,СВЦЭМ!$B$39:$B$782,O$260)+'СЕТ СН'!$F$15</f>
        <v>#REF!</v>
      </c>
      <c r="P274" s="36" t="e">
        <f>SUMIFS(СВЦЭМ!#REF!,СВЦЭМ!$A$40:$A$783,$A274,СВЦЭМ!$B$39:$B$782,P$260)+'СЕТ СН'!$F$15</f>
        <v>#REF!</v>
      </c>
      <c r="Q274" s="36" t="e">
        <f>SUMIFS(СВЦЭМ!#REF!,СВЦЭМ!$A$40:$A$783,$A274,СВЦЭМ!$B$39:$B$782,Q$260)+'СЕТ СН'!$F$15</f>
        <v>#REF!</v>
      </c>
      <c r="R274" s="36" t="e">
        <f>SUMIFS(СВЦЭМ!#REF!,СВЦЭМ!$A$40:$A$783,$A274,СВЦЭМ!$B$39:$B$782,R$260)+'СЕТ СН'!$F$15</f>
        <v>#REF!</v>
      </c>
      <c r="S274" s="36" t="e">
        <f>SUMIFS(СВЦЭМ!#REF!,СВЦЭМ!$A$40:$A$783,$A274,СВЦЭМ!$B$39:$B$782,S$260)+'СЕТ СН'!$F$15</f>
        <v>#REF!</v>
      </c>
      <c r="T274" s="36" t="e">
        <f>SUMIFS(СВЦЭМ!#REF!,СВЦЭМ!$A$40:$A$783,$A274,СВЦЭМ!$B$39:$B$782,T$260)+'СЕТ СН'!$F$15</f>
        <v>#REF!</v>
      </c>
      <c r="U274" s="36" t="e">
        <f>SUMIFS(СВЦЭМ!#REF!,СВЦЭМ!$A$40:$A$783,$A274,СВЦЭМ!$B$39:$B$782,U$260)+'СЕТ СН'!$F$15</f>
        <v>#REF!</v>
      </c>
      <c r="V274" s="36" t="e">
        <f>SUMIFS(СВЦЭМ!#REF!,СВЦЭМ!$A$40:$A$783,$A274,СВЦЭМ!$B$39:$B$782,V$260)+'СЕТ СН'!$F$15</f>
        <v>#REF!</v>
      </c>
      <c r="W274" s="36" t="e">
        <f>SUMIFS(СВЦЭМ!#REF!,СВЦЭМ!$A$40:$A$783,$A274,СВЦЭМ!$B$39:$B$782,W$260)+'СЕТ СН'!$F$15</f>
        <v>#REF!</v>
      </c>
      <c r="X274" s="36" t="e">
        <f>SUMIFS(СВЦЭМ!#REF!,СВЦЭМ!$A$40:$A$783,$A274,СВЦЭМ!$B$39:$B$782,X$260)+'СЕТ СН'!$F$15</f>
        <v>#REF!</v>
      </c>
      <c r="Y274" s="36" t="e">
        <f>SUMIFS(СВЦЭМ!#REF!,СВЦЭМ!$A$40:$A$783,$A274,СВЦЭМ!$B$39:$B$782,Y$260)+'СЕТ СН'!$F$15</f>
        <v>#REF!</v>
      </c>
    </row>
    <row r="275" spans="1:25" ht="15.75" hidden="1" x14ac:dyDescent="0.2">
      <c r="A275" s="35">
        <f t="shared" si="7"/>
        <v>45092</v>
      </c>
      <c r="B275" s="36" t="e">
        <f>SUMIFS(СВЦЭМ!#REF!,СВЦЭМ!$A$40:$A$783,$A275,СВЦЭМ!$B$39:$B$782,B$260)+'СЕТ СН'!$F$15</f>
        <v>#REF!</v>
      </c>
      <c r="C275" s="36" t="e">
        <f>SUMIFS(СВЦЭМ!#REF!,СВЦЭМ!$A$40:$A$783,$A275,СВЦЭМ!$B$39:$B$782,C$260)+'СЕТ СН'!$F$15</f>
        <v>#REF!</v>
      </c>
      <c r="D275" s="36" t="e">
        <f>SUMIFS(СВЦЭМ!#REF!,СВЦЭМ!$A$40:$A$783,$A275,СВЦЭМ!$B$39:$B$782,D$260)+'СЕТ СН'!$F$15</f>
        <v>#REF!</v>
      </c>
      <c r="E275" s="36" t="e">
        <f>SUMIFS(СВЦЭМ!#REF!,СВЦЭМ!$A$40:$A$783,$A275,СВЦЭМ!$B$39:$B$782,E$260)+'СЕТ СН'!$F$15</f>
        <v>#REF!</v>
      </c>
      <c r="F275" s="36" t="e">
        <f>SUMIFS(СВЦЭМ!#REF!,СВЦЭМ!$A$40:$A$783,$A275,СВЦЭМ!$B$39:$B$782,F$260)+'СЕТ СН'!$F$15</f>
        <v>#REF!</v>
      </c>
      <c r="G275" s="36" t="e">
        <f>SUMIFS(СВЦЭМ!#REF!,СВЦЭМ!$A$40:$A$783,$A275,СВЦЭМ!$B$39:$B$782,G$260)+'СЕТ СН'!$F$15</f>
        <v>#REF!</v>
      </c>
      <c r="H275" s="36" t="e">
        <f>SUMIFS(СВЦЭМ!#REF!,СВЦЭМ!$A$40:$A$783,$A275,СВЦЭМ!$B$39:$B$782,H$260)+'СЕТ СН'!$F$15</f>
        <v>#REF!</v>
      </c>
      <c r="I275" s="36" t="e">
        <f>SUMIFS(СВЦЭМ!#REF!,СВЦЭМ!$A$40:$A$783,$A275,СВЦЭМ!$B$39:$B$782,I$260)+'СЕТ СН'!$F$15</f>
        <v>#REF!</v>
      </c>
      <c r="J275" s="36" t="e">
        <f>SUMIFS(СВЦЭМ!#REF!,СВЦЭМ!$A$40:$A$783,$A275,СВЦЭМ!$B$39:$B$782,J$260)+'СЕТ СН'!$F$15</f>
        <v>#REF!</v>
      </c>
      <c r="K275" s="36" t="e">
        <f>SUMIFS(СВЦЭМ!#REF!,СВЦЭМ!$A$40:$A$783,$A275,СВЦЭМ!$B$39:$B$782,K$260)+'СЕТ СН'!$F$15</f>
        <v>#REF!</v>
      </c>
      <c r="L275" s="36" t="e">
        <f>SUMIFS(СВЦЭМ!#REF!,СВЦЭМ!$A$40:$A$783,$A275,СВЦЭМ!$B$39:$B$782,L$260)+'СЕТ СН'!$F$15</f>
        <v>#REF!</v>
      </c>
      <c r="M275" s="36" t="e">
        <f>SUMIFS(СВЦЭМ!#REF!,СВЦЭМ!$A$40:$A$783,$A275,СВЦЭМ!$B$39:$B$782,M$260)+'СЕТ СН'!$F$15</f>
        <v>#REF!</v>
      </c>
      <c r="N275" s="36" t="e">
        <f>SUMIFS(СВЦЭМ!#REF!,СВЦЭМ!$A$40:$A$783,$A275,СВЦЭМ!$B$39:$B$782,N$260)+'СЕТ СН'!$F$15</f>
        <v>#REF!</v>
      </c>
      <c r="O275" s="36" t="e">
        <f>SUMIFS(СВЦЭМ!#REF!,СВЦЭМ!$A$40:$A$783,$A275,СВЦЭМ!$B$39:$B$782,O$260)+'СЕТ СН'!$F$15</f>
        <v>#REF!</v>
      </c>
      <c r="P275" s="36" t="e">
        <f>SUMIFS(СВЦЭМ!#REF!,СВЦЭМ!$A$40:$A$783,$A275,СВЦЭМ!$B$39:$B$782,P$260)+'СЕТ СН'!$F$15</f>
        <v>#REF!</v>
      </c>
      <c r="Q275" s="36" t="e">
        <f>SUMIFS(СВЦЭМ!#REF!,СВЦЭМ!$A$40:$A$783,$A275,СВЦЭМ!$B$39:$B$782,Q$260)+'СЕТ СН'!$F$15</f>
        <v>#REF!</v>
      </c>
      <c r="R275" s="36" t="e">
        <f>SUMIFS(СВЦЭМ!#REF!,СВЦЭМ!$A$40:$A$783,$A275,СВЦЭМ!$B$39:$B$782,R$260)+'СЕТ СН'!$F$15</f>
        <v>#REF!</v>
      </c>
      <c r="S275" s="36" t="e">
        <f>SUMIFS(СВЦЭМ!#REF!,СВЦЭМ!$A$40:$A$783,$A275,СВЦЭМ!$B$39:$B$782,S$260)+'СЕТ СН'!$F$15</f>
        <v>#REF!</v>
      </c>
      <c r="T275" s="36" t="e">
        <f>SUMIFS(СВЦЭМ!#REF!,СВЦЭМ!$A$40:$A$783,$A275,СВЦЭМ!$B$39:$B$782,T$260)+'СЕТ СН'!$F$15</f>
        <v>#REF!</v>
      </c>
      <c r="U275" s="36" t="e">
        <f>SUMIFS(СВЦЭМ!#REF!,СВЦЭМ!$A$40:$A$783,$A275,СВЦЭМ!$B$39:$B$782,U$260)+'СЕТ СН'!$F$15</f>
        <v>#REF!</v>
      </c>
      <c r="V275" s="36" t="e">
        <f>SUMIFS(СВЦЭМ!#REF!,СВЦЭМ!$A$40:$A$783,$A275,СВЦЭМ!$B$39:$B$782,V$260)+'СЕТ СН'!$F$15</f>
        <v>#REF!</v>
      </c>
      <c r="W275" s="36" t="e">
        <f>SUMIFS(СВЦЭМ!#REF!,СВЦЭМ!$A$40:$A$783,$A275,СВЦЭМ!$B$39:$B$782,W$260)+'СЕТ СН'!$F$15</f>
        <v>#REF!</v>
      </c>
      <c r="X275" s="36" t="e">
        <f>SUMIFS(СВЦЭМ!#REF!,СВЦЭМ!$A$40:$A$783,$A275,СВЦЭМ!$B$39:$B$782,X$260)+'СЕТ СН'!$F$15</f>
        <v>#REF!</v>
      </c>
      <c r="Y275" s="36" t="e">
        <f>SUMIFS(СВЦЭМ!#REF!,СВЦЭМ!$A$40:$A$783,$A275,СВЦЭМ!$B$39:$B$782,Y$260)+'СЕТ СН'!$F$15</f>
        <v>#REF!</v>
      </c>
    </row>
    <row r="276" spans="1:25" ht="15.75" hidden="1" x14ac:dyDescent="0.2">
      <c r="A276" s="35">
        <f t="shared" si="7"/>
        <v>45093</v>
      </c>
      <c r="B276" s="36" t="e">
        <f>SUMIFS(СВЦЭМ!#REF!,СВЦЭМ!$A$40:$A$783,$A276,СВЦЭМ!$B$39:$B$782,B$260)+'СЕТ СН'!$F$15</f>
        <v>#REF!</v>
      </c>
      <c r="C276" s="36" t="e">
        <f>SUMIFS(СВЦЭМ!#REF!,СВЦЭМ!$A$40:$A$783,$A276,СВЦЭМ!$B$39:$B$782,C$260)+'СЕТ СН'!$F$15</f>
        <v>#REF!</v>
      </c>
      <c r="D276" s="36" t="e">
        <f>SUMIFS(СВЦЭМ!#REF!,СВЦЭМ!$A$40:$A$783,$A276,СВЦЭМ!$B$39:$B$782,D$260)+'СЕТ СН'!$F$15</f>
        <v>#REF!</v>
      </c>
      <c r="E276" s="36" t="e">
        <f>SUMIFS(СВЦЭМ!#REF!,СВЦЭМ!$A$40:$A$783,$A276,СВЦЭМ!$B$39:$B$782,E$260)+'СЕТ СН'!$F$15</f>
        <v>#REF!</v>
      </c>
      <c r="F276" s="36" t="e">
        <f>SUMIFS(СВЦЭМ!#REF!,СВЦЭМ!$A$40:$A$783,$A276,СВЦЭМ!$B$39:$B$782,F$260)+'СЕТ СН'!$F$15</f>
        <v>#REF!</v>
      </c>
      <c r="G276" s="36" t="e">
        <f>SUMIFS(СВЦЭМ!#REF!,СВЦЭМ!$A$40:$A$783,$A276,СВЦЭМ!$B$39:$B$782,G$260)+'СЕТ СН'!$F$15</f>
        <v>#REF!</v>
      </c>
      <c r="H276" s="36" t="e">
        <f>SUMIFS(СВЦЭМ!#REF!,СВЦЭМ!$A$40:$A$783,$A276,СВЦЭМ!$B$39:$B$782,H$260)+'СЕТ СН'!$F$15</f>
        <v>#REF!</v>
      </c>
      <c r="I276" s="36" t="e">
        <f>SUMIFS(СВЦЭМ!#REF!,СВЦЭМ!$A$40:$A$783,$A276,СВЦЭМ!$B$39:$B$782,I$260)+'СЕТ СН'!$F$15</f>
        <v>#REF!</v>
      </c>
      <c r="J276" s="36" t="e">
        <f>SUMIFS(СВЦЭМ!#REF!,СВЦЭМ!$A$40:$A$783,$A276,СВЦЭМ!$B$39:$B$782,J$260)+'СЕТ СН'!$F$15</f>
        <v>#REF!</v>
      </c>
      <c r="K276" s="36" t="e">
        <f>SUMIFS(СВЦЭМ!#REF!,СВЦЭМ!$A$40:$A$783,$A276,СВЦЭМ!$B$39:$B$782,K$260)+'СЕТ СН'!$F$15</f>
        <v>#REF!</v>
      </c>
      <c r="L276" s="36" t="e">
        <f>SUMIFS(СВЦЭМ!#REF!,СВЦЭМ!$A$40:$A$783,$A276,СВЦЭМ!$B$39:$B$782,L$260)+'СЕТ СН'!$F$15</f>
        <v>#REF!</v>
      </c>
      <c r="M276" s="36" t="e">
        <f>SUMIFS(СВЦЭМ!#REF!,СВЦЭМ!$A$40:$A$783,$A276,СВЦЭМ!$B$39:$B$782,M$260)+'СЕТ СН'!$F$15</f>
        <v>#REF!</v>
      </c>
      <c r="N276" s="36" t="e">
        <f>SUMIFS(СВЦЭМ!#REF!,СВЦЭМ!$A$40:$A$783,$A276,СВЦЭМ!$B$39:$B$782,N$260)+'СЕТ СН'!$F$15</f>
        <v>#REF!</v>
      </c>
      <c r="O276" s="36" t="e">
        <f>SUMIFS(СВЦЭМ!#REF!,СВЦЭМ!$A$40:$A$783,$A276,СВЦЭМ!$B$39:$B$782,O$260)+'СЕТ СН'!$F$15</f>
        <v>#REF!</v>
      </c>
      <c r="P276" s="36" t="e">
        <f>SUMIFS(СВЦЭМ!#REF!,СВЦЭМ!$A$40:$A$783,$A276,СВЦЭМ!$B$39:$B$782,P$260)+'СЕТ СН'!$F$15</f>
        <v>#REF!</v>
      </c>
      <c r="Q276" s="36" t="e">
        <f>SUMIFS(СВЦЭМ!#REF!,СВЦЭМ!$A$40:$A$783,$A276,СВЦЭМ!$B$39:$B$782,Q$260)+'СЕТ СН'!$F$15</f>
        <v>#REF!</v>
      </c>
      <c r="R276" s="36" t="e">
        <f>SUMIFS(СВЦЭМ!#REF!,СВЦЭМ!$A$40:$A$783,$A276,СВЦЭМ!$B$39:$B$782,R$260)+'СЕТ СН'!$F$15</f>
        <v>#REF!</v>
      </c>
      <c r="S276" s="36" t="e">
        <f>SUMIFS(СВЦЭМ!#REF!,СВЦЭМ!$A$40:$A$783,$A276,СВЦЭМ!$B$39:$B$782,S$260)+'СЕТ СН'!$F$15</f>
        <v>#REF!</v>
      </c>
      <c r="T276" s="36" t="e">
        <f>SUMIFS(СВЦЭМ!#REF!,СВЦЭМ!$A$40:$A$783,$A276,СВЦЭМ!$B$39:$B$782,T$260)+'СЕТ СН'!$F$15</f>
        <v>#REF!</v>
      </c>
      <c r="U276" s="36" t="e">
        <f>SUMIFS(СВЦЭМ!#REF!,СВЦЭМ!$A$40:$A$783,$A276,СВЦЭМ!$B$39:$B$782,U$260)+'СЕТ СН'!$F$15</f>
        <v>#REF!</v>
      </c>
      <c r="V276" s="36" t="e">
        <f>SUMIFS(СВЦЭМ!#REF!,СВЦЭМ!$A$40:$A$783,$A276,СВЦЭМ!$B$39:$B$782,V$260)+'СЕТ СН'!$F$15</f>
        <v>#REF!</v>
      </c>
      <c r="W276" s="36" t="e">
        <f>SUMIFS(СВЦЭМ!#REF!,СВЦЭМ!$A$40:$A$783,$A276,СВЦЭМ!$B$39:$B$782,W$260)+'СЕТ СН'!$F$15</f>
        <v>#REF!</v>
      </c>
      <c r="X276" s="36" t="e">
        <f>SUMIFS(СВЦЭМ!#REF!,СВЦЭМ!$A$40:$A$783,$A276,СВЦЭМ!$B$39:$B$782,X$260)+'СЕТ СН'!$F$15</f>
        <v>#REF!</v>
      </c>
      <c r="Y276" s="36" t="e">
        <f>SUMIFS(СВЦЭМ!#REF!,СВЦЭМ!$A$40:$A$783,$A276,СВЦЭМ!$B$39:$B$782,Y$260)+'СЕТ СН'!$F$15</f>
        <v>#REF!</v>
      </c>
    </row>
    <row r="277" spans="1:25" ht="15.75" hidden="1" x14ac:dyDescent="0.2">
      <c r="A277" s="35">
        <f t="shared" si="7"/>
        <v>45094</v>
      </c>
      <c r="B277" s="36" t="e">
        <f>SUMIFS(СВЦЭМ!#REF!,СВЦЭМ!$A$40:$A$783,$A277,СВЦЭМ!$B$39:$B$782,B$260)+'СЕТ СН'!$F$15</f>
        <v>#REF!</v>
      </c>
      <c r="C277" s="36" t="e">
        <f>SUMIFS(СВЦЭМ!#REF!,СВЦЭМ!$A$40:$A$783,$A277,СВЦЭМ!$B$39:$B$782,C$260)+'СЕТ СН'!$F$15</f>
        <v>#REF!</v>
      </c>
      <c r="D277" s="36" t="e">
        <f>SUMIFS(СВЦЭМ!#REF!,СВЦЭМ!$A$40:$A$783,$A277,СВЦЭМ!$B$39:$B$782,D$260)+'СЕТ СН'!$F$15</f>
        <v>#REF!</v>
      </c>
      <c r="E277" s="36" t="e">
        <f>SUMIFS(СВЦЭМ!#REF!,СВЦЭМ!$A$40:$A$783,$A277,СВЦЭМ!$B$39:$B$782,E$260)+'СЕТ СН'!$F$15</f>
        <v>#REF!</v>
      </c>
      <c r="F277" s="36" t="e">
        <f>SUMIFS(СВЦЭМ!#REF!,СВЦЭМ!$A$40:$A$783,$A277,СВЦЭМ!$B$39:$B$782,F$260)+'СЕТ СН'!$F$15</f>
        <v>#REF!</v>
      </c>
      <c r="G277" s="36" t="e">
        <f>SUMIFS(СВЦЭМ!#REF!,СВЦЭМ!$A$40:$A$783,$A277,СВЦЭМ!$B$39:$B$782,G$260)+'СЕТ СН'!$F$15</f>
        <v>#REF!</v>
      </c>
      <c r="H277" s="36" t="e">
        <f>SUMIFS(СВЦЭМ!#REF!,СВЦЭМ!$A$40:$A$783,$A277,СВЦЭМ!$B$39:$B$782,H$260)+'СЕТ СН'!$F$15</f>
        <v>#REF!</v>
      </c>
      <c r="I277" s="36" t="e">
        <f>SUMIFS(СВЦЭМ!#REF!,СВЦЭМ!$A$40:$A$783,$A277,СВЦЭМ!$B$39:$B$782,I$260)+'СЕТ СН'!$F$15</f>
        <v>#REF!</v>
      </c>
      <c r="J277" s="36" t="e">
        <f>SUMIFS(СВЦЭМ!#REF!,СВЦЭМ!$A$40:$A$783,$A277,СВЦЭМ!$B$39:$B$782,J$260)+'СЕТ СН'!$F$15</f>
        <v>#REF!</v>
      </c>
      <c r="K277" s="36" t="e">
        <f>SUMIFS(СВЦЭМ!#REF!,СВЦЭМ!$A$40:$A$783,$A277,СВЦЭМ!$B$39:$B$782,K$260)+'СЕТ СН'!$F$15</f>
        <v>#REF!</v>
      </c>
      <c r="L277" s="36" t="e">
        <f>SUMIFS(СВЦЭМ!#REF!,СВЦЭМ!$A$40:$A$783,$A277,СВЦЭМ!$B$39:$B$782,L$260)+'СЕТ СН'!$F$15</f>
        <v>#REF!</v>
      </c>
      <c r="M277" s="36" t="e">
        <f>SUMIFS(СВЦЭМ!#REF!,СВЦЭМ!$A$40:$A$783,$A277,СВЦЭМ!$B$39:$B$782,M$260)+'СЕТ СН'!$F$15</f>
        <v>#REF!</v>
      </c>
      <c r="N277" s="36" t="e">
        <f>SUMIFS(СВЦЭМ!#REF!,СВЦЭМ!$A$40:$A$783,$A277,СВЦЭМ!$B$39:$B$782,N$260)+'СЕТ СН'!$F$15</f>
        <v>#REF!</v>
      </c>
      <c r="O277" s="36" t="e">
        <f>SUMIFS(СВЦЭМ!#REF!,СВЦЭМ!$A$40:$A$783,$A277,СВЦЭМ!$B$39:$B$782,O$260)+'СЕТ СН'!$F$15</f>
        <v>#REF!</v>
      </c>
      <c r="P277" s="36" t="e">
        <f>SUMIFS(СВЦЭМ!#REF!,СВЦЭМ!$A$40:$A$783,$A277,СВЦЭМ!$B$39:$B$782,P$260)+'СЕТ СН'!$F$15</f>
        <v>#REF!</v>
      </c>
      <c r="Q277" s="36" t="e">
        <f>SUMIFS(СВЦЭМ!#REF!,СВЦЭМ!$A$40:$A$783,$A277,СВЦЭМ!$B$39:$B$782,Q$260)+'СЕТ СН'!$F$15</f>
        <v>#REF!</v>
      </c>
      <c r="R277" s="36" t="e">
        <f>SUMIFS(СВЦЭМ!#REF!,СВЦЭМ!$A$40:$A$783,$A277,СВЦЭМ!$B$39:$B$782,R$260)+'СЕТ СН'!$F$15</f>
        <v>#REF!</v>
      </c>
      <c r="S277" s="36" t="e">
        <f>SUMIFS(СВЦЭМ!#REF!,СВЦЭМ!$A$40:$A$783,$A277,СВЦЭМ!$B$39:$B$782,S$260)+'СЕТ СН'!$F$15</f>
        <v>#REF!</v>
      </c>
      <c r="T277" s="36" t="e">
        <f>SUMIFS(СВЦЭМ!#REF!,СВЦЭМ!$A$40:$A$783,$A277,СВЦЭМ!$B$39:$B$782,T$260)+'СЕТ СН'!$F$15</f>
        <v>#REF!</v>
      </c>
      <c r="U277" s="36" t="e">
        <f>SUMIFS(СВЦЭМ!#REF!,СВЦЭМ!$A$40:$A$783,$A277,СВЦЭМ!$B$39:$B$782,U$260)+'СЕТ СН'!$F$15</f>
        <v>#REF!</v>
      </c>
      <c r="V277" s="36" t="e">
        <f>SUMIFS(СВЦЭМ!#REF!,СВЦЭМ!$A$40:$A$783,$A277,СВЦЭМ!$B$39:$B$782,V$260)+'СЕТ СН'!$F$15</f>
        <v>#REF!</v>
      </c>
      <c r="W277" s="36" t="e">
        <f>SUMIFS(СВЦЭМ!#REF!,СВЦЭМ!$A$40:$A$783,$A277,СВЦЭМ!$B$39:$B$782,W$260)+'СЕТ СН'!$F$15</f>
        <v>#REF!</v>
      </c>
      <c r="X277" s="36" t="e">
        <f>SUMIFS(СВЦЭМ!#REF!,СВЦЭМ!$A$40:$A$783,$A277,СВЦЭМ!$B$39:$B$782,X$260)+'СЕТ СН'!$F$15</f>
        <v>#REF!</v>
      </c>
      <c r="Y277" s="36" t="e">
        <f>SUMIFS(СВЦЭМ!#REF!,СВЦЭМ!$A$40:$A$783,$A277,СВЦЭМ!$B$39:$B$782,Y$260)+'СЕТ СН'!$F$15</f>
        <v>#REF!</v>
      </c>
    </row>
    <row r="278" spans="1:25" ht="15.75" hidden="1" x14ac:dyDescent="0.2">
      <c r="A278" s="35">
        <f t="shared" si="7"/>
        <v>45095</v>
      </c>
      <c r="B278" s="36" t="e">
        <f>SUMIFS(СВЦЭМ!#REF!,СВЦЭМ!$A$40:$A$783,$A278,СВЦЭМ!$B$39:$B$782,B$260)+'СЕТ СН'!$F$15</f>
        <v>#REF!</v>
      </c>
      <c r="C278" s="36" t="e">
        <f>SUMIFS(СВЦЭМ!#REF!,СВЦЭМ!$A$40:$A$783,$A278,СВЦЭМ!$B$39:$B$782,C$260)+'СЕТ СН'!$F$15</f>
        <v>#REF!</v>
      </c>
      <c r="D278" s="36" t="e">
        <f>SUMIFS(СВЦЭМ!#REF!,СВЦЭМ!$A$40:$A$783,$A278,СВЦЭМ!$B$39:$B$782,D$260)+'СЕТ СН'!$F$15</f>
        <v>#REF!</v>
      </c>
      <c r="E278" s="36" t="e">
        <f>SUMIFS(СВЦЭМ!#REF!,СВЦЭМ!$A$40:$A$783,$A278,СВЦЭМ!$B$39:$B$782,E$260)+'СЕТ СН'!$F$15</f>
        <v>#REF!</v>
      </c>
      <c r="F278" s="36" t="e">
        <f>SUMIFS(СВЦЭМ!#REF!,СВЦЭМ!$A$40:$A$783,$A278,СВЦЭМ!$B$39:$B$782,F$260)+'СЕТ СН'!$F$15</f>
        <v>#REF!</v>
      </c>
      <c r="G278" s="36" t="e">
        <f>SUMIFS(СВЦЭМ!#REF!,СВЦЭМ!$A$40:$A$783,$A278,СВЦЭМ!$B$39:$B$782,G$260)+'СЕТ СН'!$F$15</f>
        <v>#REF!</v>
      </c>
      <c r="H278" s="36" t="e">
        <f>SUMIFS(СВЦЭМ!#REF!,СВЦЭМ!$A$40:$A$783,$A278,СВЦЭМ!$B$39:$B$782,H$260)+'СЕТ СН'!$F$15</f>
        <v>#REF!</v>
      </c>
      <c r="I278" s="36" t="e">
        <f>SUMIFS(СВЦЭМ!#REF!,СВЦЭМ!$A$40:$A$783,$A278,СВЦЭМ!$B$39:$B$782,I$260)+'СЕТ СН'!$F$15</f>
        <v>#REF!</v>
      </c>
      <c r="J278" s="36" t="e">
        <f>SUMIFS(СВЦЭМ!#REF!,СВЦЭМ!$A$40:$A$783,$A278,СВЦЭМ!$B$39:$B$782,J$260)+'СЕТ СН'!$F$15</f>
        <v>#REF!</v>
      </c>
      <c r="K278" s="36" t="e">
        <f>SUMIFS(СВЦЭМ!#REF!,СВЦЭМ!$A$40:$A$783,$A278,СВЦЭМ!$B$39:$B$782,K$260)+'СЕТ СН'!$F$15</f>
        <v>#REF!</v>
      </c>
      <c r="L278" s="36" t="e">
        <f>SUMIFS(СВЦЭМ!#REF!,СВЦЭМ!$A$40:$A$783,$A278,СВЦЭМ!$B$39:$B$782,L$260)+'СЕТ СН'!$F$15</f>
        <v>#REF!</v>
      </c>
      <c r="M278" s="36" t="e">
        <f>SUMIFS(СВЦЭМ!#REF!,СВЦЭМ!$A$40:$A$783,$A278,СВЦЭМ!$B$39:$B$782,M$260)+'СЕТ СН'!$F$15</f>
        <v>#REF!</v>
      </c>
      <c r="N278" s="36" t="e">
        <f>SUMIFS(СВЦЭМ!#REF!,СВЦЭМ!$A$40:$A$783,$A278,СВЦЭМ!$B$39:$B$782,N$260)+'СЕТ СН'!$F$15</f>
        <v>#REF!</v>
      </c>
      <c r="O278" s="36" t="e">
        <f>SUMIFS(СВЦЭМ!#REF!,СВЦЭМ!$A$40:$A$783,$A278,СВЦЭМ!$B$39:$B$782,O$260)+'СЕТ СН'!$F$15</f>
        <v>#REF!</v>
      </c>
      <c r="P278" s="36" t="e">
        <f>SUMIFS(СВЦЭМ!#REF!,СВЦЭМ!$A$40:$A$783,$A278,СВЦЭМ!$B$39:$B$782,P$260)+'СЕТ СН'!$F$15</f>
        <v>#REF!</v>
      </c>
      <c r="Q278" s="36" t="e">
        <f>SUMIFS(СВЦЭМ!#REF!,СВЦЭМ!$A$40:$A$783,$A278,СВЦЭМ!$B$39:$B$782,Q$260)+'СЕТ СН'!$F$15</f>
        <v>#REF!</v>
      </c>
      <c r="R278" s="36" t="e">
        <f>SUMIFS(СВЦЭМ!#REF!,СВЦЭМ!$A$40:$A$783,$A278,СВЦЭМ!$B$39:$B$782,R$260)+'СЕТ СН'!$F$15</f>
        <v>#REF!</v>
      </c>
      <c r="S278" s="36" t="e">
        <f>SUMIFS(СВЦЭМ!#REF!,СВЦЭМ!$A$40:$A$783,$A278,СВЦЭМ!$B$39:$B$782,S$260)+'СЕТ СН'!$F$15</f>
        <v>#REF!</v>
      </c>
      <c r="T278" s="36" t="e">
        <f>SUMIFS(СВЦЭМ!#REF!,СВЦЭМ!$A$40:$A$783,$A278,СВЦЭМ!$B$39:$B$782,T$260)+'СЕТ СН'!$F$15</f>
        <v>#REF!</v>
      </c>
      <c r="U278" s="36" t="e">
        <f>SUMIFS(СВЦЭМ!#REF!,СВЦЭМ!$A$40:$A$783,$A278,СВЦЭМ!$B$39:$B$782,U$260)+'СЕТ СН'!$F$15</f>
        <v>#REF!</v>
      </c>
      <c r="V278" s="36" t="e">
        <f>SUMIFS(СВЦЭМ!#REF!,СВЦЭМ!$A$40:$A$783,$A278,СВЦЭМ!$B$39:$B$782,V$260)+'СЕТ СН'!$F$15</f>
        <v>#REF!</v>
      </c>
      <c r="W278" s="36" t="e">
        <f>SUMIFS(СВЦЭМ!#REF!,СВЦЭМ!$A$40:$A$783,$A278,СВЦЭМ!$B$39:$B$782,W$260)+'СЕТ СН'!$F$15</f>
        <v>#REF!</v>
      </c>
      <c r="X278" s="36" t="e">
        <f>SUMIFS(СВЦЭМ!#REF!,СВЦЭМ!$A$40:$A$783,$A278,СВЦЭМ!$B$39:$B$782,X$260)+'СЕТ СН'!$F$15</f>
        <v>#REF!</v>
      </c>
      <c r="Y278" s="36" t="e">
        <f>SUMIFS(СВЦЭМ!#REF!,СВЦЭМ!$A$40:$A$783,$A278,СВЦЭМ!$B$39:$B$782,Y$260)+'СЕТ СН'!$F$15</f>
        <v>#REF!</v>
      </c>
    </row>
    <row r="279" spans="1:25" ht="15.75" hidden="1" x14ac:dyDescent="0.2">
      <c r="A279" s="35">
        <f t="shared" si="7"/>
        <v>45096</v>
      </c>
      <c r="B279" s="36" t="e">
        <f>SUMIFS(СВЦЭМ!#REF!,СВЦЭМ!$A$40:$A$783,$A279,СВЦЭМ!$B$39:$B$782,B$260)+'СЕТ СН'!$F$15</f>
        <v>#REF!</v>
      </c>
      <c r="C279" s="36" t="e">
        <f>SUMIFS(СВЦЭМ!#REF!,СВЦЭМ!$A$40:$A$783,$A279,СВЦЭМ!$B$39:$B$782,C$260)+'СЕТ СН'!$F$15</f>
        <v>#REF!</v>
      </c>
      <c r="D279" s="36" t="e">
        <f>SUMIFS(СВЦЭМ!#REF!,СВЦЭМ!$A$40:$A$783,$A279,СВЦЭМ!$B$39:$B$782,D$260)+'СЕТ СН'!$F$15</f>
        <v>#REF!</v>
      </c>
      <c r="E279" s="36" t="e">
        <f>SUMIFS(СВЦЭМ!#REF!,СВЦЭМ!$A$40:$A$783,$A279,СВЦЭМ!$B$39:$B$782,E$260)+'СЕТ СН'!$F$15</f>
        <v>#REF!</v>
      </c>
      <c r="F279" s="36" t="e">
        <f>SUMIFS(СВЦЭМ!#REF!,СВЦЭМ!$A$40:$A$783,$A279,СВЦЭМ!$B$39:$B$782,F$260)+'СЕТ СН'!$F$15</f>
        <v>#REF!</v>
      </c>
      <c r="G279" s="36" t="e">
        <f>SUMIFS(СВЦЭМ!#REF!,СВЦЭМ!$A$40:$A$783,$A279,СВЦЭМ!$B$39:$B$782,G$260)+'СЕТ СН'!$F$15</f>
        <v>#REF!</v>
      </c>
      <c r="H279" s="36" t="e">
        <f>SUMIFS(СВЦЭМ!#REF!,СВЦЭМ!$A$40:$A$783,$A279,СВЦЭМ!$B$39:$B$782,H$260)+'СЕТ СН'!$F$15</f>
        <v>#REF!</v>
      </c>
      <c r="I279" s="36" t="e">
        <f>SUMIFS(СВЦЭМ!#REF!,СВЦЭМ!$A$40:$A$783,$A279,СВЦЭМ!$B$39:$B$782,I$260)+'СЕТ СН'!$F$15</f>
        <v>#REF!</v>
      </c>
      <c r="J279" s="36" t="e">
        <f>SUMIFS(СВЦЭМ!#REF!,СВЦЭМ!$A$40:$A$783,$A279,СВЦЭМ!$B$39:$B$782,J$260)+'СЕТ СН'!$F$15</f>
        <v>#REF!</v>
      </c>
      <c r="K279" s="36" t="e">
        <f>SUMIFS(СВЦЭМ!#REF!,СВЦЭМ!$A$40:$A$783,$A279,СВЦЭМ!$B$39:$B$782,K$260)+'СЕТ СН'!$F$15</f>
        <v>#REF!</v>
      </c>
      <c r="L279" s="36" t="e">
        <f>SUMIFS(СВЦЭМ!#REF!,СВЦЭМ!$A$40:$A$783,$A279,СВЦЭМ!$B$39:$B$782,L$260)+'СЕТ СН'!$F$15</f>
        <v>#REF!</v>
      </c>
      <c r="M279" s="36" t="e">
        <f>SUMIFS(СВЦЭМ!#REF!,СВЦЭМ!$A$40:$A$783,$A279,СВЦЭМ!$B$39:$B$782,M$260)+'СЕТ СН'!$F$15</f>
        <v>#REF!</v>
      </c>
      <c r="N279" s="36" t="e">
        <f>SUMIFS(СВЦЭМ!#REF!,СВЦЭМ!$A$40:$A$783,$A279,СВЦЭМ!$B$39:$B$782,N$260)+'СЕТ СН'!$F$15</f>
        <v>#REF!</v>
      </c>
      <c r="O279" s="36" t="e">
        <f>SUMIFS(СВЦЭМ!#REF!,СВЦЭМ!$A$40:$A$783,$A279,СВЦЭМ!$B$39:$B$782,O$260)+'СЕТ СН'!$F$15</f>
        <v>#REF!</v>
      </c>
      <c r="P279" s="36" t="e">
        <f>SUMIFS(СВЦЭМ!#REF!,СВЦЭМ!$A$40:$A$783,$A279,СВЦЭМ!$B$39:$B$782,P$260)+'СЕТ СН'!$F$15</f>
        <v>#REF!</v>
      </c>
      <c r="Q279" s="36" t="e">
        <f>SUMIFS(СВЦЭМ!#REF!,СВЦЭМ!$A$40:$A$783,$A279,СВЦЭМ!$B$39:$B$782,Q$260)+'СЕТ СН'!$F$15</f>
        <v>#REF!</v>
      </c>
      <c r="R279" s="36" t="e">
        <f>SUMIFS(СВЦЭМ!#REF!,СВЦЭМ!$A$40:$A$783,$A279,СВЦЭМ!$B$39:$B$782,R$260)+'СЕТ СН'!$F$15</f>
        <v>#REF!</v>
      </c>
      <c r="S279" s="36" t="e">
        <f>SUMIFS(СВЦЭМ!#REF!,СВЦЭМ!$A$40:$A$783,$A279,СВЦЭМ!$B$39:$B$782,S$260)+'СЕТ СН'!$F$15</f>
        <v>#REF!</v>
      </c>
      <c r="T279" s="36" t="e">
        <f>SUMIFS(СВЦЭМ!#REF!,СВЦЭМ!$A$40:$A$783,$A279,СВЦЭМ!$B$39:$B$782,T$260)+'СЕТ СН'!$F$15</f>
        <v>#REF!</v>
      </c>
      <c r="U279" s="36" t="e">
        <f>SUMIFS(СВЦЭМ!#REF!,СВЦЭМ!$A$40:$A$783,$A279,СВЦЭМ!$B$39:$B$782,U$260)+'СЕТ СН'!$F$15</f>
        <v>#REF!</v>
      </c>
      <c r="V279" s="36" t="e">
        <f>SUMIFS(СВЦЭМ!#REF!,СВЦЭМ!$A$40:$A$783,$A279,СВЦЭМ!$B$39:$B$782,V$260)+'СЕТ СН'!$F$15</f>
        <v>#REF!</v>
      </c>
      <c r="W279" s="36" t="e">
        <f>SUMIFS(СВЦЭМ!#REF!,СВЦЭМ!$A$40:$A$783,$A279,СВЦЭМ!$B$39:$B$782,W$260)+'СЕТ СН'!$F$15</f>
        <v>#REF!</v>
      </c>
      <c r="X279" s="36" t="e">
        <f>SUMIFS(СВЦЭМ!#REF!,СВЦЭМ!$A$40:$A$783,$A279,СВЦЭМ!$B$39:$B$782,X$260)+'СЕТ СН'!$F$15</f>
        <v>#REF!</v>
      </c>
      <c r="Y279" s="36" t="e">
        <f>SUMIFS(СВЦЭМ!#REF!,СВЦЭМ!$A$40:$A$783,$A279,СВЦЭМ!$B$39:$B$782,Y$260)+'СЕТ СН'!$F$15</f>
        <v>#REF!</v>
      </c>
    </row>
    <row r="280" spans="1:25" ht="15.75" hidden="1" x14ac:dyDescent="0.2">
      <c r="A280" s="35">
        <f t="shared" si="7"/>
        <v>45097</v>
      </c>
      <c r="B280" s="36" t="e">
        <f>SUMIFS(СВЦЭМ!#REF!,СВЦЭМ!$A$40:$A$783,$A280,СВЦЭМ!$B$39:$B$782,B$260)+'СЕТ СН'!$F$15</f>
        <v>#REF!</v>
      </c>
      <c r="C280" s="36" t="e">
        <f>SUMIFS(СВЦЭМ!#REF!,СВЦЭМ!$A$40:$A$783,$A280,СВЦЭМ!$B$39:$B$782,C$260)+'СЕТ СН'!$F$15</f>
        <v>#REF!</v>
      </c>
      <c r="D280" s="36" t="e">
        <f>SUMIFS(СВЦЭМ!#REF!,СВЦЭМ!$A$40:$A$783,$A280,СВЦЭМ!$B$39:$B$782,D$260)+'СЕТ СН'!$F$15</f>
        <v>#REF!</v>
      </c>
      <c r="E280" s="36" t="e">
        <f>SUMIFS(СВЦЭМ!#REF!,СВЦЭМ!$A$40:$A$783,$A280,СВЦЭМ!$B$39:$B$782,E$260)+'СЕТ СН'!$F$15</f>
        <v>#REF!</v>
      </c>
      <c r="F280" s="36" t="e">
        <f>SUMIFS(СВЦЭМ!#REF!,СВЦЭМ!$A$40:$A$783,$A280,СВЦЭМ!$B$39:$B$782,F$260)+'СЕТ СН'!$F$15</f>
        <v>#REF!</v>
      </c>
      <c r="G280" s="36" t="e">
        <f>SUMIFS(СВЦЭМ!#REF!,СВЦЭМ!$A$40:$A$783,$A280,СВЦЭМ!$B$39:$B$782,G$260)+'СЕТ СН'!$F$15</f>
        <v>#REF!</v>
      </c>
      <c r="H280" s="36" t="e">
        <f>SUMIFS(СВЦЭМ!#REF!,СВЦЭМ!$A$40:$A$783,$A280,СВЦЭМ!$B$39:$B$782,H$260)+'СЕТ СН'!$F$15</f>
        <v>#REF!</v>
      </c>
      <c r="I280" s="36" t="e">
        <f>SUMIFS(СВЦЭМ!#REF!,СВЦЭМ!$A$40:$A$783,$A280,СВЦЭМ!$B$39:$B$782,I$260)+'СЕТ СН'!$F$15</f>
        <v>#REF!</v>
      </c>
      <c r="J280" s="36" t="e">
        <f>SUMIFS(СВЦЭМ!#REF!,СВЦЭМ!$A$40:$A$783,$A280,СВЦЭМ!$B$39:$B$782,J$260)+'СЕТ СН'!$F$15</f>
        <v>#REF!</v>
      </c>
      <c r="K280" s="36" t="e">
        <f>SUMIFS(СВЦЭМ!#REF!,СВЦЭМ!$A$40:$A$783,$A280,СВЦЭМ!$B$39:$B$782,K$260)+'СЕТ СН'!$F$15</f>
        <v>#REF!</v>
      </c>
      <c r="L280" s="36" t="e">
        <f>SUMIFS(СВЦЭМ!#REF!,СВЦЭМ!$A$40:$A$783,$A280,СВЦЭМ!$B$39:$B$782,L$260)+'СЕТ СН'!$F$15</f>
        <v>#REF!</v>
      </c>
      <c r="M280" s="36" t="e">
        <f>SUMIFS(СВЦЭМ!#REF!,СВЦЭМ!$A$40:$A$783,$A280,СВЦЭМ!$B$39:$B$782,M$260)+'СЕТ СН'!$F$15</f>
        <v>#REF!</v>
      </c>
      <c r="N280" s="36" t="e">
        <f>SUMIFS(СВЦЭМ!#REF!,СВЦЭМ!$A$40:$A$783,$A280,СВЦЭМ!$B$39:$B$782,N$260)+'СЕТ СН'!$F$15</f>
        <v>#REF!</v>
      </c>
      <c r="O280" s="36" t="e">
        <f>SUMIFS(СВЦЭМ!#REF!,СВЦЭМ!$A$40:$A$783,$A280,СВЦЭМ!$B$39:$B$782,O$260)+'СЕТ СН'!$F$15</f>
        <v>#REF!</v>
      </c>
      <c r="P280" s="36" t="e">
        <f>SUMIFS(СВЦЭМ!#REF!,СВЦЭМ!$A$40:$A$783,$A280,СВЦЭМ!$B$39:$B$782,P$260)+'СЕТ СН'!$F$15</f>
        <v>#REF!</v>
      </c>
      <c r="Q280" s="36" t="e">
        <f>SUMIFS(СВЦЭМ!#REF!,СВЦЭМ!$A$40:$A$783,$A280,СВЦЭМ!$B$39:$B$782,Q$260)+'СЕТ СН'!$F$15</f>
        <v>#REF!</v>
      </c>
      <c r="R280" s="36" t="e">
        <f>SUMIFS(СВЦЭМ!#REF!,СВЦЭМ!$A$40:$A$783,$A280,СВЦЭМ!$B$39:$B$782,R$260)+'СЕТ СН'!$F$15</f>
        <v>#REF!</v>
      </c>
      <c r="S280" s="36" t="e">
        <f>SUMIFS(СВЦЭМ!#REF!,СВЦЭМ!$A$40:$A$783,$A280,СВЦЭМ!$B$39:$B$782,S$260)+'СЕТ СН'!$F$15</f>
        <v>#REF!</v>
      </c>
      <c r="T280" s="36" t="e">
        <f>SUMIFS(СВЦЭМ!#REF!,СВЦЭМ!$A$40:$A$783,$A280,СВЦЭМ!$B$39:$B$782,T$260)+'СЕТ СН'!$F$15</f>
        <v>#REF!</v>
      </c>
      <c r="U280" s="36" t="e">
        <f>SUMIFS(СВЦЭМ!#REF!,СВЦЭМ!$A$40:$A$783,$A280,СВЦЭМ!$B$39:$B$782,U$260)+'СЕТ СН'!$F$15</f>
        <v>#REF!</v>
      </c>
      <c r="V280" s="36" t="e">
        <f>SUMIFS(СВЦЭМ!#REF!,СВЦЭМ!$A$40:$A$783,$A280,СВЦЭМ!$B$39:$B$782,V$260)+'СЕТ СН'!$F$15</f>
        <v>#REF!</v>
      </c>
      <c r="W280" s="36" t="e">
        <f>SUMIFS(СВЦЭМ!#REF!,СВЦЭМ!$A$40:$A$783,$A280,СВЦЭМ!$B$39:$B$782,W$260)+'СЕТ СН'!$F$15</f>
        <v>#REF!</v>
      </c>
      <c r="X280" s="36" t="e">
        <f>SUMIFS(СВЦЭМ!#REF!,СВЦЭМ!$A$40:$A$783,$A280,СВЦЭМ!$B$39:$B$782,X$260)+'СЕТ СН'!$F$15</f>
        <v>#REF!</v>
      </c>
      <c r="Y280" s="36" t="e">
        <f>SUMIFS(СВЦЭМ!#REF!,СВЦЭМ!$A$40:$A$783,$A280,СВЦЭМ!$B$39:$B$782,Y$260)+'СЕТ СН'!$F$15</f>
        <v>#REF!</v>
      </c>
    </row>
    <row r="281" spans="1:25" ht="15.75" hidden="1" x14ac:dyDescent="0.2">
      <c r="A281" s="35">
        <f t="shared" si="7"/>
        <v>45098</v>
      </c>
      <c r="B281" s="36" t="e">
        <f>SUMIFS(СВЦЭМ!#REF!,СВЦЭМ!$A$40:$A$783,$A281,СВЦЭМ!$B$39:$B$782,B$260)+'СЕТ СН'!$F$15</f>
        <v>#REF!</v>
      </c>
      <c r="C281" s="36" t="e">
        <f>SUMIFS(СВЦЭМ!#REF!,СВЦЭМ!$A$40:$A$783,$A281,СВЦЭМ!$B$39:$B$782,C$260)+'СЕТ СН'!$F$15</f>
        <v>#REF!</v>
      </c>
      <c r="D281" s="36" t="e">
        <f>SUMIFS(СВЦЭМ!#REF!,СВЦЭМ!$A$40:$A$783,$A281,СВЦЭМ!$B$39:$B$782,D$260)+'СЕТ СН'!$F$15</f>
        <v>#REF!</v>
      </c>
      <c r="E281" s="36" t="e">
        <f>SUMIFS(СВЦЭМ!#REF!,СВЦЭМ!$A$40:$A$783,$A281,СВЦЭМ!$B$39:$B$782,E$260)+'СЕТ СН'!$F$15</f>
        <v>#REF!</v>
      </c>
      <c r="F281" s="36" t="e">
        <f>SUMIFS(СВЦЭМ!#REF!,СВЦЭМ!$A$40:$A$783,$A281,СВЦЭМ!$B$39:$B$782,F$260)+'СЕТ СН'!$F$15</f>
        <v>#REF!</v>
      </c>
      <c r="G281" s="36" t="e">
        <f>SUMIFS(СВЦЭМ!#REF!,СВЦЭМ!$A$40:$A$783,$A281,СВЦЭМ!$B$39:$B$782,G$260)+'СЕТ СН'!$F$15</f>
        <v>#REF!</v>
      </c>
      <c r="H281" s="36" t="e">
        <f>SUMIFS(СВЦЭМ!#REF!,СВЦЭМ!$A$40:$A$783,$A281,СВЦЭМ!$B$39:$B$782,H$260)+'СЕТ СН'!$F$15</f>
        <v>#REF!</v>
      </c>
      <c r="I281" s="36" t="e">
        <f>SUMIFS(СВЦЭМ!#REF!,СВЦЭМ!$A$40:$A$783,$A281,СВЦЭМ!$B$39:$B$782,I$260)+'СЕТ СН'!$F$15</f>
        <v>#REF!</v>
      </c>
      <c r="J281" s="36" t="e">
        <f>SUMIFS(СВЦЭМ!#REF!,СВЦЭМ!$A$40:$A$783,$A281,СВЦЭМ!$B$39:$B$782,J$260)+'СЕТ СН'!$F$15</f>
        <v>#REF!</v>
      </c>
      <c r="K281" s="36" t="e">
        <f>SUMIFS(СВЦЭМ!#REF!,СВЦЭМ!$A$40:$A$783,$A281,СВЦЭМ!$B$39:$B$782,K$260)+'СЕТ СН'!$F$15</f>
        <v>#REF!</v>
      </c>
      <c r="L281" s="36" t="e">
        <f>SUMIFS(СВЦЭМ!#REF!,СВЦЭМ!$A$40:$A$783,$A281,СВЦЭМ!$B$39:$B$782,L$260)+'СЕТ СН'!$F$15</f>
        <v>#REF!</v>
      </c>
      <c r="M281" s="36" t="e">
        <f>SUMIFS(СВЦЭМ!#REF!,СВЦЭМ!$A$40:$A$783,$A281,СВЦЭМ!$B$39:$B$782,M$260)+'СЕТ СН'!$F$15</f>
        <v>#REF!</v>
      </c>
      <c r="N281" s="36" t="e">
        <f>SUMIFS(СВЦЭМ!#REF!,СВЦЭМ!$A$40:$A$783,$A281,СВЦЭМ!$B$39:$B$782,N$260)+'СЕТ СН'!$F$15</f>
        <v>#REF!</v>
      </c>
      <c r="O281" s="36" t="e">
        <f>SUMIFS(СВЦЭМ!#REF!,СВЦЭМ!$A$40:$A$783,$A281,СВЦЭМ!$B$39:$B$782,O$260)+'СЕТ СН'!$F$15</f>
        <v>#REF!</v>
      </c>
      <c r="P281" s="36" t="e">
        <f>SUMIFS(СВЦЭМ!#REF!,СВЦЭМ!$A$40:$A$783,$A281,СВЦЭМ!$B$39:$B$782,P$260)+'СЕТ СН'!$F$15</f>
        <v>#REF!</v>
      </c>
      <c r="Q281" s="36" t="e">
        <f>SUMIFS(СВЦЭМ!#REF!,СВЦЭМ!$A$40:$A$783,$A281,СВЦЭМ!$B$39:$B$782,Q$260)+'СЕТ СН'!$F$15</f>
        <v>#REF!</v>
      </c>
      <c r="R281" s="36" t="e">
        <f>SUMIFS(СВЦЭМ!#REF!,СВЦЭМ!$A$40:$A$783,$A281,СВЦЭМ!$B$39:$B$782,R$260)+'СЕТ СН'!$F$15</f>
        <v>#REF!</v>
      </c>
      <c r="S281" s="36" t="e">
        <f>SUMIFS(СВЦЭМ!#REF!,СВЦЭМ!$A$40:$A$783,$A281,СВЦЭМ!$B$39:$B$782,S$260)+'СЕТ СН'!$F$15</f>
        <v>#REF!</v>
      </c>
      <c r="T281" s="36" t="e">
        <f>SUMIFS(СВЦЭМ!#REF!,СВЦЭМ!$A$40:$A$783,$A281,СВЦЭМ!$B$39:$B$782,T$260)+'СЕТ СН'!$F$15</f>
        <v>#REF!</v>
      </c>
      <c r="U281" s="36" t="e">
        <f>SUMIFS(СВЦЭМ!#REF!,СВЦЭМ!$A$40:$A$783,$A281,СВЦЭМ!$B$39:$B$782,U$260)+'СЕТ СН'!$F$15</f>
        <v>#REF!</v>
      </c>
      <c r="V281" s="36" t="e">
        <f>SUMIFS(СВЦЭМ!#REF!,СВЦЭМ!$A$40:$A$783,$A281,СВЦЭМ!$B$39:$B$782,V$260)+'СЕТ СН'!$F$15</f>
        <v>#REF!</v>
      </c>
      <c r="W281" s="36" t="e">
        <f>SUMIFS(СВЦЭМ!#REF!,СВЦЭМ!$A$40:$A$783,$A281,СВЦЭМ!$B$39:$B$782,W$260)+'СЕТ СН'!$F$15</f>
        <v>#REF!</v>
      </c>
      <c r="X281" s="36" t="e">
        <f>SUMIFS(СВЦЭМ!#REF!,СВЦЭМ!$A$40:$A$783,$A281,СВЦЭМ!$B$39:$B$782,X$260)+'СЕТ СН'!$F$15</f>
        <v>#REF!</v>
      </c>
      <c r="Y281" s="36" t="e">
        <f>SUMIFS(СВЦЭМ!#REF!,СВЦЭМ!$A$40:$A$783,$A281,СВЦЭМ!$B$39:$B$782,Y$260)+'СЕТ СН'!$F$15</f>
        <v>#REF!</v>
      </c>
    </row>
    <row r="282" spans="1:25" ht="15.75" hidden="1" x14ac:dyDescent="0.2">
      <c r="A282" s="35">
        <f t="shared" si="7"/>
        <v>45099</v>
      </c>
      <c r="B282" s="36" t="e">
        <f>SUMIFS(СВЦЭМ!#REF!,СВЦЭМ!$A$40:$A$783,$A282,СВЦЭМ!$B$39:$B$782,B$260)+'СЕТ СН'!$F$15</f>
        <v>#REF!</v>
      </c>
      <c r="C282" s="36" t="e">
        <f>SUMIFS(СВЦЭМ!#REF!,СВЦЭМ!$A$40:$A$783,$A282,СВЦЭМ!$B$39:$B$782,C$260)+'СЕТ СН'!$F$15</f>
        <v>#REF!</v>
      </c>
      <c r="D282" s="36" t="e">
        <f>SUMIFS(СВЦЭМ!#REF!,СВЦЭМ!$A$40:$A$783,$A282,СВЦЭМ!$B$39:$B$782,D$260)+'СЕТ СН'!$F$15</f>
        <v>#REF!</v>
      </c>
      <c r="E282" s="36" t="e">
        <f>SUMIFS(СВЦЭМ!#REF!,СВЦЭМ!$A$40:$A$783,$A282,СВЦЭМ!$B$39:$B$782,E$260)+'СЕТ СН'!$F$15</f>
        <v>#REF!</v>
      </c>
      <c r="F282" s="36" t="e">
        <f>SUMIFS(СВЦЭМ!#REF!,СВЦЭМ!$A$40:$A$783,$A282,СВЦЭМ!$B$39:$B$782,F$260)+'СЕТ СН'!$F$15</f>
        <v>#REF!</v>
      </c>
      <c r="G282" s="36" t="e">
        <f>SUMIFS(СВЦЭМ!#REF!,СВЦЭМ!$A$40:$A$783,$A282,СВЦЭМ!$B$39:$B$782,G$260)+'СЕТ СН'!$F$15</f>
        <v>#REF!</v>
      </c>
      <c r="H282" s="36" t="e">
        <f>SUMIFS(СВЦЭМ!#REF!,СВЦЭМ!$A$40:$A$783,$A282,СВЦЭМ!$B$39:$B$782,H$260)+'СЕТ СН'!$F$15</f>
        <v>#REF!</v>
      </c>
      <c r="I282" s="36" t="e">
        <f>SUMIFS(СВЦЭМ!#REF!,СВЦЭМ!$A$40:$A$783,$A282,СВЦЭМ!$B$39:$B$782,I$260)+'СЕТ СН'!$F$15</f>
        <v>#REF!</v>
      </c>
      <c r="J282" s="36" t="e">
        <f>SUMIFS(СВЦЭМ!#REF!,СВЦЭМ!$A$40:$A$783,$A282,СВЦЭМ!$B$39:$B$782,J$260)+'СЕТ СН'!$F$15</f>
        <v>#REF!</v>
      </c>
      <c r="K282" s="36" t="e">
        <f>SUMIFS(СВЦЭМ!#REF!,СВЦЭМ!$A$40:$A$783,$A282,СВЦЭМ!$B$39:$B$782,K$260)+'СЕТ СН'!$F$15</f>
        <v>#REF!</v>
      </c>
      <c r="L282" s="36" t="e">
        <f>SUMIFS(СВЦЭМ!#REF!,СВЦЭМ!$A$40:$A$783,$A282,СВЦЭМ!$B$39:$B$782,L$260)+'СЕТ СН'!$F$15</f>
        <v>#REF!</v>
      </c>
      <c r="M282" s="36" t="e">
        <f>SUMIFS(СВЦЭМ!#REF!,СВЦЭМ!$A$40:$A$783,$A282,СВЦЭМ!$B$39:$B$782,M$260)+'СЕТ СН'!$F$15</f>
        <v>#REF!</v>
      </c>
      <c r="N282" s="36" t="e">
        <f>SUMIFS(СВЦЭМ!#REF!,СВЦЭМ!$A$40:$A$783,$A282,СВЦЭМ!$B$39:$B$782,N$260)+'СЕТ СН'!$F$15</f>
        <v>#REF!</v>
      </c>
      <c r="O282" s="36" t="e">
        <f>SUMIFS(СВЦЭМ!#REF!,СВЦЭМ!$A$40:$A$783,$A282,СВЦЭМ!$B$39:$B$782,O$260)+'СЕТ СН'!$F$15</f>
        <v>#REF!</v>
      </c>
      <c r="P282" s="36" t="e">
        <f>SUMIFS(СВЦЭМ!#REF!,СВЦЭМ!$A$40:$A$783,$A282,СВЦЭМ!$B$39:$B$782,P$260)+'СЕТ СН'!$F$15</f>
        <v>#REF!</v>
      </c>
      <c r="Q282" s="36" t="e">
        <f>SUMIFS(СВЦЭМ!#REF!,СВЦЭМ!$A$40:$A$783,$A282,СВЦЭМ!$B$39:$B$782,Q$260)+'СЕТ СН'!$F$15</f>
        <v>#REF!</v>
      </c>
      <c r="R282" s="36" t="e">
        <f>SUMIFS(СВЦЭМ!#REF!,СВЦЭМ!$A$40:$A$783,$A282,СВЦЭМ!$B$39:$B$782,R$260)+'СЕТ СН'!$F$15</f>
        <v>#REF!</v>
      </c>
      <c r="S282" s="36" t="e">
        <f>SUMIFS(СВЦЭМ!#REF!,СВЦЭМ!$A$40:$A$783,$A282,СВЦЭМ!$B$39:$B$782,S$260)+'СЕТ СН'!$F$15</f>
        <v>#REF!</v>
      </c>
      <c r="T282" s="36" t="e">
        <f>SUMIFS(СВЦЭМ!#REF!,СВЦЭМ!$A$40:$A$783,$A282,СВЦЭМ!$B$39:$B$782,T$260)+'СЕТ СН'!$F$15</f>
        <v>#REF!</v>
      </c>
      <c r="U282" s="36" t="e">
        <f>SUMIFS(СВЦЭМ!#REF!,СВЦЭМ!$A$40:$A$783,$A282,СВЦЭМ!$B$39:$B$782,U$260)+'СЕТ СН'!$F$15</f>
        <v>#REF!</v>
      </c>
      <c r="V282" s="36" t="e">
        <f>SUMIFS(СВЦЭМ!#REF!,СВЦЭМ!$A$40:$A$783,$A282,СВЦЭМ!$B$39:$B$782,V$260)+'СЕТ СН'!$F$15</f>
        <v>#REF!</v>
      </c>
      <c r="W282" s="36" t="e">
        <f>SUMIFS(СВЦЭМ!#REF!,СВЦЭМ!$A$40:$A$783,$A282,СВЦЭМ!$B$39:$B$782,W$260)+'СЕТ СН'!$F$15</f>
        <v>#REF!</v>
      </c>
      <c r="X282" s="36" t="e">
        <f>SUMIFS(СВЦЭМ!#REF!,СВЦЭМ!$A$40:$A$783,$A282,СВЦЭМ!$B$39:$B$782,X$260)+'СЕТ СН'!$F$15</f>
        <v>#REF!</v>
      </c>
      <c r="Y282" s="36" t="e">
        <f>SUMIFS(СВЦЭМ!#REF!,СВЦЭМ!$A$40:$A$783,$A282,СВЦЭМ!$B$39:$B$782,Y$260)+'СЕТ СН'!$F$15</f>
        <v>#REF!</v>
      </c>
    </row>
    <row r="283" spans="1:25" ht="15.75" hidden="1" x14ac:dyDescent="0.2">
      <c r="A283" s="35">
        <f t="shared" si="7"/>
        <v>45100</v>
      </c>
      <c r="B283" s="36" t="e">
        <f>SUMIFS(СВЦЭМ!#REF!,СВЦЭМ!$A$40:$A$783,$A283,СВЦЭМ!$B$39:$B$782,B$260)+'СЕТ СН'!$F$15</f>
        <v>#REF!</v>
      </c>
      <c r="C283" s="36" t="e">
        <f>SUMIFS(СВЦЭМ!#REF!,СВЦЭМ!$A$40:$A$783,$A283,СВЦЭМ!$B$39:$B$782,C$260)+'СЕТ СН'!$F$15</f>
        <v>#REF!</v>
      </c>
      <c r="D283" s="36" t="e">
        <f>SUMIFS(СВЦЭМ!#REF!,СВЦЭМ!$A$40:$A$783,$A283,СВЦЭМ!$B$39:$B$782,D$260)+'СЕТ СН'!$F$15</f>
        <v>#REF!</v>
      </c>
      <c r="E283" s="36" t="e">
        <f>SUMIFS(СВЦЭМ!#REF!,СВЦЭМ!$A$40:$A$783,$A283,СВЦЭМ!$B$39:$B$782,E$260)+'СЕТ СН'!$F$15</f>
        <v>#REF!</v>
      </c>
      <c r="F283" s="36" t="e">
        <f>SUMIFS(СВЦЭМ!#REF!,СВЦЭМ!$A$40:$A$783,$A283,СВЦЭМ!$B$39:$B$782,F$260)+'СЕТ СН'!$F$15</f>
        <v>#REF!</v>
      </c>
      <c r="G283" s="36" t="e">
        <f>SUMIFS(СВЦЭМ!#REF!,СВЦЭМ!$A$40:$A$783,$A283,СВЦЭМ!$B$39:$B$782,G$260)+'СЕТ СН'!$F$15</f>
        <v>#REF!</v>
      </c>
      <c r="H283" s="36" t="e">
        <f>SUMIFS(СВЦЭМ!#REF!,СВЦЭМ!$A$40:$A$783,$A283,СВЦЭМ!$B$39:$B$782,H$260)+'СЕТ СН'!$F$15</f>
        <v>#REF!</v>
      </c>
      <c r="I283" s="36" t="e">
        <f>SUMIFS(СВЦЭМ!#REF!,СВЦЭМ!$A$40:$A$783,$A283,СВЦЭМ!$B$39:$B$782,I$260)+'СЕТ СН'!$F$15</f>
        <v>#REF!</v>
      </c>
      <c r="J283" s="36" t="e">
        <f>SUMIFS(СВЦЭМ!#REF!,СВЦЭМ!$A$40:$A$783,$A283,СВЦЭМ!$B$39:$B$782,J$260)+'СЕТ СН'!$F$15</f>
        <v>#REF!</v>
      </c>
      <c r="K283" s="36" t="e">
        <f>SUMIFS(СВЦЭМ!#REF!,СВЦЭМ!$A$40:$A$783,$A283,СВЦЭМ!$B$39:$B$782,K$260)+'СЕТ СН'!$F$15</f>
        <v>#REF!</v>
      </c>
      <c r="L283" s="36" t="e">
        <f>SUMIFS(СВЦЭМ!#REF!,СВЦЭМ!$A$40:$A$783,$A283,СВЦЭМ!$B$39:$B$782,L$260)+'СЕТ СН'!$F$15</f>
        <v>#REF!</v>
      </c>
      <c r="M283" s="36" t="e">
        <f>SUMIFS(СВЦЭМ!#REF!,СВЦЭМ!$A$40:$A$783,$A283,СВЦЭМ!$B$39:$B$782,M$260)+'СЕТ СН'!$F$15</f>
        <v>#REF!</v>
      </c>
      <c r="N283" s="36" t="e">
        <f>SUMIFS(СВЦЭМ!#REF!,СВЦЭМ!$A$40:$A$783,$A283,СВЦЭМ!$B$39:$B$782,N$260)+'СЕТ СН'!$F$15</f>
        <v>#REF!</v>
      </c>
      <c r="O283" s="36" t="e">
        <f>SUMIFS(СВЦЭМ!#REF!,СВЦЭМ!$A$40:$A$783,$A283,СВЦЭМ!$B$39:$B$782,O$260)+'СЕТ СН'!$F$15</f>
        <v>#REF!</v>
      </c>
      <c r="P283" s="36" t="e">
        <f>SUMIFS(СВЦЭМ!#REF!,СВЦЭМ!$A$40:$A$783,$A283,СВЦЭМ!$B$39:$B$782,P$260)+'СЕТ СН'!$F$15</f>
        <v>#REF!</v>
      </c>
      <c r="Q283" s="36" t="e">
        <f>SUMIFS(СВЦЭМ!#REF!,СВЦЭМ!$A$40:$A$783,$A283,СВЦЭМ!$B$39:$B$782,Q$260)+'СЕТ СН'!$F$15</f>
        <v>#REF!</v>
      </c>
      <c r="R283" s="36" t="e">
        <f>SUMIFS(СВЦЭМ!#REF!,СВЦЭМ!$A$40:$A$783,$A283,СВЦЭМ!$B$39:$B$782,R$260)+'СЕТ СН'!$F$15</f>
        <v>#REF!</v>
      </c>
      <c r="S283" s="36" t="e">
        <f>SUMIFS(СВЦЭМ!#REF!,СВЦЭМ!$A$40:$A$783,$A283,СВЦЭМ!$B$39:$B$782,S$260)+'СЕТ СН'!$F$15</f>
        <v>#REF!</v>
      </c>
      <c r="T283" s="36" t="e">
        <f>SUMIFS(СВЦЭМ!#REF!,СВЦЭМ!$A$40:$A$783,$A283,СВЦЭМ!$B$39:$B$782,T$260)+'СЕТ СН'!$F$15</f>
        <v>#REF!</v>
      </c>
      <c r="U283" s="36" t="e">
        <f>SUMIFS(СВЦЭМ!#REF!,СВЦЭМ!$A$40:$A$783,$A283,СВЦЭМ!$B$39:$B$782,U$260)+'СЕТ СН'!$F$15</f>
        <v>#REF!</v>
      </c>
      <c r="V283" s="36" t="e">
        <f>SUMIFS(СВЦЭМ!#REF!,СВЦЭМ!$A$40:$A$783,$A283,СВЦЭМ!$B$39:$B$782,V$260)+'СЕТ СН'!$F$15</f>
        <v>#REF!</v>
      </c>
      <c r="W283" s="36" t="e">
        <f>SUMIFS(СВЦЭМ!#REF!,СВЦЭМ!$A$40:$A$783,$A283,СВЦЭМ!$B$39:$B$782,W$260)+'СЕТ СН'!$F$15</f>
        <v>#REF!</v>
      </c>
      <c r="X283" s="36" t="e">
        <f>SUMIFS(СВЦЭМ!#REF!,СВЦЭМ!$A$40:$A$783,$A283,СВЦЭМ!$B$39:$B$782,X$260)+'СЕТ СН'!$F$15</f>
        <v>#REF!</v>
      </c>
      <c r="Y283" s="36" t="e">
        <f>SUMIFS(СВЦЭМ!#REF!,СВЦЭМ!$A$40:$A$783,$A283,СВЦЭМ!$B$39:$B$782,Y$260)+'СЕТ СН'!$F$15</f>
        <v>#REF!</v>
      </c>
    </row>
    <row r="284" spans="1:25" ht="15.75" hidden="1" x14ac:dyDescent="0.2">
      <c r="A284" s="35">
        <f t="shared" si="7"/>
        <v>45101</v>
      </c>
      <c r="B284" s="36" t="e">
        <f>SUMIFS(СВЦЭМ!#REF!,СВЦЭМ!$A$40:$A$783,$A284,СВЦЭМ!$B$39:$B$782,B$260)+'СЕТ СН'!$F$15</f>
        <v>#REF!</v>
      </c>
      <c r="C284" s="36" t="e">
        <f>SUMIFS(СВЦЭМ!#REF!,СВЦЭМ!$A$40:$A$783,$A284,СВЦЭМ!$B$39:$B$782,C$260)+'СЕТ СН'!$F$15</f>
        <v>#REF!</v>
      </c>
      <c r="D284" s="36" t="e">
        <f>SUMIFS(СВЦЭМ!#REF!,СВЦЭМ!$A$40:$A$783,$A284,СВЦЭМ!$B$39:$B$782,D$260)+'СЕТ СН'!$F$15</f>
        <v>#REF!</v>
      </c>
      <c r="E284" s="36" t="e">
        <f>SUMIFS(СВЦЭМ!#REF!,СВЦЭМ!$A$40:$A$783,$A284,СВЦЭМ!$B$39:$B$782,E$260)+'СЕТ СН'!$F$15</f>
        <v>#REF!</v>
      </c>
      <c r="F284" s="36" t="e">
        <f>SUMIFS(СВЦЭМ!#REF!,СВЦЭМ!$A$40:$A$783,$A284,СВЦЭМ!$B$39:$B$782,F$260)+'СЕТ СН'!$F$15</f>
        <v>#REF!</v>
      </c>
      <c r="G284" s="36" t="e">
        <f>SUMIFS(СВЦЭМ!#REF!,СВЦЭМ!$A$40:$A$783,$A284,СВЦЭМ!$B$39:$B$782,G$260)+'СЕТ СН'!$F$15</f>
        <v>#REF!</v>
      </c>
      <c r="H284" s="36" t="e">
        <f>SUMIFS(СВЦЭМ!#REF!,СВЦЭМ!$A$40:$A$783,$A284,СВЦЭМ!$B$39:$B$782,H$260)+'СЕТ СН'!$F$15</f>
        <v>#REF!</v>
      </c>
      <c r="I284" s="36" t="e">
        <f>SUMIFS(СВЦЭМ!#REF!,СВЦЭМ!$A$40:$A$783,$A284,СВЦЭМ!$B$39:$B$782,I$260)+'СЕТ СН'!$F$15</f>
        <v>#REF!</v>
      </c>
      <c r="J284" s="36" t="e">
        <f>SUMIFS(СВЦЭМ!#REF!,СВЦЭМ!$A$40:$A$783,$A284,СВЦЭМ!$B$39:$B$782,J$260)+'СЕТ СН'!$F$15</f>
        <v>#REF!</v>
      </c>
      <c r="K284" s="36" t="e">
        <f>SUMIFS(СВЦЭМ!#REF!,СВЦЭМ!$A$40:$A$783,$A284,СВЦЭМ!$B$39:$B$782,K$260)+'СЕТ СН'!$F$15</f>
        <v>#REF!</v>
      </c>
      <c r="L284" s="36" t="e">
        <f>SUMIFS(СВЦЭМ!#REF!,СВЦЭМ!$A$40:$A$783,$A284,СВЦЭМ!$B$39:$B$782,L$260)+'СЕТ СН'!$F$15</f>
        <v>#REF!</v>
      </c>
      <c r="M284" s="36" t="e">
        <f>SUMIFS(СВЦЭМ!#REF!,СВЦЭМ!$A$40:$A$783,$A284,СВЦЭМ!$B$39:$B$782,M$260)+'СЕТ СН'!$F$15</f>
        <v>#REF!</v>
      </c>
      <c r="N284" s="36" t="e">
        <f>SUMIFS(СВЦЭМ!#REF!,СВЦЭМ!$A$40:$A$783,$A284,СВЦЭМ!$B$39:$B$782,N$260)+'СЕТ СН'!$F$15</f>
        <v>#REF!</v>
      </c>
      <c r="O284" s="36" t="e">
        <f>SUMIFS(СВЦЭМ!#REF!,СВЦЭМ!$A$40:$A$783,$A284,СВЦЭМ!$B$39:$B$782,O$260)+'СЕТ СН'!$F$15</f>
        <v>#REF!</v>
      </c>
      <c r="P284" s="36" t="e">
        <f>SUMIFS(СВЦЭМ!#REF!,СВЦЭМ!$A$40:$A$783,$A284,СВЦЭМ!$B$39:$B$782,P$260)+'СЕТ СН'!$F$15</f>
        <v>#REF!</v>
      </c>
      <c r="Q284" s="36" t="e">
        <f>SUMIFS(СВЦЭМ!#REF!,СВЦЭМ!$A$40:$A$783,$A284,СВЦЭМ!$B$39:$B$782,Q$260)+'СЕТ СН'!$F$15</f>
        <v>#REF!</v>
      </c>
      <c r="R284" s="36" t="e">
        <f>SUMIFS(СВЦЭМ!#REF!,СВЦЭМ!$A$40:$A$783,$A284,СВЦЭМ!$B$39:$B$782,R$260)+'СЕТ СН'!$F$15</f>
        <v>#REF!</v>
      </c>
      <c r="S284" s="36" t="e">
        <f>SUMIFS(СВЦЭМ!#REF!,СВЦЭМ!$A$40:$A$783,$A284,СВЦЭМ!$B$39:$B$782,S$260)+'СЕТ СН'!$F$15</f>
        <v>#REF!</v>
      </c>
      <c r="T284" s="36" t="e">
        <f>SUMIFS(СВЦЭМ!#REF!,СВЦЭМ!$A$40:$A$783,$A284,СВЦЭМ!$B$39:$B$782,T$260)+'СЕТ СН'!$F$15</f>
        <v>#REF!</v>
      </c>
      <c r="U284" s="36" t="e">
        <f>SUMIFS(СВЦЭМ!#REF!,СВЦЭМ!$A$40:$A$783,$A284,СВЦЭМ!$B$39:$B$782,U$260)+'СЕТ СН'!$F$15</f>
        <v>#REF!</v>
      </c>
      <c r="V284" s="36" t="e">
        <f>SUMIFS(СВЦЭМ!#REF!,СВЦЭМ!$A$40:$A$783,$A284,СВЦЭМ!$B$39:$B$782,V$260)+'СЕТ СН'!$F$15</f>
        <v>#REF!</v>
      </c>
      <c r="W284" s="36" t="e">
        <f>SUMIFS(СВЦЭМ!#REF!,СВЦЭМ!$A$40:$A$783,$A284,СВЦЭМ!$B$39:$B$782,W$260)+'СЕТ СН'!$F$15</f>
        <v>#REF!</v>
      </c>
      <c r="X284" s="36" t="e">
        <f>SUMIFS(СВЦЭМ!#REF!,СВЦЭМ!$A$40:$A$783,$A284,СВЦЭМ!$B$39:$B$782,X$260)+'СЕТ СН'!$F$15</f>
        <v>#REF!</v>
      </c>
      <c r="Y284" s="36" t="e">
        <f>SUMIFS(СВЦЭМ!#REF!,СВЦЭМ!$A$40:$A$783,$A284,СВЦЭМ!$B$39:$B$782,Y$260)+'СЕТ СН'!$F$15</f>
        <v>#REF!</v>
      </c>
    </row>
    <row r="285" spans="1:25" ht="15.75" hidden="1" x14ac:dyDescent="0.2">
      <c r="A285" s="35">
        <f t="shared" si="7"/>
        <v>45102</v>
      </c>
      <c r="B285" s="36" t="e">
        <f>SUMIFS(СВЦЭМ!#REF!,СВЦЭМ!$A$40:$A$783,$A285,СВЦЭМ!$B$39:$B$782,B$260)+'СЕТ СН'!$F$15</f>
        <v>#REF!</v>
      </c>
      <c r="C285" s="36" t="e">
        <f>SUMIFS(СВЦЭМ!#REF!,СВЦЭМ!$A$40:$A$783,$A285,СВЦЭМ!$B$39:$B$782,C$260)+'СЕТ СН'!$F$15</f>
        <v>#REF!</v>
      </c>
      <c r="D285" s="36" t="e">
        <f>SUMIFS(СВЦЭМ!#REF!,СВЦЭМ!$A$40:$A$783,$A285,СВЦЭМ!$B$39:$B$782,D$260)+'СЕТ СН'!$F$15</f>
        <v>#REF!</v>
      </c>
      <c r="E285" s="36" t="e">
        <f>SUMIFS(СВЦЭМ!#REF!,СВЦЭМ!$A$40:$A$783,$A285,СВЦЭМ!$B$39:$B$782,E$260)+'СЕТ СН'!$F$15</f>
        <v>#REF!</v>
      </c>
      <c r="F285" s="36" t="e">
        <f>SUMIFS(СВЦЭМ!#REF!,СВЦЭМ!$A$40:$A$783,$A285,СВЦЭМ!$B$39:$B$782,F$260)+'СЕТ СН'!$F$15</f>
        <v>#REF!</v>
      </c>
      <c r="G285" s="36" t="e">
        <f>SUMIFS(СВЦЭМ!#REF!,СВЦЭМ!$A$40:$A$783,$A285,СВЦЭМ!$B$39:$B$782,G$260)+'СЕТ СН'!$F$15</f>
        <v>#REF!</v>
      </c>
      <c r="H285" s="36" t="e">
        <f>SUMIFS(СВЦЭМ!#REF!,СВЦЭМ!$A$40:$A$783,$A285,СВЦЭМ!$B$39:$B$782,H$260)+'СЕТ СН'!$F$15</f>
        <v>#REF!</v>
      </c>
      <c r="I285" s="36" t="e">
        <f>SUMIFS(СВЦЭМ!#REF!,СВЦЭМ!$A$40:$A$783,$A285,СВЦЭМ!$B$39:$B$782,I$260)+'СЕТ СН'!$F$15</f>
        <v>#REF!</v>
      </c>
      <c r="J285" s="36" t="e">
        <f>SUMIFS(СВЦЭМ!#REF!,СВЦЭМ!$A$40:$A$783,$A285,СВЦЭМ!$B$39:$B$782,J$260)+'СЕТ СН'!$F$15</f>
        <v>#REF!</v>
      </c>
      <c r="K285" s="36" t="e">
        <f>SUMIFS(СВЦЭМ!#REF!,СВЦЭМ!$A$40:$A$783,$A285,СВЦЭМ!$B$39:$B$782,K$260)+'СЕТ СН'!$F$15</f>
        <v>#REF!</v>
      </c>
      <c r="L285" s="36" t="e">
        <f>SUMIFS(СВЦЭМ!#REF!,СВЦЭМ!$A$40:$A$783,$A285,СВЦЭМ!$B$39:$B$782,L$260)+'СЕТ СН'!$F$15</f>
        <v>#REF!</v>
      </c>
      <c r="M285" s="36" t="e">
        <f>SUMIFS(СВЦЭМ!#REF!,СВЦЭМ!$A$40:$A$783,$A285,СВЦЭМ!$B$39:$B$782,M$260)+'СЕТ СН'!$F$15</f>
        <v>#REF!</v>
      </c>
      <c r="N285" s="36" t="e">
        <f>SUMIFS(СВЦЭМ!#REF!,СВЦЭМ!$A$40:$A$783,$A285,СВЦЭМ!$B$39:$B$782,N$260)+'СЕТ СН'!$F$15</f>
        <v>#REF!</v>
      </c>
      <c r="O285" s="36" t="e">
        <f>SUMIFS(СВЦЭМ!#REF!,СВЦЭМ!$A$40:$A$783,$A285,СВЦЭМ!$B$39:$B$782,O$260)+'СЕТ СН'!$F$15</f>
        <v>#REF!</v>
      </c>
      <c r="P285" s="36" t="e">
        <f>SUMIFS(СВЦЭМ!#REF!,СВЦЭМ!$A$40:$A$783,$A285,СВЦЭМ!$B$39:$B$782,P$260)+'СЕТ СН'!$F$15</f>
        <v>#REF!</v>
      </c>
      <c r="Q285" s="36" t="e">
        <f>SUMIFS(СВЦЭМ!#REF!,СВЦЭМ!$A$40:$A$783,$A285,СВЦЭМ!$B$39:$B$782,Q$260)+'СЕТ СН'!$F$15</f>
        <v>#REF!</v>
      </c>
      <c r="R285" s="36" t="e">
        <f>SUMIFS(СВЦЭМ!#REF!,СВЦЭМ!$A$40:$A$783,$A285,СВЦЭМ!$B$39:$B$782,R$260)+'СЕТ СН'!$F$15</f>
        <v>#REF!</v>
      </c>
      <c r="S285" s="36" t="e">
        <f>SUMIFS(СВЦЭМ!#REF!,СВЦЭМ!$A$40:$A$783,$A285,СВЦЭМ!$B$39:$B$782,S$260)+'СЕТ СН'!$F$15</f>
        <v>#REF!</v>
      </c>
      <c r="T285" s="36" t="e">
        <f>SUMIFS(СВЦЭМ!#REF!,СВЦЭМ!$A$40:$A$783,$A285,СВЦЭМ!$B$39:$B$782,T$260)+'СЕТ СН'!$F$15</f>
        <v>#REF!</v>
      </c>
      <c r="U285" s="36" t="e">
        <f>SUMIFS(СВЦЭМ!#REF!,СВЦЭМ!$A$40:$A$783,$A285,СВЦЭМ!$B$39:$B$782,U$260)+'СЕТ СН'!$F$15</f>
        <v>#REF!</v>
      </c>
      <c r="V285" s="36" t="e">
        <f>SUMIFS(СВЦЭМ!#REF!,СВЦЭМ!$A$40:$A$783,$A285,СВЦЭМ!$B$39:$B$782,V$260)+'СЕТ СН'!$F$15</f>
        <v>#REF!</v>
      </c>
      <c r="W285" s="36" t="e">
        <f>SUMIFS(СВЦЭМ!#REF!,СВЦЭМ!$A$40:$A$783,$A285,СВЦЭМ!$B$39:$B$782,W$260)+'СЕТ СН'!$F$15</f>
        <v>#REF!</v>
      </c>
      <c r="X285" s="36" t="e">
        <f>SUMIFS(СВЦЭМ!#REF!,СВЦЭМ!$A$40:$A$783,$A285,СВЦЭМ!$B$39:$B$782,X$260)+'СЕТ СН'!$F$15</f>
        <v>#REF!</v>
      </c>
      <c r="Y285" s="36" t="e">
        <f>SUMIFS(СВЦЭМ!#REF!,СВЦЭМ!$A$40:$A$783,$A285,СВЦЭМ!$B$39:$B$782,Y$260)+'СЕТ СН'!$F$15</f>
        <v>#REF!</v>
      </c>
    </row>
    <row r="286" spans="1:25" ht="15.75" hidden="1" x14ac:dyDescent="0.2">
      <c r="A286" s="35">
        <f t="shared" si="7"/>
        <v>45103</v>
      </c>
      <c r="B286" s="36" t="e">
        <f>SUMIFS(СВЦЭМ!#REF!,СВЦЭМ!$A$40:$A$783,$A286,СВЦЭМ!$B$39:$B$782,B$260)+'СЕТ СН'!$F$15</f>
        <v>#REF!</v>
      </c>
      <c r="C286" s="36" t="e">
        <f>SUMIFS(СВЦЭМ!#REF!,СВЦЭМ!$A$40:$A$783,$A286,СВЦЭМ!$B$39:$B$782,C$260)+'СЕТ СН'!$F$15</f>
        <v>#REF!</v>
      </c>
      <c r="D286" s="36" t="e">
        <f>SUMIFS(СВЦЭМ!#REF!,СВЦЭМ!$A$40:$A$783,$A286,СВЦЭМ!$B$39:$B$782,D$260)+'СЕТ СН'!$F$15</f>
        <v>#REF!</v>
      </c>
      <c r="E286" s="36" t="e">
        <f>SUMIFS(СВЦЭМ!#REF!,СВЦЭМ!$A$40:$A$783,$A286,СВЦЭМ!$B$39:$B$782,E$260)+'СЕТ СН'!$F$15</f>
        <v>#REF!</v>
      </c>
      <c r="F286" s="36" t="e">
        <f>SUMIFS(СВЦЭМ!#REF!,СВЦЭМ!$A$40:$A$783,$A286,СВЦЭМ!$B$39:$B$782,F$260)+'СЕТ СН'!$F$15</f>
        <v>#REF!</v>
      </c>
      <c r="G286" s="36" t="e">
        <f>SUMIFS(СВЦЭМ!#REF!,СВЦЭМ!$A$40:$A$783,$A286,СВЦЭМ!$B$39:$B$782,G$260)+'СЕТ СН'!$F$15</f>
        <v>#REF!</v>
      </c>
      <c r="H286" s="36" t="e">
        <f>SUMIFS(СВЦЭМ!#REF!,СВЦЭМ!$A$40:$A$783,$A286,СВЦЭМ!$B$39:$B$782,H$260)+'СЕТ СН'!$F$15</f>
        <v>#REF!</v>
      </c>
      <c r="I286" s="36" t="e">
        <f>SUMIFS(СВЦЭМ!#REF!,СВЦЭМ!$A$40:$A$783,$A286,СВЦЭМ!$B$39:$B$782,I$260)+'СЕТ СН'!$F$15</f>
        <v>#REF!</v>
      </c>
      <c r="J286" s="36" t="e">
        <f>SUMIFS(СВЦЭМ!#REF!,СВЦЭМ!$A$40:$A$783,$A286,СВЦЭМ!$B$39:$B$782,J$260)+'СЕТ СН'!$F$15</f>
        <v>#REF!</v>
      </c>
      <c r="K286" s="36" t="e">
        <f>SUMIFS(СВЦЭМ!#REF!,СВЦЭМ!$A$40:$A$783,$A286,СВЦЭМ!$B$39:$B$782,K$260)+'СЕТ СН'!$F$15</f>
        <v>#REF!</v>
      </c>
      <c r="L286" s="36" t="e">
        <f>SUMIFS(СВЦЭМ!#REF!,СВЦЭМ!$A$40:$A$783,$A286,СВЦЭМ!$B$39:$B$782,L$260)+'СЕТ СН'!$F$15</f>
        <v>#REF!</v>
      </c>
      <c r="M286" s="36" t="e">
        <f>SUMIFS(СВЦЭМ!#REF!,СВЦЭМ!$A$40:$A$783,$A286,СВЦЭМ!$B$39:$B$782,M$260)+'СЕТ СН'!$F$15</f>
        <v>#REF!</v>
      </c>
      <c r="N286" s="36" t="e">
        <f>SUMIFS(СВЦЭМ!#REF!,СВЦЭМ!$A$40:$A$783,$A286,СВЦЭМ!$B$39:$B$782,N$260)+'СЕТ СН'!$F$15</f>
        <v>#REF!</v>
      </c>
      <c r="O286" s="36" t="e">
        <f>SUMIFS(СВЦЭМ!#REF!,СВЦЭМ!$A$40:$A$783,$A286,СВЦЭМ!$B$39:$B$782,O$260)+'СЕТ СН'!$F$15</f>
        <v>#REF!</v>
      </c>
      <c r="P286" s="36" t="e">
        <f>SUMIFS(СВЦЭМ!#REF!,СВЦЭМ!$A$40:$A$783,$A286,СВЦЭМ!$B$39:$B$782,P$260)+'СЕТ СН'!$F$15</f>
        <v>#REF!</v>
      </c>
      <c r="Q286" s="36" t="e">
        <f>SUMIFS(СВЦЭМ!#REF!,СВЦЭМ!$A$40:$A$783,$A286,СВЦЭМ!$B$39:$B$782,Q$260)+'СЕТ СН'!$F$15</f>
        <v>#REF!</v>
      </c>
      <c r="R286" s="36" t="e">
        <f>SUMIFS(СВЦЭМ!#REF!,СВЦЭМ!$A$40:$A$783,$A286,СВЦЭМ!$B$39:$B$782,R$260)+'СЕТ СН'!$F$15</f>
        <v>#REF!</v>
      </c>
      <c r="S286" s="36" t="e">
        <f>SUMIFS(СВЦЭМ!#REF!,СВЦЭМ!$A$40:$A$783,$A286,СВЦЭМ!$B$39:$B$782,S$260)+'СЕТ СН'!$F$15</f>
        <v>#REF!</v>
      </c>
      <c r="T286" s="36" t="e">
        <f>SUMIFS(СВЦЭМ!#REF!,СВЦЭМ!$A$40:$A$783,$A286,СВЦЭМ!$B$39:$B$782,T$260)+'СЕТ СН'!$F$15</f>
        <v>#REF!</v>
      </c>
      <c r="U286" s="36" t="e">
        <f>SUMIFS(СВЦЭМ!#REF!,СВЦЭМ!$A$40:$A$783,$A286,СВЦЭМ!$B$39:$B$782,U$260)+'СЕТ СН'!$F$15</f>
        <v>#REF!</v>
      </c>
      <c r="V286" s="36" t="e">
        <f>SUMIFS(СВЦЭМ!#REF!,СВЦЭМ!$A$40:$A$783,$A286,СВЦЭМ!$B$39:$B$782,V$260)+'СЕТ СН'!$F$15</f>
        <v>#REF!</v>
      </c>
      <c r="W286" s="36" t="e">
        <f>SUMIFS(СВЦЭМ!#REF!,СВЦЭМ!$A$40:$A$783,$A286,СВЦЭМ!$B$39:$B$782,W$260)+'СЕТ СН'!$F$15</f>
        <v>#REF!</v>
      </c>
      <c r="X286" s="36" t="e">
        <f>SUMIFS(СВЦЭМ!#REF!,СВЦЭМ!$A$40:$A$783,$A286,СВЦЭМ!$B$39:$B$782,X$260)+'СЕТ СН'!$F$15</f>
        <v>#REF!</v>
      </c>
      <c r="Y286" s="36" t="e">
        <f>SUMIFS(СВЦЭМ!#REF!,СВЦЭМ!$A$40:$A$783,$A286,СВЦЭМ!$B$39:$B$782,Y$260)+'СЕТ СН'!$F$15</f>
        <v>#REF!</v>
      </c>
    </row>
    <row r="287" spans="1:25" ht="15.75" hidden="1" x14ac:dyDescent="0.2">
      <c r="A287" s="35">
        <f t="shared" si="7"/>
        <v>45104</v>
      </c>
      <c r="B287" s="36" t="e">
        <f>SUMIFS(СВЦЭМ!#REF!,СВЦЭМ!$A$40:$A$783,$A287,СВЦЭМ!$B$39:$B$782,B$260)+'СЕТ СН'!$F$15</f>
        <v>#REF!</v>
      </c>
      <c r="C287" s="36" t="e">
        <f>SUMIFS(СВЦЭМ!#REF!,СВЦЭМ!$A$40:$A$783,$A287,СВЦЭМ!$B$39:$B$782,C$260)+'СЕТ СН'!$F$15</f>
        <v>#REF!</v>
      </c>
      <c r="D287" s="36" t="e">
        <f>SUMIFS(СВЦЭМ!#REF!,СВЦЭМ!$A$40:$A$783,$A287,СВЦЭМ!$B$39:$B$782,D$260)+'СЕТ СН'!$F$15</f>
        <v>#REF!</v>
      </c>
      <c r="E287" s="36" t="e">
        <f>SUMIFS(СВЦЭМ!#REF!,СВЦЭМ!$A$40:$A$783,$A287,СВЦЭМ!$B$39:$B$782,E$260)+'СЕТ СН'!$F$15</f>
        <v>#REF!</v>
      </c>
      <c r="F287" s="36" t="e">
        <f>SUMIFS(СВЦЭМ!#REF!,СВЦЭМ!$A$40:$A$783,$A287,СВЦЭМ!$B$39:$B$782,F$260)+'СЕТ СН'!$F$15</f>
        <v>#REF!</v>
      </c>
      <c r="G287" s="36" t="e">
        <f>SUMIFS(СВЦЭМ!#REF!,СВЦЭМ!$A$40:$A$783,$A287,СВЦЭМ!$B$39:$B$782,G$260)+'СЕТ СН'!$F$15</f>
        <v>#REF!</v>
      </c>
      <c r="H287" s="36" t="e">
        <f>SUMIFS(СВЦЭМ!#REF!,СВЦЭМ!$A$40:$A$783,$A287,СВЦЭМ!$B$39:$B$782,H$260)+'СЕТ СН'!$F$15</f>
        <v>#REF!</v>
      </c>
      <c r="I287" s="36" t="e">
        <f>SUMIFS(СВЦЭМ!#REF!,СВЦЭМ!$A$40:$A$783,$A287,СВЦЭМ!$B$39:$B$782,I$260)+'СЕТ СН'!$F$15</f>
        <v>#REF!</v>
      </c>
      <c r="J287" s="36" t="e">
        <f>SUMIFS(СВЦЭМ!#REF!,СВЦЭМ!$A$40:$A$783,$A287,СВЦЭМ!$B$39:$B$782,J$260)+'СЕТ СН'!$F$15</f>
        <v>#REF!</v>
      </c>
      <c r="K287" s="36" t="e">
        <f>SUMIFS(СВЦЭМ!#REF!,СВЦЭМ!$A$40:$A$783,$A287,СВЦЭМ!$B$39:$B$782,K$260)+'СЕТ СН'!$F$15</f>
        <v>#REF!</v>
      </c>
      <c r="L287" s="36" t="e">
        <f>SUMIFS(СВЦЭМ!#REF!,СВЦЭМ!$A$40:$A$783,$A287,СВЦЭМ!$B$39:$B$782,L$260)+'СЕТ СН'!$F$15</f>
        <v>#REF!</v>
      </c>
      <c r="M287" s="36" t="e">
        <f>SUMIFS(СВЦЭМ!#REF!,СВЦЭМ!$A$40:$A$783,$A287,СВЦЭМ!$B$39:$B$782,M$260)+'СЕТ СН'!$F$15</f>
        <v>#REF!</v>
      </c>
      <c r="N287" s="36" t="e">
        <f>SUMIFS(СВЦЭМ!#REF!,СВЦЭМ!$A$40:$A$783,$A287,СВЦЭМ!$B$39:$B$782,N$260)+'СЕТ СН'!$F$15</f>
        <v>#REF!</v>
      </c>
      <c r="O287" s="36" t="e">
        <f>SUMIFS(СВЦЭМ!#REF!,СВЦЭМ!$A$40:$A$783,$A287,СВЦЭМ!$B$39:$B$782,O$260)+'СЕТ СН'!$F$15</f>
        <v>#REF!</v>
      </c>
      <c r="P287" s="36" t="e">
        <f>SUMIFS(СВЦЭМ!#REF!,СВЦЭМ!$A$40:$A$783,$A287,СВЦЭМ!$B$39:$B$782,P$260)+'СЕТ СН'!$F$15</f>
        <v>#REF!</v>
      </c>
      <c r="Q287" s="36" t="e">
        <f>SUMIFS(СВЦЭМ!#REF!,СВЦЭМ!$A$40:$A$783,$A287,СВЦЭМ!$B$39:$B$782,Q$260)+'СЕТ СН'!$F$15</f>
        <v>#REF!</v>
      </c>
      <c r="R287" s="36" t="e">
        <f>SUMIFS(СВЦЭМ!#REF!,СВЦЭМ!$A$40:$A$783,$A287,СВЦЭМ!$B$39:$B$782,R$260)+'СЕТ СН'!$F$15</f>
        <v>#REF!</v>
      </c>
      <c r="S287" s="36" t="e">
        <f>SUMIFS(СВЦЭМ!#REF!,СВЦЭМ!$A$40:$A$783,$A287,СВЦЭМ!$B$39:$B$782,S$260)+'СЕТ СН'!$F$15</f>
        <v>#REF!</v>
      </c>
      <c r="T287" s="36" t="e">
        <f>SUMIFS(СВЦЭМ!#REF!,СВЦЭМ!$A$40:$A$783,$A287,СВЦЭМ!$B$39:$B$782,T$260)+'СЕТ СН'!$F$15</f>
        <v>#REF!</v>
      </c>
      <c r="U287" s="36" t="e">
        <f>SUMIFS(СВЦЭМ!#REF!,СВЦЭМ!$A$40:$A$783,$A287,СВЦЭМ!$B$39:$B$782,U$260)+'СЕТ СН'!$F$15</f>
        <v>#REF!</v>
      </c>
      <c r="V287" s="36" t="e">
        <f>SUMIFS(СВЦЭМ!#REF!,СВЦЭМ!$A$40:$A$783,$A287,СВЦЭМ!$B$39:$B$782,V$260)+'СЕТ СН'!$F$15</f>
        <v>#REF!</v>
      </c>
      <c r="W287" s="36" t="e">
        <f>SUMIFS(СВЦЭМ!#REF!,СВЦЭМ!$A$40:$A$783,$A287,СВЦЭМ!$B$39:$B$782,W$260)+'СЕТ СН'!$F$15</f>
        <v>#REF!</v>
      </c>
      <c r="X287" s="36" t="e">
        <f>SUMIFS(СВЦЭМ!#REF!,СВЦЭМ!$A$40:$A$783,$A287,СВЦЭМ!$B$39:$B$782,X$260)+'СЕТ СН'!$F$15</f>
        <v>#REF!</v>
      </c>
      <c r="Y287" s="36" t="e">
        <f>SUMIFS(СВЦЭМ!#REF!,СВЦЭМ!$A$40:$A$783,$A287,СВЦЭМ!$B$39:$B$782,Y$260)+'СЕТ СН'!$F$15</f>
        <v>#REF!</v>
      </c>
    </row>
    <row r="288" spans="1:25" ht="15.75" hidden="1" x14ac:dyDescent="0.2">
      <c r="A288" s="35">
        <f t="shared" si="7"/>
        <v>45105</v>
      </c>
      <c r="B288" s="36" t="e">
        <f>SUMIFS(СВЦЭМ!#REF!,СВЦЭМ!$A$40:$A$783,$A288,СВЦЭМ!$B$39:$B$782,B$260)+'СЕТ СН'!$F$15</f>
        <v>#REF!</v>
      </c>
      <c r="C288" s="36" t="e">
        <f>SUMIFS(СВЦЭМ!#REF!,СВЦЭМ!$A$40:$A$783,$A288,СВЦЭМ!$B$39:$B$782,C$260)+'СЕТ СН'!$F$15</f>
        <v>#REF!</v>
      </c>
      <c r="D288" s="36" t="e">
        <f>SUMIFS(СВЦЭМ!#REF!,СВЦЭМ!$A$40:$A$783,$A288,СВЦЭМ!$B$39:$B$782,D$260)+'СЕТ СН'!$F$15</f>
        <v>#REF!</v>
      </c>
      <c r="E288" s="36" t="e">
        <f>SUMIFS(СВЦЭМ!#REF!,СВЦЭМ!$A$40:$A$783,$A288,СВЦЭМ!$B$39:$B$782,E$260)+'СЕТ СН'!$F$15</f>
        <v>#REF!</v>
      </c>
      <c r="F288" s="36" t="e">
        <f>SUMIFS(СВЦЭМ!#REF!,СВЦЭМ!$A$40:$A$783,$A288,СВЦЭМ!$B$39:$B$782,F$260)+'СЕТ СН'!$F$15</f>
        <v>#REF!</v>
      </c>
      <c r="G288" s="36" t="e">
        <f>SUMIFS(СВЦЭМ!#REF!,СВЦЭМ!$A$40:$A$783,$A288,СВЦЭМ!$B$39:$B$782,G$260)+'СЕТ СН'!$F$15</f>
        <v>#REF!</v>
      </c>
      <c r="H288" s="36" t="e">
        <f>SUMIFS(СВЦЭМ!#REF!,СВЦЭМ!$A$40:$A$783,$A288,СВЦЭМ!$B$39:$B$782,H$260)+'СЕТ СН'!$F$15</f>
        <v>#REF!</v>
      </c>
      <c r="I288" s="36" t="e">
        <f>SUMIFS(СВЦЭМ!#REF!,СВЦЭМ!$A$40:$A$783,$A288,СВЦЭМ!$B$39:$B$782,I$260)+'СЕТ СН'!$F$15</f>
        <v>#REF!</v>
      </c>
      <c r="J288" s="36" t="e">
        <f>SUMIFS(СВЦЭМ!#REF!,СВЦЭМ!$A$40:$A$783,$A288,СВЦЭМ!$B$39:$B$782,J$260)+'СЕТ СН'!$F$15</f>
        <v>#REF!</v>
      </c>
      <c r="K288" s="36" t="e">
        <f>SUMIFS(СВЦЭМ!#REF!,СВЦЭМ!$A$40:$A$783,$A288,СВЦЭМ!$B$39:$B$782,K$260)+'СЕТ СН'!$F$15</f>
        <v>#REF!</v>
      </c>
      <c r="L288" s="36" t="e">
        <f>SUMIFS(СВЦЭМ!#REF!,СВЦЭМ!$A$40:$A$783,$A288,СВЦЭМ!$B$39:$B$782,L$260)+'СЕТ СН'!$F$15</f>
        <v>#REF!</v>
      </c>
      <c r="M288" s="36" t="e">
        <f>SUMIFS(СВЦЭМ!#REF!,СВЦЭМ!$A$40:$A$783,$A288,СВЦЭМ!$B$39:$B$782,M$260)+'СЕТ СН'!$F$15</f>
        <v>#REF!</v>
      </c>
      <c r="N288" s="36" t="e">
        <f>SUMIFS(СВЦЭМ!#REF!,СВЦЭМ!$A$40:$A$783,$A288,СВЦЭМ!$B$39:$B$782,N$260)+'СЕТ СН'!$F$15</f>
        <v>#REF!</v>
      </c>
      <c r="O288" s="36" t="e">
        <f>SUMIFS(СВЦЭМ!#REF!,СВЦЭМ!$A$40:$A$783,$A288,СВЦЭМ!$B$39:$B$782,O$260)+'СЕТ СН'!$F$15</f>
        <v>#REF!</v>
      </c>
      <c r="P288" s="36" t="e">
        <f>SUMIFS(СВЦЭМ!#REF!,СВЦЭМ!$A$40:$A$783,$A288,СВЦЭМ!$B$39:$B$782,P$260)+'СЕТ СН'!$F$15</f>
        <v>#REF!</v>
      </c>
      <c r="Q288" s="36" t="e">
        <f>SUMIFS(СВЦЭМ!#REF!,СВЦЭМ!$A$40:$A$783,$A288,СВЦЭМ!$B$39:$B$782,Q$260)+'СЕТ СН'!$F$15</f>
        <v>#REF!</v>
      </c>
      <c r="R288" s="36" t="e">
        <f>SUMIFS(СВЦЭМ!#REF!,СВЦЭМ!$A$40:$A$783,$A288,СВЦЭМ!$B$39:$B$782,R$260)+'СЕТ СН'!$F$15</f>
        <v>#REF!</v>
      </c>
      <c r="S288" s="36" t="e">
        <f>SUMIFS(СВЦЭМ!#REF!,СВЦЭМ!$A$40:$A$783,$A288,СВЦЭМ!$B$39:$B$782,S$260)+'СЕТ СН'!$F$15</f>
        <v>#REF!</v>
      </c>
      <c r="T288" s="36" t="e">
        <f>SUMIFS(СВЦЭМ!#REF!,СВЦЭМ!$A$40:$A$783,$A288,СВЦЭМ!$B$39:$B$782,T$260)+'СЕТ СН'!$F$15</f>
        <v>#REF!</v>
      </c>
      <c r="U288" s="36" t="e">
        <f>SUMIFS(СВЦЭМ!#REF!,СВЦЭМ!$A$40:$A$783,$A288,СВЦЭМ!$B$39:$B$782,U$260)+'СЕТ СН'!$F$15</f>
        <v>#REF!</v>
      </c>
      <c r="V288" s="36" t="e">
        <f>SUMIFS(СВЦЭМ!#REF!,СВЦЭМ!$A$40:$A$783,$A288,СВЦЭМ!$B$39:$B$782,V$260)+'СЕТ СН'!$F$15</f>
        <v>#REF!</v>
      </c>
      <c r="W288" s="36" t="e">
        <f>SUMIFS(СВЦЭМ!#REF!,СВЦЭМ!$A$40:$A$783,$A288,СВЦЭМ!$B$39:$B$782,W$260)+'СЕТ СН'!$F$15</f>
        <v>#REF!</v>
      </c>
      <c r="X288" s="36" t="e">
        <f>SUMIFS(СВЦЭМ!#REF!,СВЦЭМ!$A$40:$A$783,$A288,СВЦЭМ!$B$39:$B$782,X$260)+'СЕТ СН'!$F$15</f>
        <v>#REF!</v>
      </c>
      <c r="Y288" s="36" t="e">
        <f>SUMIFS(СВЦЭМ!#REF!,СВЦЭМ!$A$40:$A$783,$A288,СВЦЭМ!$B$39:$B$782,Y$260)+'СЕТ СН'!$F$15</f>
        <v>#REF!</v>
      </c>
    </row>
    <row r="289" spans="1:27" ht="15.75" hidden="1" x14ac:dyDescent="0.2">
      <c r="A289" s="35">
        <f t="shared" si="7"/>
        <v>45106</v>
      </c>
      <c r="B289" s="36" t="e">
        <f>SUMIFS(СВЦЭМ!#REF!,СВЦЭМ!$A$40:$A$783,$A289,СВЦЭМ!$B$39:$B$782,B$260)+'СЕТ СН'!$F$15</f>
        <v>#REF!</v>
      </c>
      <c r="C289" s="36" t="e">
        <f>SUMIFS(СВЦЭМ!#REF!,СВЦЭМ!$A$40:$A$783,$A289,СВЦЭМ!$B$39:$B$782,C$260)+'СЕТ СН'!$F$15</f>
        <v>#REF!</v>
      </c>
      <c r="D289" s="36" t="e">
        <f>SUMIFS(СВЦЭМ!#REF!,СВЦЭМ!$A$40:$A$783,$A289,СВЦЭМ!$B$39:$B$782,D$260)+'СЕТ СН'!$F$15</f>
        <v>#REF!</v>
      </c>
      <c r="E289" s="36" t="e">
        <f>SUMIFS(СВЦЭМ!#REF!,СВЦЭМ!$A$40:$A$783,$A289,СВЦЭМ!$B$39:$B$782,E$260)+'СЕТ СН'!$F$15</f>
        <v>#REF!</v>
      </c>
      <c r="F289" s="36" t="e">
        <f>SUMIFS(СВЦЭМ!#REF!,СВЦЭМ!$A$40:$A$783,$A289,СВЦЭМ!$B$39:$B$782,F$260)+'СЕТ СН'!$F$15</f>
        <v>#REF!</v>
      </c>
      <c r="G289" s="36" t="e">
        <f>SUMIFS(СВЦЭМ!#REF!,СВЦЭМ!$A$40:$A$783,$A289,СВЦЭМ!$B$39:$B$782,G$260)+'СЕТ СН'!$F$15</f>
        <v>#REF!</v>
      </c>
      <c r="H289" s="36" t="e">
        <f>SUMIFS(СВЦЭМ!#REF!,СВЦЭМ!$A$40:$A$783,$A289,СВЦЭМ!$B$39:$B$782,H$260)+'СЕТ СН'!$F$15</f>
        <v>#REF!</v>
      </c>
      <c r="I289" s="36" t="e">
        <f>SUMIFS(СВЦЭМ!#REF!,СВЦЭМ!$A$40:$A$783,$A289,СВЦЭМ!$B$39:$B$782,I$260)+'СЕТ СН'!$F$15</f>
        <v>#REF!</v>
      </c>
      <c r="J289" s="36" t="e">
        <f>SUMIFS(СВЦЭМ!#REF!,СВЦЭМ!$A$40:$A$783,$A289,СВЦЭМ!$B$39:$B$782,J$260)+'СЕТ СН'!$F$15</f>
        <v>#REF!</v>
      </c>
      <c r="K289" s="36" t="e">
        <f>SUMIFS(СВЦЭМ!#REF!,СВЦЭМ!$A$40:$A$783,$A289,СВЦЭМ!$B$39:$B$782,K$260)+'СЕТ СН'!$F$15</f>
        <v>#REF!</v>
      </c>
      <c r="L289" s="36" t="e">
        <f>SUMIFS(СВЦЭМ!#REF!,СВЦЭМ!$A$40:$A$783,$A289,СВЦЭМ!$B$39:$B$782,L$260)+'СЕТ СН'!$F$15</f>
        <v>#REF!</v>
      </c>
      <c r="M289" s="36" t="e">
        <f>SUMIFS(СВЦЭМ!#REF!,СВЦЭМ!$A$40:$A$783,$A289,СВЦЭМ!$B$39:$B$782,M$260)+'СЕТ СН'!$F$15</f>
        <v>#REF!</v>
      </c>
      <c r="N289" s="36" t="e">
        <f>SUMIFS(СВЦЭМ!#REF!,СВЦЭМ!$A$40:$A$783,$A289,СВЦЭМ!$B$39:$B$782,N$260)+'СЕТ СН'!$F$15</f>
        <v>#REF!</v>
      </c>
      <c r="O289" s="36" t="e">
        <f>SUMIFS(СВЦЭМ!#REF!,СВЦЭМ!$A$40:$A$783,$A289,СВЦЭМ!$B$39:$B$782,O$260)+'СЕТ СН'!$F$15</f>
        <v>#REF!</v>
      </c>
      <c r="P289" s="36" t="e">
        <f>SUMIFS(СВЦЭМ!#REF!,СВЦЭМ!$A$40:$A$783,$A289,СВЦЭМ!$B$39:$B$782,P$260)+'СЕТ СН'!$F$15</f>
        <v>#REF!</v>
      </c>
      <c r="Q289" s="36" t="e">
        <f>SUMIFS(СВЦЭМ!#REF!,СВЦЭМ!$A$40:$A$783,$A289,СВЦЭМ!$B$39:$B$782,Q$260)+'СЕТ СН'!$F$15</f>
        <v>#REF!</v>
      </c>
      <c r="R289" s="36" t="e">
        <f>SUMIFS(СВЦЭМ!#REF!,СВЦЭМ!$A$40:$A$783,$A289,СВЦЭМ!$B$39:$B$782,R$260)+'СЕТ СН'!$F$15</f>
        <v>#REF!</v>
      </c>
      <c r="S289" s="36" t="e">
        <f>SUMIFS(СВЦЭМ!#REF!,СВЦЭМ!$A$40:$A$783,$A289,СВЦЭМ!$B$39:$B$782,S$260)+'СЕТ СН'!$F$15</f>
        <v>#REF!</v>
      </c>
      <c r="T289" s="36" t="e">
        <f>SUMIFS(СВЦЭМ!#REF!,СВЦЭМ!$A$40:$A$783,$A289,СВЦЭМ!$B$39:$B$782,T$260)+'СЕТ СН'!$F$15</f>
        <v>#REF!</v>
      </c>
      <c r="U289" s="36" t="e">
        <f>SUMIFS(СВЦЭМ!#REF!,СВЦЭМ!$A$40:$A$783,$A289,СВЦЭМ!$B$39:$B$782,U$260)+'СЕТ СН'!$F$15</f>
        <v>#REF!</v>
      </c>
      <c r="V289" s="36" t="e">
        <f>SUMIFS(СВЦЭМ!#REF!,СВЦЭМ!$A$40:$A$783,$A289,СВЦЭМ!$B$39:$B$782,V$260)+'СЕТ СН'!$F$15</f>
        <v>#REF!</v>
      </c>
      <c r="W289" s="36" t="e">
        <f>SUMIFS(СВЦЭМ!#REF!,СВЦЭМ!$A$40:$A$783,$A289,СВЦЭМ!$B$39:$B$782,W$260)+'СЕТ СН'!$F$15</f>
        <v>#REF!</v>
      </c>
      <c r="X289" s="36" t="e">
        <f>SUMIFS(СВЦЭМ!#REF!,СВЦЭМ!$A$40:$A$783,$A289,СВЦЭМ!$B$39:$B$782,X$260)+'СЕТ СН'!$F$15</f>
        <v>#REF!</v>
      </c>
      <c r="Y289" s="36" t="e">
        <f>SUMIFS(СВЦЭМ!#REF!,СВЦЭМ!$A$40:$A$783,$A289,СВЦЭМ!$B$39:$B$782,Y$260)+'СЕТ СН'!$F$15</f>
        <v>#REF!</v>
      </c>
    </row>
    <row r="290" spans="1:27" ht="15.75" hidden="1" x14ac:dyDescent="0.2">
      <c r="A290" s="35">
        <f t="shared" si="7"/>
        <v>45107</v>
      </c>
      <c r="B290" s="36" t="e">
        <f>SUMIFS(СВЦЭМ!#REF!,СВЦЭМ!$A$40:$A$783,$A290,СВЦЭМ!$B$39:$B$782,B$260)+'СЕТ СН'!$F$15</f>
        <v>#REF!</v>
      </c>
      <c r="C290" s="36" t="e">
        <f>SUMIFS(СВЦЭМ!#REF!,СВЦЭМ!$A$40:$A$783,$A290,СВЦЭМ!$B$39:$B$782,C$260)+'СЕТ СН'!$F$15</f>
        <v>#REF!</v>
      </c>
      <c r="D290" s="36" t="e">
        <f>SUMIFS(СВЦЭМ!#REF!,СВЦЭМ!$A$40:$A$783,$A290,СВЦЭМ!$B$39:$B$782,D$260)+'СЕТ СН'!$F$15</f>
        <v>#REF!</v>
      </c>
      <c r="E290" s="36" t="e">
        <f>SUMIFS(СВЦЭМ!#REF!,СВЦЭМ!$A$40:$A$783,$A290,СВЦЭМ!$B$39:$B$782,E$260)+'СЕТ СН'!$F$15</f>
        <v>#REF!</v>
      </c>
      <c r="F290" s="36" t="e">
        <f>SUMIFS(СВЦЭМ!#REF!,СВЦЭМ!$A$40:$A$783,$A290,СВЦЭМ!$B$39:$B$782,F$260)+'СЕТ СН'!$F$15</f>
        <v>#REF!</v>
      </c>
      <c r="G290" s="36" t="e">
        <f>SUMIFS(СВЦЭМ!#REF!,СВЦЭМ!$A$40:$A$783,$A290,СВЦЭМ!$B$39:$B$782,G$260)+'СЕТ СН'!$F$15</f>
        <v>#REF!</v>
      </c>
      <c r="H290" s="36" t="e">
        <f>SUMIFS(СВЦЭМ!#REF!,СВЦЭМ!$A$40:$A$783,$A290,СВЦЭМ!$B$39:$B$782,H$260)+'СЕТ СН'!$F$15</f>
        <v>#REF!</v>
      </c>
      <c r="I290" s="36" t="e">
        <f>SUMIFS(СВЦЭМ!#REF!,СВЦЭМ!$A$40:$A$783,$A290,СВЦЭМ!$B$39:$B$782,I$260)+'СЕТ СН'!$F$15</f>
        <v>#REF!</v>
      </c>
      <c r="J290" s="36" t="e">
        <f>SUMIFS(СВЦЭМ!#REF!,СВЦЭМ!$A$40:$A$783,$A290,СВЦЭМ!$B$39:$B$782,J$260)+'СЕТ СН'!$F$15</f>
        <v>#REF!</v>
      </c>
      <c r="K290" s="36" t="e">
        <f>SUMIFS(СВЦЭМ!#REF!,СВЦЭМ!$A$40:$A$783,$A290,СВЦЭМ!$B$39:$B$782,K$260)+'СЕТ СН'!$F$15</f>
        <v>#REF!</v>
      </c>
      <c r="L290" s="36" t="e">
        <f>SUMIFS(СВЦЭМ!#REF!,СВЦЭМ!$A$40:$A$783,$A290,СВЦЭМ!$B$39:$B$782,L$260)+'СЕТ СН'!$F$15</f>
        <v>#REF!</v>
      </c>
      <c r="M290" s="36" t="e">
        <f>SUMIFS(СВЦЭМ!#REF!,СВЦЭМ!$A$40:$A$783,$A290,СВЦЭМ!$B$39:$B$782,M$260)+'СЕТ СН'!$F$15</f>
        <v>#REF!</v>
      </c>
      <c r="N290" s="36" t="e">
        <f>SUMIFS(СВЦЭМ!#REF!,СВЦЭМ!$A$40:$A$783,$A290,СВЦЭМ!$B$39:$B$782,N$260)+'СЕТ СН'!$F$15</f>
        <v>#REF!</v>
      </c>
      <c r="O290" s="36" t="e">
        <f>SUMIFS(СВЦЭМ!#REF!,СВЦЭМ!$A$40:$A$783,$A290,СВЦЭМ!$B$39:$B$782,O$260)+'СЕТ СН'!$F$15</f>
        <v>#REF!</v>
      </c>
      <c r="P290" s="36" t="e">
        <f>SUMIFS(СВЦЭМ!#REF!,СВЦЭМ!$A$40:$A$783,$A290,СВЦЭМ!$B$39:$B$782,P$260)+'СЕТ СН'!$F$15</f>
        <v>#REF!</v>
      </c>
      <c r="Q290" s="36" t="e">
        <f>SUMIFS(СВЦЭМ!#REF!,СВЦЭМ!$A$40:$A$783,$A290,СВЦЭМ!$B$39:$B$782,Q$260)+'СЕТ СН'!$F$15</f>
        <v>#REF!</v>
      </c>
      <c r="R290" s="36" t="e">
        <f>SUMIFS(СВЦЭМ!#REF!,СВЦЭМ!$A$40:$A$783,$A290,СВЦЭМ!$B$39:$B$782,R$260)+'СЕТ СН'!$F$15</f>
        <v>#REF!</v>
      </c>
      <c r="S290" s="36" t="e">
        <f>SUMIFS(СВЦЭМ!#REF!,СВЦЭМ!$A$40:$A$783,$A290,СВЦЭМ!$B$39:$B$782,S$260)+'СЕТ СН'!$F$15</f>
        <v>#REF!</v>
      </c>
      <c r="T290" s="36" t="e">
        <f>SUMIFS(СВЦЭМ!#REF!,СВЦЭМ!$A$40:$A$783,$A290,СВЦЭМ!$B$39:$B$782,T$260)+'СЕТ СН'!$F$15</f>
        <v>#REF!</v>
      </c>
      <c r="U290" s="36" t="e">
        <f>SUMIFS(СВЦЭМ!#REF!,СВЦЭМ!$A$40:$A$783,$A290,СВЦЭМ!$B$39:$B$782,U$260)+'СЕТ СН'!$F$15</f>
        <v>#REF!</v>
      </c>
      <c r="V290" s="36" t="e">
        <f>SUMIFS(СВЦЭМ!#REF!,СВЦЭМ!$A$40:$A$783,$A290,СВЦЭМ!$B$39:$B$782,V$260)+'СЕТ СН'!$F$15</f>
        <v>#REF!</v>
      </c>
      <c r="W290" s="36" t="e">
        <f>SUMIFS(СВЦЭМ!#REF!,СВЦЭМ!$A$40:$A$783,$A290,СВЦЭМ!$B$39:$B$782,W$260)+'СЕТ СН'!$F$15</f>
        <v>#REF!</v>
      </c>
      <c r="X290" s="36" t="e">
        <f>SUMIFS(СВЦЭМ!#REF!,СВЦЭМ!$A$40:$A$783,$A290,СВЦЭМ!$B$39:$B$782,X$260)+'СЕТ СН'!$F$15</f>
        <v>#REF!</v>
      </c>
      <c r="Y290" s="36" t="e">
        <f>SUMIFS(СВЦЭМ!#REF!,СВЦЭМ!$A$40:$A$783,$A290,СВЦЭМ!$B$39:$B$782,Y$260)+'СЕТ СН'!$F$15</f>
        <v>#REF!</v>
      </c>
    </row>
    <row r="291" spans="1:27" ht="15.75" hidden="1" x14ac:dyDescent="0.2">
      <c r="A291" s="35">
        <f t="shared" si="7"/>
        <v>45108</v>
      </c>
      <c r="B291" s="36" t="e">
        <f>SUMIFS(СВЦЭМ!#REF!,СВЦЭМ!$A$40:$A$783,$A291,СВЦЭМ!$B$39:$B$782,B$260)+'СЕТ СН'!$F$15</f>
        <v>#REF!</v>
      </c>
      <c r="C291" s="36" t="e">
        <f>SUMIFS(СВЦЭМ!#REF!,СВЦЭМ!$A$40:$A$783,$A291,СВЦЭМ!$B$39:$B$782,C$260)+'СЕТ СН'!$F$15</f>
        <v>#REF!</v>
      </c>
      <c r="D291" s="36" t="e">
        <f>SUMIFS(СВЦЭМ!#REF!,СВЦЭМ!$A$40:$A$783,$A291,СВЦЭМ!$B$39:$B$782,D$260)+'СЕТ СН'!$F$15</f>
        <v>#REF!</v>
      </c>
      <c r="E291" s="36" t="e">
        <f>SUMIFS(СВЦЭМ!#REF!,СВЦЭМ!$A$40:$A$783,$A291,СВЦЭМ!$B$39:$B$782,E$260)+'СЕТ СН'!$F$15</f>
        <v>#REF!</v>
      </c>
      <c r="F291" s="36" t="e">
        <f>SUMIFS(СВЦЭМ!#REF!,СВЦЭМ!$A$40:$A$783,$A291,СВЦЭМ!$B$39:$B$782,F$260)+'СЕТ СН'!$F$15</f>
        <v>#REF!</v>
      </c>
      <c r="G291" s="36" t="e">
        <f>SUMIFS(СВЦЭМ!#REF!,СВЦЭМ!$A$40:$A$783,$A291,СВЦЭМ!$B$39:$B$782,G$260)+'СЕТ СН'!$F$15</f>
        <v>#REF!</v>
      </c>
      <c r="H291" s="36" t="e">
        <f>SUMIFS(СВЦЭМ!#REF!,СВЦЭМ!$A$40:$A$783,$A291,СВЦЭМ!$B$39:$B$782,H$260)+'СЕТ СН'!$F$15</f>
        <v>#REF!</v>
      </c>
      <c r="I291" s="36" t="e">
        <f>SUMIFS(СВЦЭМ!#REF!,СВЦЭМ!$A$40:$A$783,$A291,СВЦЭМ!$B$39:$B$782,I$260)+'СЕТ СН'!$F$15</f>
        <v>#REF!</v>
      </c>
      <c r="J291" s="36" t="e">
        <f>SUMIFS(СВЦЭМ!#REF!,СВЦЭМ!$A$40:$A$783,$A291,СВЦЭМ!$B$39:$B$782,J$260)+'СЕТ СН'!$F$15</f>
        <v>#REF!</v>
      </c>
      <c r="K291" s="36" t="e">
        <f>SUMIFS(СВЦЭМ!#REF!,СВЦЭМ!$A$40:$A$783,$A291,СВЦЭМ!$B$39:$B$782,K$260)+'СЕТ СН'!$F$15</f>
        <v>#REF!</v>
      </c>
      <c r="L291" s="36" t="e">
        <f>SUMIFS(СВЦЭМ!#REF!,СВЦЭМ!$A$40:$A$783,$A291,СВЦЭМ!$B$39:$B$782,L$260)+'СЕТ СН'!$F$15</f>
        <v>#REF!</v>
      </c>
      <c r="M291" s="36" t="e">
        <f>SUMIFS(СВЦЭМ!#REF!,СВЦЭМ!$A$40:$A$783,$A291,СВЦЭМ!$B$39:$B$782,M$260)+'СЕТ СН'!$F$15</f>
        <v>#REF!</v>
      </c>
      <c r="N291" s="36" t="e">
        <f>SUMIFS(СВЦЭМ!#REF!,СВЦЭМ!$A$40:$A$783,$A291,СВЦЭМ!$B$39:$B$782,N$260)+'СЕТ СН'!$F$15</f>
        <v>#REF!</v>
      </c>
      <c r="O291" s="36" t="e">
        <f>SUMIFS(СВЦЭМ!#REF!,СВЦЭМ!$A$40:$A$783,$A291,СВЦЭМ!$B$39:$B$782,O$260)+'СЕТ СН'!$F$15</f>
        <v>#REF!</v>
      </c>
      <c r="P291" s="36" t="e">
        <f>SUMIFS(СВЦЭМ!#REF!,СВЦЭМ!$A$40:$A$783,$A291,СВЦЭМ!$B$39:$B$782,P$260)+'СЕТ СН'!$F$15</f>
        <v>#REF!</v>
      </c>
      <c r="Q291" s="36" t="e">
        <f>SUMIFS(СВЦЭМ!#REF!,СВЦЭМ!$A$40:$A$783,$A291,СВЦЭМ!$B$39:$B$782,Q$260)+'СЕТ СН'!$F$15</f>
        <v>#REF!</v>
      </c>
      <c r="R291" s="36" t="e">
        <f>SUMIFS(СВЦЭМ!#REF!,СВЦЭМ!$A$40:$A$783,$A291,СВЦЭМ!$B$39:$B$782,R$260)+'СЕТ СН'!$F$15</f>
        <v>#REF!</v>
      </c>
      <c r="S291" s="36" t="e">
        <f>SUMIFS(СВЦЭМ!#REF!,СВЦЭМ!$A$40:$A$783,$A291,СВЦЭМ!$B$39:$B$782,S$260)+'СЕТ СН'!$F$15</f>
        <v>#REF!</v>
      </c>
      <c r="T291" s="36" t="e">
        <f>SUMIFS(СВЦЭМ!#REF!,СВЦЭМ!$A$40:$A$783,$A291,СВЦЭМ!$B$39:$B$782,T$260)+'СЕТ СН'!$F$15</f>
        <v>#REF!</v>
      </c>
      <c r="U291" s="36" t="e">
        <f>SUMIFS(СВЦЭМ!#REF!,СВЦЭМ!$A$40:$A$783,$A291,СВЦЭМ!$B$39:$B$782,U$260)+'СЕТ СН'!$F$15</f>
        <v>#REF!</v>
      </c>
      <c r="V291" s="36" t="e">
        <f>SUMIFS(СВЦЭМ!#REF!,СВЦЭМ!$A$40:$A$783,$A291,СВЦЭМ!$B$39:$B$782,V$260)+'СЕТ СН'!$F$15</f>
        <v>#REF!</v>
      </c>
      <c r="W291" s="36" t="e">
        <f>SUMIFS(СВЦЭМ!#REF!,СВЦЭМ!$A$40:$A$783,$A291,СВЦЭМ!$B$39:$B$782,W$260)+'СЕТ СН'!$F$15</f>
        <v>#REF!</v>
      </c>
      <c r="X291" s="36" t="e">
        <f>SUMIFS(СВЦЭМ!#REF!,СВЦЭМ!$A$40:$A$783,$A291,СВЦЭМ!$B$39:$B$782,X$260)+'СЕТ СН'!$F$15</f>
        <v>#REF!</v>
      </c>
      <c r="Y291" s="36" t="e">
        <f>SUMIFS(СВЦЭМ!#REF!,СВЦЭМ!$A$40:$A$783,$A291,СВЦЭМ!$B$39:$B$782,Y$260)+'СЕТ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01.06.2023</v>
      </c>
      <c r="B297" s="36" t="e">
        <f>SUMIFS(СВЦЭМ!#REF!,СВЦЭМ!$A$40:$A$783,$A297,СВЦЭМ!$B$39:$B$782,B$296)+'СЕТ СН'!$F$16</f>
        <v>#REF!</v>
      </c>
      <c r="C297" s="36" t="e">
        <f>SUMIFS(СВЦЭМ!#REF!,СВЦЭМ!$A$40:$A$783,$A297,СВЦЭМ!$B$39:$B$782,C$296)+'СЕТ СН'!$F$16</f>
        <v>#REF!</v>
      </c>
      <c r="D297" s="36" t="e">
        <f>SUMIFS(СВЦЭМ!#REF!,СВЦЭМ!$A$40:$A$783,$A297,СВЦЭМ!$B$39:$B$782,D$296)+'СЕТ СН'!$F$16</f>
        <v>#REF!</v>
      </c>
      <c r="E297" s="36" t="e">
        <f>SUMIFS(СВЦЭМ!#REF!,СВЦЭМ!$A$40:$A$783,$A297,СВЦЭМ!$B$39:$B$782,E$296)+'СЕТ СН'!$F$16</f>
        <v>#REF!</v>
      </c>
      <c r="F297" s="36" t="e">
        <f>SUMIFS(СВЦЭМ!#REF!,СВЦЭМ!$A$40:$A$783,$A297,СВЦЭМ!$B$39:$B$782,F$296)+'СЕТ СН'!$F$16</f>
        <v>#REF!</v>
      </c>
      <c r="G297" s="36" t="e">
        <f>SUMIFS(СВЦЭМ!#REF!,СВЦЭМ!$A$40:$A$783,$A297,СВЦЭМ!$B$39:$B$782,G$296)+'СЕТ СН'!$F$16</f>
        <v>#REF!</v>
      </c>
      <c r="H297" s="36" t="e">
        <f>SUMIFS(СВЦЭМ!#REF!,СВЦЭМ!$A$40:$A$783,$A297,СВЦЭМ!$B$39:$B$782,H$296)+'СЕТ СН'!$F$16</f>
        <v>#REF!</v>
      </c>
      <c r="I297" s="36" t="e">
        <f>SUMIFS(СВЦЭМ!#REF!,СВЦЭМ!$A$40:$A$783,$A297,СВЦЭМ!$B$39:$B$782,I$296)+'СЕТ СН'!$F$16</f>
        <v>#REF!</v>
      </c>
      <c r="J297" s="36" t="e">
        <f>SUMIFS(СВЦЭМ!#REF!,СВЦЭМ!$A$40:$A$783,$A297,СВЦЭМ!$B$39:$B$782,J$296)+'СЕТ СН'!$F$16</f>
        <v>#REF!</v>
      </c>
      <c r="K297" s="36" t="e">
        <f>SUMIFS(СВЦЭМ!#REF!,СВЦЭМ!$A$40:$A$783,$A297,СВЦЭМ!$B$39:$B$782,K$296)+'СЕТ СН'!$F$16</f>
        <v>#REF!</v>
      </c>
      <c r="L297" s="36" t="e">
        <f>SUMIFS(СВЦЭМ!#REF!,СВЦЭМ!$A$40:$A$783,$A297,СВЦЭМ!$B$39:$B$782,L$296)+'СЕТ СН'!$F$16</f>
        <v>#REF!</v>
      </c>
      <c r="M297" s="36" t="e">
        <f>SUMIFS(СВЦЭМ!#REF!,СВЦЭМ!$A$40:$A$783,$A297,СВЦЭМ!$B$39:$B$782,M$296)+'СЕТ СН'!$F$16</f>
        <v>#REF!</v>
      </c>
      <c r="N297" s="36" t="e">
        <f>SUMIFS(СВЦЭМ!#REF!,СВЦЭМ!$A$40:$A$783,$A297,СВЦЭМ!$B$39:$B$782,N$296)+'СЕТ СН'!$F$16</f>
        <v>#REF!</v>
      </c>
      <c r="O297" s="36" t="e">
        <f>SUMIFS(СВЦЭМ!#REF!,СВЦЭМ!$A$40:$A$783,$A297,СВЦЭМ!$B$39:$B$782,O$296)+'СЕТ СН'!$F$16</f>
        <v>#REF!</v>
      </c>
      <c r="P297" s="36" t="e">
        <f>SUMIFS(СВЦЭМ!#REF!,СВЦЭМ!$A$40:$A$783,$A297,СВЦЭМ!$B$39:$B$782,P$296)+'СЕТ СН'!$F$16</f>
        <v>#REF!</v>
      </c>
      <c r="Q297" s="36" t="e">
        <f>SUMIFS(СВЦЭМ!#REF!,СВЦЭМ!$A$40:$A$783,$A297,СВЦЭМ!$B$39:$B$782,Q$296)+'СЕТ СН'!$F$16</f>
        <v>#REF!</v>
      </c>
      <c r="R297" s="36" t="e">
        <f>SUMIFS(СВЦЭМ!#REF!,СВЦЭМ!$A$40:$A$783,$A297,СВЦЭМ!$B$39:$B$782,R$296)+'СЕТ СН'!$F$16</f>
        <v>#REF!</v>
      </c>
      <c r="S297" s="36" t="e">
        <f>SUMIFS(СВЦЭМ!#REF!,СВЦЭМ!$A$40:$A$783,$A297,СВЦЭМ!$B$39:$B$782,S$296)+'СЕТ СН'!$F$16</f>
        <v>#REF!</v>
      </c>
      <c r="T297" s="36" t="e">
        <f>SUMIFS(СВЦЭМ!#REF!,СВЦЭМ!$A$40:$A$783,$A297,СВЦЭМ!$B$39:$B$782,T$296)+'СЕТ СН'!$F$16</f>
        <v>#REF!</v>
      </c>
      <c r="U297" s="36" t="e">
        <f>SUMIFS(СВЦЭМ!#REF!,СВЦЭМ!$A$40:$A$783,$A297,СВЦЭМ!$B$39:$B$782,U$296)+'СЕТ СН'!$F$16</f>
        <v>#REF!</v>
      </c>
      <c r="V297" s="36" t="e">
        <f>SUMIFS(СВЦЭМ!#REF!,СВЦЭМ!$A$40:$A$783,$A297,СВЦЭМ!$B$39:$B$782,V$296)+'СЕТ СН'!$F$16</f>
        <v>#REF!</v>
      </c>
      <c r="W297" s="36" t="e">
        <f>SUMIFS(СВЦЭМ!#REF!,СВЦЭМ!$A$40:$A$783,$A297,СВЦЭМ!$B$39:$B$782,W$296)+'СЕТ СН'!$F$16</f>
        <v>#REF!</v>
      </c>
      <c r="X297" s="36" t="e">
        <f>SUMIFS(СВЦЭМ!#REF!,СВЦЭМ!$A$40:$A$783,$A297,СВЦЭМ!$B$39:$B$782,X$296)+'СЕТ СН'!$F$16</f>
        <v>#REF!</v>
      </c>
      <c r="Y297" s="36" t="e">
        <f>SUMIFS(СВЦЭМ!#REF!,СВЦЭМ!$A$40:$A$783,$A297,СВЦЭМ!$B$39:$B$782,Y$296)+'СЕТ СН'!$F$16</f>
        <v>#REF!</v>
      </c>
      <c r="AA297" s="45"/>
    </row>
    <row r="298" spans="1:27" ht="15.75" hidden="1" x14ac:dyDescent="0.2">
      <c r="A298" s="35">
        <f>A297+1</f>
        <v>45079</v>
      </c>
      <c r="B298" s="36" t="e">
        <f>SUMIFS(СВЦЭМ!#REF!,СВЦЭМ!$A$40:$A$783,$A298,СВЦЭМ!$B$39:$B$782,B$296)+'СЕТ СН'!$F$16</f>
        <v>#REF!</v>
      </c>
      <c r="C298" s="36" t="e">
        <f>SUMIFS(СВЦЭМ!#REF!,СВЦЭМ!$A$40:$A$783,$A298,СВЦЭМ!$B$39:$B$782,C$296)+'СЕТ СН'!$F$16</f>
        <v>#REF!</v>
      </c>
      <c r="D298" s="36" t="e">
        <f>SUMIFS(СВЦЭМ!#REF!,СВЦЭМ!$A$40:$A$783,$A298,СВЦЭМ!$B$39:$B$782,D$296)+'СЕТ СН'!$F$16</f>
        <v>#REF!</v>
      </c>
      <c r="E298" s="36" t="e">
        <f>SUMIFS(СВЦЭМ!#REF!,СВЦЭМ!$A$40:$A$783,$A298,СВЦЭМ!$B$39:$B$782,E$296)+'СЕТ СН'!$F$16</f>
        <v>#REF!</v>
      </c>
      <c r="F298" s="36" t="e">
        <f>SUMIFS(СВЦЭМ!#REF!,СВЦЭМ!$A$40:$A$783,$A298,СВЦЭМ!$B$39:$B$782,F$296)+'СЕТ СН'!$F$16</f>
        <v>#REF!</v>
      </c>
      <c r="G298" s="36" t="e">
        <f>SUMIFS(СВЦЭМ!#REF!,СВЦЭМ!$A$40:$A$783,$A298,СВЦЭМ!$B$39:$B$782,G$296)+'СЕТ СН'!$F$16</f>
        <v>#REF!</v>
      </c>
      <c r="H298" s="36" t="e">
        <f>SUMIFS(СВЦЭМ!#REF!,СВЦЭМ!$A$40:$A$783,$A298,СВЦЭМ!$B$39:$B$782,H$296)+'СЕТ СН'!$F$16</f>
        <v>#REF!</v>
      </c>
      <c r="I298" s="36" t="e">
        <f>SUMIFS(СВЦЭМ!#REF!,СВЦЭМ!$A$40:$A$783,$A298,СВЦЭМ!$B$39:$B$782,I$296)+'СЕТ СН'!$F$16</f>
        <v>#REF!</v>
      </c>
      <c r="J298" s="36" t="e">
        <f>SUMIFS(СВЦЭМ!#REF!,СВЦЭМ!$A$40:$A$783,$A298,СВЦЭМ!$B$39:$B$782,J$296)+'СЕТ СН'!$F$16</f>
        <v>#REF!</v>
      </c>
      <c r="K298" s="36" t="e">
        <f>SUMIFS(СВЦЭМ!#REF!,СВЦЭМ!$A$40:$A$783,$A298,СВЦЭМ!$B$39:$B$782,K$296)+'СЕТ СН'!$F$16</f>
        <v>#REF!</v>
      </c>
      <c r="L298" s="36" t="e">
        <f>SUMIFS(СВЦЭМ!#REF!,СВЦЭМ!$A$40:$A$783,$A298,СВЦЭМ!$B$39:$B$782,L$296)+'СЕТ СН'!$F$16</f>
        <v>#REF!</v>
      </c>
      <c r="M298" s="36" t="e">
        <f>SUMIFS(СВЦЭМ!#REF!,СВЦЭМ!$A$40:$A$783,$A298,СВЦЭМ!$B$39:$B$782,M$296)+'СЕТ СН'!$F$16</f>
        <v>#REF!</v>
      </c>
      <c r="N298" s="36" t="e">
        <f>SUMIFS(СВЦЭМ!#REF!,СВЦЭМ!$A$40:$A$783,$A298,СВЦЭМ!$B$39:$B$782,N$296)+'СЕТ СН'!$F$16</f>
        <v>#REF!</v>
      </c>
      <c r="O298" s="36" t="e">
        <f>SUMIFS(СВЦЭМ!#REF!,СВЦЭМ!$A$40:$A$783,$A298,СВЦЭМ!$B$39:$B$782,O$296)+'СЕТ СН'!$F$16</f>
        <v>#REF!</v>
      </c>
      <c r="P298" s="36" t="e">
        <f>SUMIFS(СВЦЭМ!#REF!,СВЦЭМ!$A$40:$A$783,$A298,СВЦЭМ!$B$39:$B$782,P$296)+'СЕТ СН'!$F$16</f>
        <v>#REF!</v>
      </c>
      <c r="Q298" s="36" t="e">
        <f>SUMIFS(СВЦЭМ!#REF!,СВЦЭМ!$A$40:$A$783,$A298,СВЦЭМ!$B$39:$B$782,Q$296)+'СЕТ СН'!$F$16</f>
        <v>#REF!</v>
      </c>
      <c r="R298" s="36" t="e">
        <f>SUMIFS(СВЦЭМ!#REF!,СВЦЭМ!$A$40:$A$783,$A298,СВЦЭМ!$B$39:$B$782,R$296)+'СЕТ СН'!$F$16</f>
        <v>#REF!</v>
      </c>
      <c r="S298" s="36" t="e">
        <f>SUMIFS(СВЦЭМ!#REF!,СВЦЭМ!$A$40:$A$783,$A298,СВЦЭМ!$B$39:$B$782,S$296)+'СЕТ СН'!$F$16</f>
        <v>#REF!</v>
      </c>
      <c r="T298" s="36" t="e">
        <f>SUMIFS(СВЦЭМ!#REF!,СВЦЭМ!$A$40:$A$783,$A298,СВЦЭМ!$B$39:$B$782,T$296)+'СЕТ СН'!$F$16</f>
        <v>#REF!</v>
      </c>
      <c r="U298" s="36" t="e">
        <f>SUMIFS(СВЦЭМ!#REF!,СВЦЭМ!$A$40:$A$783,$A298,СВЦЭМ!$B$39:$B$782,U$296)+'СЕТ СН'!$F$16</f>
        <v>#REF!</v>
      </c>
      <c r="V298" s="36" t="e">
        <f>SUMIFS(СВЦЭМ!#REF!,СВЦЭМ!$A$40:$A$783,$A298,СВЦЭМ!$B$39:$B$782,V$296)+'СЕТ СН'!$F$16</f>
        <v>#REF!</v>
      </c>
      <c r="W298" s="36" t="e">
        <f>SUMIFS(СВЦЭМ!#REF!,СВЦЭМ!$A$40:$A$783,$A298,СВЦЭМ!$B$39:$B$782,W$296)+'СЕТ СН'!$F$16</f>
        <v>#REF!</v>
      </c>
      <c r="X298" s="36" t="e">
        <f>SUMIFS(СВЦЭМ!#REF!,СВЦЭМ!$A$40:$A$783,$A298,СВЦЭМ!$B$39:$B$782,X$296)+'СЕТ СН'!$F$16</f>
        <v>#REF!</v>
      </c>
      <c r="Y298" s="36" t="e">
        <f>SUMIFS(СВЦЭМ!#REF!,СВЦЭМ!$A$40:$A$783,$A298,СВЦЭМ!$B$39:$B$782,Y$296)+'СЕТ СН'!$F$16</f>
        <v>#REF!</v>
      </c>
    </row>
    <row r="299" spans="1:27" ht="15.75" hidden="1" x14ac:dyDescent="0.2">
      <c r="A299" s="35">
        <f t="shared" ref="A299:A327" si="8">A298+1</f>
        <v>45080</v>
      </c>
      <c r="B299" s="36" t="e">
        <f>SUMIFS(СВЦЭМ!#REF!,СВЦЭМ!$A$40:$A$783,$A299,СВЦЭМ!$B$39:$B$782,B$296)+'СЕТ СН'!$F$16</f>
        <v>#REF!</v>
      </c>
      <c r="C299" s="36" t="e">
        <f>SUMIFS(СВЦЭМ!#REF!,СВЦЭМ!$A$40:$A$783,$A299,СВЦЭМ!$B$39:$B$782,C$296)+'СЕТ СН'!$F$16</f>
        <v>#REF!</v>
      </c>
      <c r="D299" s="36" t="e">
        <f>SUMIFS(СВЦЭМ!#REF!,СВЦЭМ!$A$40:$A$783,$A299,СВЦЭМ!$B$39:$B$782,D$296)+'СЕТ СН'!$F$16</f>
        <v>#REF!</v>
      </c>
      <c r="E299" s="36" t="e">
        <f>SUMIFS(СВЦЭМ!#REF!,СВЦЭМ!$A$40:$A$783,$A299,СВЦЭМ!$B$39:$B$782,E$296)+'СЕТ СН'!$F$16</f>
        <v>#REF!</v>
      </c>
      <c r="F299" s="36" t="e">
        <f>SUMIFS(СВЦЭМ!#REF!,СВЦЭМ!$A$40:$A$783,$A299,СВЦЭМ!$B$39:$B$782,F$296)+'СЕТ СН'!$F$16</f>
        <v>#REF!</v>
      </c>
      <c r="G299" s="36" t="e">
        <f>SUMIFS(СВЦЭМ!#REF!,СВЦЭМ!$A$40:$A$783,$A299,СВЦЭМ!$B$39:$B$782,G$296)+'СЕТ СН'!$F$16</f>
        <v>#REF!</v>
      </c>
      <c r="H299" s="36" t="e">
        <f>SUMIFS(СВЦЭМ!#REF!,СВЦЭМ!$A$40:$A$783,$A299,СВЦЭМ!$B$39:$B$782,H$296)+'СЕТ СН'!$F$16</f>
        <v>#REF!</v>
      </c>
      <c r="I299" s="36" t="e">
        <f>SUMIFS(СВЦЭМ!#REF!,СВЦЭМ!$A$40:$A$783,$A299,СВЦЭМ!$B$39:$B$782,I$296)+'СЕТ СН'!$F$16</f>
        <v>#REF!</v>
      </c>
      <c r="J299" s="36" t="e">
        <f>SUMIFS(СВЦЭМ!#REF!,СВЦЭМ!$A$40:$A$783,$A299,СВЦЭМ!$B$39:$B$782,J$296)+'СЕТ СН'!$F$16</f>
        <v>#REF!</v>
      </c>
      <c r="K299" s="36" t="e">
        <f>SUMIFS(СВЦЭМ!#REF!,СВЦЭМ!$A$40:$A$783,$A299,СВЦЭМ!$B$39:$B$782,K$296)+'СЕТ СН'!$F$16</f>
        <v>#REF!</v>
      </c>
      <c r="L299" s="36" t="e">
        <f>SUMIFS(СВЦЭМ!#REF!,СВЦЭМ!$A$40:$A$783,$A299,СВЦЭМ!$B$39:$B$782,L$296)+'СЕТ СН'!$F$16</f>
        <v>#REF!</v>
      </c>
      <c r="M299" s="36" t="e">
        <f>SUMIFS(СВЦЭМ!#REF!,СВЦЭМ!$A$40:$A$783,$A299,СВЦЭМ!$B$39:$B$782,M$296)+'СЕТ СН'!$F$16</f>
        <v>#REF!</v>
      </c>
      <c r="N299" s="36" t="e">
        <f>SUMIFS(СВЦЭМ!#REF!,СВЦЭМ!$A$40:$A$783,$A299,СВЦЭМ!$B$39:$B$782,N$296)+'СЕТ СН'!$F$16</f>
        <v>#REF!</v>
      </c>
      <c r="O299" s="36" t="e">
        <f>SUMIFS(СВЦЭМ!#REF!,СВЦЭМ!$A$40:$A$783,$A299,СВЦЭМ!$B$39:$B$782,O$296)+'СЕТ СН'!$F$16</f>
        <v>#REF!</v>
      </c>
      <c r="P299" s="36" t="e">
        <f>SUMIFS(СВЦЭМ!#REF!,СВЦЭМ!$A$40:$A$783,$A299,СВЦЭМ!$B$39:$B$782,P$296)+'СЕТ СН'!$F$16</f>
        <v>#REF!</v>
      </c>
      <c r="Q299" s="36" t="e">
        <f>SUMIFS(СВЦЭМ!#REF!,СВЦЭМ!$A$40:$A$783,$A299,СВЦЭМ!$B$39:$B$782,Q$296)+'СЕТ СН'!$F$16</f>
        <v>#REF!</v>
      </c>
      <c r="R299" s="36" t="e">
        <f>SUMIFS(СВЦЭМ!#REF!,СВЦЭМ!$A$40:$A$783,$A299,СВЦЭМ!$B$39:$B$782,R$296)+'СЕТ СН'!$F$16</f>
        <v>#REF!</v>
      </c>
      <c r="S299" s="36" t="e">
        <f>SUMIFS(СВЦЭМ!#REF!,СВЦЭМ!$A$40:$A$783,$A299,СВЦЭМ!$B$39:$B$782,S$296)+'СЕТ СН'!$F$16</f>
        <v>#REF!</v>
      </c>
      <c r="T299" s="36" t="e">
        <f>SUMIFS(СВЦЭМ!#REF!,СВЦЭМ!$A$40:$A$783,$A299,СВЦЭМ!$B$39:$B$782,T$296)+'СЕТ СН'!$F$16</f>
        <v>#REF!</v>
      </c>
      <c r="U299" s="36" t="e">
        <f>SUMIFS(СВЦЭМ!#REF!,СВЦЭМ!$A$40:$A$783,$A299,СВЦЭМ!$B$39:$B$782,U$296)+'СЕТ СН'!$F$16</f>
        <v>#REF!</v>
      </c>
      <c r="V299" s="36" t="e">
        <f>SUMIFS(СВЦЭМ!#REF!,СВЦЭМ!$A$40:$A$783,$A299,СВЦЭМ!$B$39:$B$782,V$296)+'СЕТ СН'!$F$16</f>
        <v>#REF!</v>
      </c>
      <c r="W299" s="36" t="e">
        <f>SUMIFS(СВЦЭМ!#REF!,СВЦЭМ!$A$40:$A$783,$A299,СВЦЭМ!$B$39:$B$782,W$296)+'СЕТ СН'!$F$16</f>
        <v>#REF!</v>
      </c>
      <c r="X299" s="36" t="e">
        <f>SUMIFS(СВЦЭМ!#REF!,СВЦЭМ!$A$40:$A$783,$A299,СВЦЭМ!$B$39:$B$782,X$296)+'СЕТ СН'!$F$16</f>
        <v>#REF!</v>
      </c>
      <c r="Y299" s="36" t="e">
        <f>SUMIFS(СВЦЭМ!#REF!,СВЦЭМ!$A$40:$A$783,$A299,СВЦЭМ!$B$39:$B$782,Y$296)+'СЕТ СН'!$F$16</f>
        <v>#REF!</v>
      </c>
    </row>
    <row r="300" spans="1:27" ht="15.75" hidden="1" x14ac:dyDescent="0.2">
      <c r="A300" s="35">
        <f t="shared" si="8"/>
        <v>45081</v>
      </c>
      <c r="B300" s="36" t="e">
        <f>SUMIFS(СВЦЭМ!#REF!,СВЦЭМ!$A$40:$A$783,$A300,СВЦЭМ!$B$39:$B$782,B$296)+'СЕТ СН'!$F$16</f>
        <v>#REF!</v>
      </c>
      <c r="C300" s="36" t="e">
        <f>SUMIFS(СВЦЭМ!#REF!,СВЦЭМ!$A$40:$A$783,$A300,СВЦЭМ!$B$39:$B$782,C$296)+'СЕТ СН'!$F$16</f>
        <v>#REF!</v>
      </c>
      <c r="D300" s="36" t="e">
        <f>SUMIFS(СВЦЭМ!#REF!,СВЦЭМ!$A$40:$A$783,$A300,СВЦЭМ!$B$39:$B$782,D$296)+'СЕТ СН'!$F$16</f>
        <v>#REF!</v>
      </c>
      <c r="E300" s="36" t="e">
        <f>SUMIFS(СВЦЭМ!#REF!,СВЦЭМ!$A$40:$A$783,$A300,СВЦЭМ!$B$39:$B$782,E$296)+'СЕТ СН'!$F$16</f>
        <v>#REF!</v>
      </c>
      <c r="F300" s="36" t="e">
        <f>SUMIFS(СВЦЭМ!#REF!,СВЦЭМ!$A$40:$A$783,$A300,СВЦЭМ!$B$39:$B$782,F$296)+'СЕТ СН'!$F$16</f>
        <v>#REF!</v>
      </c>
      <c r="G300" s="36" t="e">
        <f>SUMIFS(СВЦЭМ!#REF!,СВЦЭМ!$A$40:$A$783,$A300,СВЦЭМ!$B$39:$B$782,G$296)+'СЕТ СН'!$F$16</f>
        <v>#REF!</v>
      </c>
      <c r="H300" s="36" t="e">
        <f>SUMIFS(СВЦЭМ!#REF!,СВЦЭМ!$A$40:$A$783,$A300,СВЦЭМ!$B$39:$B$782,H$296)+'СЕТ СН'!$F$16</f>
        <v>#REF!</v>
      </c>
      <c r="I300" s="36" t="e">
        <f>SUMIFS(СВЦЭМ!#REF!,СВЦЭМ!$A$40:$A$783,$A300,СВЦЭМ!$B$39:$B$782,I$296)+'СЕТ СН'!$F$16</f>
        <v>#REF!</v>
      </c>
      <c r="J300" s="36" t="e">
        <f>SUMIFS(СВЦЭМ!#REF!,СВЦЭМ!$A$40:$A$783,$A300,СВЦЭМ!$B$39:$B$782,J$296)+'СЕТ СН'!$F$16</f>
        <v>#REF!</v>
      </c>
      <c r="K300" s="36" t="e">
        <f>SUMIFS(СВЦЭМ!#REF!,СВЦЭМ!$A$40:$A$783,$A300,СВЦЭМ!$B$39:$B$782,K$296)+'СЕТ СН'!$F$16</f>
        <v>#REF!</v>
      </c>
      <c r="L300" s="36" t="e">
        <f>SUMIFS(СВЦЭМ!#REF!,СВЦЭМ!$A$40:$A$783,$A300,СВЦЭМ!$B$39:$B$782,L$296)+'СЕТ СН'!$F$16</f>
        <v>#REF!</v>
      </c>
      <c r="M300" s="36" t="e">
        <f>SUMIFS(СВЦЭМ!#REF!,СВЦЭМ!$A$40:$A$783,$A300,СВЦЭМ!$B$39:$B$782,M$296)+'СЕТ СН'!$F$16</f>
        <v>#REF!</v>
      </c>
      <c r="N300" s="36" t="e">
        <f>SUMIFS(СВЦЭМ!#REF!,СВЦЭМ!$A$40:$A$783,$A300,СВЦЭМ!$B$39:$B$782,N$296)+'СЕТ СН'!$F$16</f>
        <v>#REF!</v>
      </c>
      <c r="O300" s="36" t="e">
        <f>SUMIFS(СВЦЭМ!#REF!,СВЦЭМ!$A$40:$A$783,$A300,СВЦЭМ!$B$39:$B$782,O$296)+'СЕТ СН'!$F$16</f>
        <v>#REF!</v>
      </c>
      <c r="P300" s="36" t="e">
        <f>SUMIFS(СВЦЭМ!#REF!,СВЦЭМ!$A$40:$A$783,$A300,СВЦЭМ!$B$39:$B$782,P$296)+'СЕТ СН'!$F$16</f>
        <v>#REF!</v>
      </c>
      <c r="Q300" s="36" t="e">
        <f>SUMIFS(СВЦЭМ!#REF!,СВЦЭМ!$A$40:$A$783,$A300,СВЦЭМ!$B$39:$B$782,Q$296)+'СЕТ СН'!$F$16</f>
        <v>#REF!</v>
      </c>
      <c r="R300" s="36" t="e">
        <f>SUMIFS(СВЦЭМ!#REF!,СВЦЭМ!$A$40:$A$783,$A300,СВЦЭМ!$B$39:$B$782,R$296)+'СЕТ СН'!$F$16</f>
        <v>#REF!</v>
      </c>
      <c r="S300" s="36" t="e">
        <f>SUMIFS(СВЦЭМ!#REF!,СВЦЭМ!$A$40:$A$783,$A300,СВЦЭМ!$B$39:$B$782,S$296)+'СЕТ СН'!$F$16</f>
        <v>#REF!</v>
      </c>
      <c r="T300" s="36" t="e">
        <f>SUMIFS(СВЦЭМ!#REF!,СВЦЭМ!$A$40:$A$783,$A300,СВЦЭМ!$B$39:$B$782,T$296)+'СЕТ СН'!$F$16</f>
        <v>#REF!</v>
      </c>
      <c r="U300" s="36" t="e">
        <f>SUMIFS(СВЦЭМ!#REF!,СВЦЭМ!$A$40:$A$783,$A300,СВЦЭМ!$B$39:$B$782,U$296)+'СЕТ СН'!$F$16</f>
        <v>#REF!</v>
      </c>
      <c r="V300" s="36" t="e">
        <f>SUMIFS(СВЦЭМ!#REF!,СВЦЭМ!$A$40:$A$783,$A300,СВЦЭМ!$B$39:$B$782,V$296)+'СЕТ СН'!$F$16</f>
        <v>#REF!</v>
      </c>
      <c r="W300" s="36" t="e">
        <f>SUMIFS(СВЦЭМ!#REF!,СВЦЭМ!$A$40:$A$783,$A300,СВЦЭМ!$B$39:$B$782,W$296)+'СЕТ СН'!$F$16</f>
        <v>#REF!</v>
      </c>
      <c r="X300" s="36" t="e">
        <f>SUMIFS(СВЦЭМ!#REF!,СВЦЭМ!$A$40:$A$783,$A300,СВЦЭМ!$B$39:$B$782,X$296)+'СЕТ СН'!$F$16</f>
        <v>#REF!</v>
      </c>
      <c r="Y300" s="36" t="e">
        <f>SUMIFS(СВЦЭМ!#REF!,СВЦЭМ!$A$40:$A$783,$A300,СВЦЭМ!$B$39:$B$782,Y$296)+'СЕТ СН'!$F$16</f>
        <v>#REF!</v>
      </c>
    </row>
    <row r="301" spans="1:27" ht="15.75" hidden="1" x14ac:dyDescent="0.2">
      <c r="A301" s="35">
        <f t="shared" si="8"/>
        <v>45082</v>
      </c>
      <c r="B301" s="36" t="e">
        <f>SUMIFS(СВЦЭМ!#REF!,СВЦЭМ!$A$40:$A$783,$A301,СВЦЭМ!$B$39:$B$782,B$296)+'СЕТ СН'!$F$16</f>
        <v>#REF!</v>
      </c>
      <c r="C301" s="36" t="e">
        <f>SUMIFS(СВЦЭМ!#REF!,СВЦЭМ!$A$40:$A$783,$A301,СВЦЭМ!$B$39:$B$782,C$296)+'СЕТ СН'!$F$16</f>
        <v>#REF!</v>
      </c>
      <c r="D301" s="36" t="e">
        <f>SUMIFS(СВЦЭМ!#REF!,СВЦЭМ!$A$40:$A$783,$A301,СВЦЭМ!$B$39:$B$782,D$296)+'СЕТ СН'!$F$16</f>
        <v>#REF!</v>
      </c>
      <c r="E301" s="36" t="e">
        <f>SUMIFS(СВЦЭМ!#REF!,СВЦЭМ!$A$40:$A$783,$A301,СВЦЭМ!$B$39:$B$782,E$296)+'СЕТ СН'!$F$16</f>
        <v>#REF!</v>
      </c>
      <c r="F301" s="36" t="e">
        <f>SUMIFS(СВЦЭМ!#REF!,СВЦЭМ!$A$40:$A$783,$A301,СВЦЭМ!$B$39:$B$782,F$296)+'СЕТ СН'!$F$16</f>
        <v>#REF!</v>
      </c>
      <c r="G301" s="36" t="e">
        <f>SUMIFS(СВЦЭМ!#REF!,СВЦЭМ!$A$40:$A$783,$A301,СВЦЭМ!$B$39:$B$782,G$296)+'СЕТ СН'!$F$16</f>
        <v>#REF!</v>
      </c>
      <c r="H301" s="36" t="e">
        <f>SUMIFS(СВЦЭМ!#REF!,СВЦЭМ!$A$40:$A$783,$A301,СВЦЭМ!$B$39:$B$782,H$296)+'СЕТ СН'!$F$16</f>
        <v>#REF!</v>
      </c>
      <c r="I301" s="36" t="e">
        <f>SUMIFS(СВЦЭМ!#REF!,СВЦЭМ!$A$40:$A$783,$A301,СВЦЭМ!$B$39:$B$782,I$296)+'СЕТ СН'!$F$16</f>
        <v>#REF!</v>
      </c>
      <c r="J301" s="36" t="e">
        <f>SUMIFS(СВЦЭМ!#REF!,СВЦЭМ!$A$40:$A$783,$A301,СВЦЭМ!$B$39:$B$782,J$296)+'СЕТ СН'!$F$16</f>
        <v>#REF!</v>
      </c>
      <c r="K301" s="36" t="e">
        <f>SUMIFS(СВЦЭМ!#REF!,СВЦЭМ!$A$40:$A$783,$A301,СВЦЭМ!$B$39:$B$782,K$296)+'СЕТ СН'!$F$16</f>
        <v>#REF!</v>
      </c>
      <c r="L301" s="36" t="e">
        <f>SUMIFS(СВЦЭМ!#REF!,СВЦЭМ!$A$40:$A$783,$A301,СВЦЭМ!$B$39:$B$782,L$296)+'СЕТ СН'!$F$16</f>
        <v>#REF!</v>
      </c>
      <c r="M301" s="36" t="e">
        <f>SUMIFS(СВЦЭМ!#REF!,СВЦЭМ!$A$40:$A$783,$A301,СВЦЭМ!$B$39:$B$782,M$296)+'СЕТ СН'!$F$16</f>
        <v>#REF!</v>
      </c>
      <c r="N301" s="36" t="e">
        <f>SUMIFS(СВЦЭМ!#REF!,СВЦЭМ!$A$40:$A$783,$A301,СВЦЭМ!$B$39:$B$782,N$296)+'СЕТ СН'!$F$16</f>
        <v>#REF!</v>
      </c>
      <c r="O301" s="36" t="e">
        <f>SUMIFS(СВЦЭМ!#REF!,СВЦЭМ!$A$40:$A$783,$A301,СВЦЭМ!$B$39:$B$782,O$296)+'СЕТ СН'!$F$16</f>
        <v>#REF!</v>
      </c>
      <c r="P301" s="36" t="e">
        <f>SUMIFS(СВЦЭМ!#REF!,СВЦЭМ!$A$40:$A$783,$A301,СВЦЭМ!$B$39:$B$782,P$296)+'СЕТ СН'!$F$16</f>
        <v>#REF!</v>
      </c>
      <c r="Q301" s="36" t="e">
        <f>SUMIFS(СВЦЭМ!#REF!,СВЦЭМ!$A$40:$A$783,$A301,СВЦЭМ!$B$39:$B$782,Q$296)+'СЕТ СН'!$F$16</f>
        <v>#REF!</v>
      </c>
      <c r="R301" s="36" t="e">
        <f>SUMIFS(СВЦЭМ!#REF!,СВЦЭМ!$A$40:$A$783,$A301,СВЦЭМ!$B$39:$B$782,R$296)+'СЕТ СН'!$F$16</f>
        <v>#REF!</v>
      </c>
      <c r="S301" s="36" t="e">
        <f>SUMIFS(СВЦЭМ!#REF!,СВЦЭМ!$A$40:$A$783,$A301,СВЦЭМ!$B$39:$B$782,S$296)+'СЕТ СН'!$F$16</f>
        <v>#REF!</v>
      </c>
      <c r="T301" s="36" t="e">
        <f>SUMIFS(СВЦЭМ!#REF!,СВЦЭМ!$A$40:$A$783,$A301,СВЦЭМ!$B$39:$B$782,T$296)+'СЕТ СН'!$F$16</f>
        <v>#REF!</v>
      </c>
      <c r="U301" s="36" t="e">
        <f>SUMIFS(СВЦЭМ!#REF!,СВЦЭМ!$A$40:$A$783,$A301,СВЦЭМ!$B$39:$B$782,U$296)+'СЕТ СН'!$F$16</f>
        <v>#REF!</v>
      </c>
      <c r="V301" s="36" t="e">
        <f>SUMIFS(СВЦЭМ!#REF!,СВЦЭМ!$A$40:$A$783,$A301,СВЦЭМ!$B$39:$B$782,V$296)+'СЕТ СН'!$F$16</f>
        <v>#REF!</v>
      </c>
      <c r="W301" s="36" t="e">
        <f>SUMIFS(СВЦЭМ!#REF!,СВЦЭМ!$A$40:$A$783,$A301,СВЦЭМ!$B$39:$B$782,W$296)+'СЕТ СН'!$F$16</f>
        <v>#REF!</v>
      </c>
      <c r="X301" s="36" t="e">
        <f>SUMIFS(СВЦЭМ!#REF!,СВЦЭМ!$A$40:$A$783,$A301,СВЦЭМ!$B$39:$B$782,X$296)+'СЕТ СН'!$F$16</f>
        <v>#REF!</v>
      </c>
      <c r="Y301" s="36" t="e">
        <f>SUMIFS(СВЦЭМ!#REF!,СВЦЭМ!$A$40:$A$783,$A301,СВЦЭМ!$B$39:$B$782,Y$296)+'СЕТ СН'!$F$16</f>
        <v>#REF!</v>
      </c>
    </row>
    <row r="302" spans="1:27" ht="15.75" hidden="1" x14ac:dyDescent="0.2">
      <c r="A302" s="35">
        <f t="shared" si="8"/>
        <v>45083</v>
      </c>
      <c r="B302" s="36" t="e">
        <f>SUMIFS(СВЦЭМ!#REF!,СВЦЭМ!$A$40:$A$783,$A302,СВЦЭМ!$B$39:$B$782,B$296)+'СЕТ СН'!$F$16</f>
        <v>#REF!</v>
      </c>
      <c r="C302" s="36" t="e">
        <f>SUMIFS(СВЦЭМ!#REF!,СВЦЭМ!$A$40:$A$783,$A302,СВЦЭМ!$B$39:$B$782,C$296)+'СЕТ СН'!$F$16</f>
        <v>#REF!</v>
      </c>
      <c r="D302" s="36" t="e">
        <f>SUMIFS(СВЦЭМ!#REF!,СВЦЭМ!$A$40:$A$783,$A302,СВЦЭМ!$B$39:$B$782,D$296)+'СЕТ СН'!$F$16</f>
        <v>#REF!</v>
      </c>
      <c r="E302" s="36" t="e">
        <f>SUMIFS(СВЦЭМ!#REF!,СВЦЭМ!$A$40:$A$783,$A302,СВЦЭМ!$B$39:$B$782,E$296)+'СЕТ СН'!$F$16</f>
        <v>#REF!</v>
      </c>
      <c r="F302" s="36" t="e">
        <f>SUMIFS(СВЦЭМ!#REF!,СВЦЭМ!$A$40:$A$783,$A302,СВЦЭМ!$B$39:$B$782,F$296)+'СЕТ СН'!$F$16</f>
        <v>#REF!</v>
      </c>
      <c r="G302" s="36" t="e">
        <f>SUMIFS(СВЦЭМ!#REF!,СВЦЭМ!$A$40:$A$783,$A302,СВЦЭМ!$B$39:$B$782,G$296)+'СЕТ СН'!$F$16</f>
        <v>#REF!</v>
      </c>
      <c r="H302" s="36" t="e">
        <f>SUMIFS(СВЦЭМ!#REF!,СВЦЭМ!$A$40:$A$783,$A302,СВЦЭМ!$B$39:$B$782,H$296)+'СЕТ СН'!$F$16</f>
        <v>#REF!</v>
      </c>
      <c r="I302" s="36" t="e">
        <f>SUMIFS(СВЦЭМ!#REF!,СВЦЭМ!$A$40:$A$783,$A302,СВЦЭМ!$B$39:$B$782,I$296)+'СЕТ СН'!$F$16</f>
        <v>#REF!</v>
      </c>
      <c r="J302" s="36" t="e">
        <f>SUMIFS(СВЦЭМ!#REF!,СВЦЭМ!$A$40:$A$783,$A302,СВЦЭМ!$B$39:$B$782,J$296)+'СЕТ СН'!$F$16</f>
        <v>#REF!</v>
      </c>
      <c r="K302" s="36" t="e">
        <f>SUMIFS(СВЦЭМ!#REF!,СВЦЭМ!$A$40:$A$783,$A302,СВЦЭМ!$B$39:$B$782,K$296)+'СЕТ СН'!$F$16</f>
        <v>#REF!</v>
      </c>
      <c r="L302" s="36" t="e">
        <f>SUMIFS(СВЦЭМ!#REF!,СВЦЭМ!$A$40:$A$783,$A302,СВЦЭМ!$B$39:$B$782,L$296)+'СЕТ СН'!$F$16</f>
        <v>#REF!</v>
      </c>
      <c r="M302" s="36" t="e">
        <f>SUMIFS(СВЦЭМ!#REF!,СВЦЭМ!$A$40:$A$783,$A302,СВЦЭМ!$B$39:$B$782,M$296)+'СЕТ СН'!$F$16</f>
        <v>#REF!</v>
      </c>
      <c r="N302" s="36" t="e">
        <f>SUMIFS(СВЦЭМ!#REF!,СВЦЭМ!$A$40:$A$783,$A302,СВЦЭМ!$B$39:$B$782,N$296)+'СЕТ СН'!$F$16</f>
        <v>#REF!</v>
      </c>
      <c r="O302" s="36" t="e">
        <f>SUMIFS(СВЦЭМ!#REF!,СВЦЭМ!$A$40:$A$783,$A302,СВЦЭМ!$B$39:$B$782,O$296)+'СЕТ СН'!$F$16</f>
        <v>#REF!</v>
      </c>
      <c r="P302" s="36" t="e">
        <f>SUMIFS(СВЦЭМ!#REF!,СВЦЭМ!$A$40:$A$783,$A302,СВЦЭМ!$B$39:$B$782,P$296)+'СЕТ СН'!$F$16</f>
        <v>#REF!</v>
      </c>
      <c r="Q302" s="36" t="e">
        <f>SUMIFS(СВЦЭМ!#REF!,СВЦЭМ!$A$40:$A$783,$A302,СВЦЭМ!$B$39:$B$782,Q$296)+'СЕТ СН'!$F$16</f>
        <v>#REF!</v>
      </c>
      <c r="R302" s="36" t="e">
        <f>SUMIFS(СВЦЭМ!#REF!,СВЦЭМ!$A$40:$A$783,$A302,СВЦЭМ!$B$39:$B$782,R$296)+'СЕТ СН'!$F$16</f>
        <v>#REF!</v>
      </c>
      <c r="S302" s="36" t="e">
        <f>SUMIFS(СВЦЭМ!#REF!,СВЦЭМ!$A$40:$A$783,$A302,СВЦЭМ!$B$39:$B$782,S$296)+'СЕТ СН'!$F$16</f>
        <v>#REF!</v>
      </c>
      <c r="T302" s="36" t="e">
        <f>SUMIFS(СВЦЭМ!#REF!,СВЦЭМ!$A$40:$A$783,$A302,СВЦЭМ!$B$39:$B$782,T$296)+'СЕТ СН'!$F$16</f>
        <v>#REF!</v>
      </c>
      <c r="U302" s="36" t="e">
        <f>SUMIFS(СВЦЭМ!#REF!,СВЦЭМ!$A$40:$A$783,$A302,СВЦЭМ!$B$39:$B$782,U$296)+'СЕТ СН'!$F$16</f>
        <v>#REF!</v>
      </c>
      <c r="V302" s="36" t="e">
        <f>SUMIFS(СВЦЭМ!#REF!,СВЦЭМ!$A$40:$A$783,$A302,СВЦЭМ!$B$39:$B$782,V$296)+'СЕТ СН'!$F$16</f>
        <v>#REF!</v>
      </c>
      <c r="W302" s="36" t="e">
        <f>SUMIFS(СВЦЭМ!#REF!,СВЦЭМ!$A$40:$A$783,$A302,СВЦЭМ!$B$39:$B$782,W$296)+'СЕТ СН'!$F$16</f>
        <v>#REF!</v>
      </c>
      <c r="X302" s="36" t="e">
        <f>SUMIFS(СВЦЭМ!#REF!,СВЦЭМ!$A$40:$A$783,$A302,СВЦЭМ!$B$39:$B$782,X$296)+'СЕТ СН'!$F$16</f>
        <v>#REF!</v>
      </c>
      <c r="Y302" s="36" t="e">
        <f>SUMIFS(СВЦЭМ!#REF!,СВЦЭМ!$A$40:$A$783,$A302,СВЦЭМ!$B$39:$B$782,Y$296)+'СЕТ СН'!$F$16</f>
        <v>#REF!</v>
      </c>
    </row>
    <row r="303" spans="1:27" ht="15.75" hidden="1" x14ac:dyDescent="0.2">
      <c r="A303" s="35">
        <f t="shared" si="8"/>
        <v>45084</v>
      </c>
      <c r="B303" s="36" t="e">
        <f>SUMIFS(СВЦЭМ!#REF!,СВЦЭМ!$A$40:$A$783,$A303,СВЦЭМ!$B$39:$B$782,B$296)+'СЕТ СН'!$F$16</f>
        <v>#REF!</v>
      </c>
      <c r="C303" s="36" t="e">
        <f>SUMIFS(СВЦЭМ!#REF!,СВЦЭМ!$A$40:$A$783,$A303,СВЦЭМ!$B$39:$B$782,C$296)+'СЕТ СН'!$F$16</f>
        <v>#REF!</v>
      </c>
      <c r="D303" s="36" t="e">
        <f>SUMIFS(СВЦЭМ!#REF!,СВЦЭМ!$A$40:$A$783,$A303,СВЦЭМ!$B$39:$B$782,D$296)+'СЕТ СН'!$F$16</f>
        <v>#REF!</v>
      </c>
      <c r="E303" s="36" t="e">
        <f>SUMIFS(СВЦЭМ!#REF!,СВЦЭМ!$A$40:$A$783,$A303,СВЦЭМ!$B$39:$B$782,E$296)+'СЕТ СН'!$F$16</f>
        <v>#REF!</v>
      </c>
      <c r="F303" s="36" t="e">
        <f>SUMIFS(СВЦЭМ!#REF!,СВЦЭМ!$A$40:$A$783,$A303,СВЦЭМ!$B$39:$B$782,F$296)+'СЕТ СН'!$F$16</f>
        <v>#REF!</v>
      </c>
      <c r="G303" s="36" t="e">
        <f>SUMIFS(СВЦЭМ!#REF!,СВЦЭМ!$A$40:$A$783,$A303,СВЦЭМ!$B$39:$B$782,G$296)+'СЕТ СН'!$F$16</f>
        <v>#REF!</v>
      </c>
      <c r="H303" s="36" t="e">
        <f>SUMIFS(СВЦЭМ!#REF!,СВЦЭМ!$A$40:$A$783,$A303,СВЦЭМ!$B$39:$B$782,H$296)+'СЕТ СН'!$F$16</f>
        <v>#REF!</v>
      </c>
      <c r="I303" s="36" t="e">
        <f>SUMIFS(СВЦЭМ!#REF!,СВЦЭМ!$A$40:$A$783,$A303,СВЦЭМ!$B$39:$B$782,I$296)+'СЕТ СН'!$F$16</f>
        <v>#REF!</v>
      </c>
      <c r="J303" s="36" t="e">
        <f>SUMIFS(СВЦЭМ!#REF!,СВЦЭМ!$A$40:$A$783,$A303,СВЦЭМ!$B$39:$B$782,J$296)+'СЕТ СН'!$F$16</f>
        <v>#REF!</v>
      </c>
      <c r="K303" s="36" t="e">
        <f>SUMIFS(СВЦЭМ!#REF!,СВЦЭМ!$A$40:$A$783,$A303,СВЦЭМ!$B$39:$B$782,K$296)+'СЕТ СН'!$F$16</f>
        <v>#REF!</v>
      </c>
      <c r="L303" s="36" t="e">
        <f>SUMIFS(СВЦЭМ!#REF!,СВЦЭМ!$A$40:$A$783,$A303,СВЦЭМ!$B$39:$B$782,L$296)+'СЕТ СН'!$F$16</f>
        <v>#REF!</v>
      </c>
      <c r="M303" s="36" t="e">
        <f>SUMIFS(СВЦЭМ!#REF!,СВЦЭМ!$A$40:$A$783,$A303,СВЦЭМ!$B$39:$B$782,M$296)+'СЕТ СН'!$F$16</f>
        <v>#REF!</v>
      </c>
      <c r="N303" s="36" t="e">
        <f>SUMIFS(СВЦЭМ!#REF!,СВЦЭМ!$A$40:$A$783,$A303,СВЦЭМ!$B$39:$B$782,N$296)+'СЕТ СН'!$F$16</f>
        <v>#REF!</v>
      </c>
      <c r="O303" s="36" t="e">
        <f>SUMIFS(СВЦЭМ!#REF!,СВЦЭМ!$A$40:$A$783,$A303,СВЦЭМ!$B$39:$B$782,O$296)+'СЕТ СН'!$F$16</f>
        <v>#REF!</v>
      </c>
      <c r="P303" s="36" t="e">
        <f>SUMIFS(СВЦЭМ!#REF!,СВЦЭМ!$A$40:$A$783,$A303,СВЦЭМ!$B$39:$B$782,P$296)+'СЕТ СН'!$F$16</f>
        <v>#REF!</v>
      </c>
      <c r="Q303" s="36" t="e">
        <f>SUMIFS(СВЦЭМ!#REF!,СВЦЭМ!$A$40:$A$783,$A303,СВЦЭМ!$B$39:$B$782,Q$296)+'СЕТ СН'!$F$16</f>
        <v>#REF!</v>
      </c>
      <c r="R303" s="36" t="e">
        <f>SUMIFS(СВЦЭМ!#REF!,СВЦЭМ!$A$40:$A$783,$A303,СВЦЭМ!$B$39:$B$782,R$296)+'СЕТ СН'!$F$16</f>
        <v>#REF!</v>
      </c>
      <c r="S303" s="36" t="e">
        <f>SUMIFS(СВЦЭМ!#REF!,СВЦЭМ!$A$40:$A$783,$A303,СВЦЭМ!$B$39:$B$782,S$296)+'СЕТ СН'!$F$16</f>
        <v>#REF!</v>
      </c>
      <c r="T303" s="36" t="e">
        <f>SUMIFS(СВЦЭМ!#REF!,СВЦЭМ!$A$40:$A$783,$A303,СВЦЭМ!$B$39:$B$782,T$296)+'СЕТ СН'!$F$16</f>
        <v>#REF!</v>
      </c>
      <c r="U303" s="36" t="e">
        <f>SUMIFS(СВЦЭМ!#REF!,СВЦЭМ!$A$40:$A$783,$A303,СВЦЭМ!$B$39:$B$782,U$296)+'СЕТ СН'!$F$16</f>
        <v>#REF!</v>
      </c>
      <c r="V303" s="36" t="e">
        <f>SUMIFS(СВЦЭМ!#REF!,СВЦЭМ!$A$40:$A$783,$A303,СВЦЭМ!$B$39:$B$782,V$296)+'СЕТ СН'!$F$16</f>
        <v>#REF!</v>
      </c>
      <c r="W303" s="36" t="e">
        <f>SUMIFS(СВЦЭМ!#REF!,СВЦЭМ!$A$40:$A$783,$A303,СВЦЭМ!$B$39:$B$782,W$296)+'СЕТ СН'!$F$16</f>
        <v>#REF!</v>
      </c>
      <c r="X303" s="36" t="e">
        <f>SUMIFS(СВЦЭМ!#REF!,СВЦЭМ!$A$40:$A$783,$A303,СВЦЭМ!$B$39:$B$782,X$296)+'СЕТ СН'!$F$16</f>
        <v>#REF!</v>
      </c>
      <c r="Y303" s="36" t="e">
        <f>SUMIFS(СВЦЭМ!#REF!,СВЦЭМ!$A$40:$A$783,$A303,СВЦЭМ!$B$39:$B$782,Y$296)+'СЕТ СН'!$F$16</f>
        <v>#REF!</v>
      </c>
    </row>
    <row r="304" spans="1:27" ht="15.75" hidden="1" x14ac:dyDescent="0.2">
      <c r="A304" s="35">
        <f t="shared" si="8"/>
        <v>45085</v>
      </c>
      <c r="B304" s="36" t="e">
        <f>SUMIFS(СВЦЭМ!#REF!,СВЦЭМ!$A$40:$A$783,$A304,СВЦЭМ!$B$39:$B$782,B$296)+'СЕТ СН'!$F$16</f>
        <v>#REF!</v>
      </c>
      <c r="C304" s="36" t="e">
        <f>SUMIFS(СВЦЭМ!#REF!,СВЦЭМ!$A$40:$A$783,$A304,СВЦЭМ!$B$39:$B$782,C$296)+'СЕТ СН'!$F$16</f>
        <v>#REF!</v>
      </c>
      <c r="D304" s="36" t="e">
        <f>SUMIFS(СВЦЭМ!#REF!,СВЦЭМ!$A$40:$A$783,$A304,СВЦЭМ!$B$39:$B$782,D$296)+'СЕТ СН'!$F$16</f>
        <v>#REF!</v>
      </c>
      <c r="E304" s="36" t="e">
        <f>SUMIFS(СВЦЭМ!#REF!,СВЦЭМ!$A$40:$A$783,$A304,СВЦЭМ!$B$39:$B$782,E$296)+'СЕТ СН'!$F$16</f>
        <v>#REF!</v>
      </c>
      <c r="F304" s="36" t="e">
        <f>SUMIFS(СВЦЭМ!#REF!,СВЦЭМ!$A$40:$A$783,$A304,СВЦЭМ!$B$39:$B$782,F$296)+'СЕТ СН'!$F$16</f>
        <v>#REF!</v>
      </c>
      <c r="G304" s="36" t="e">
        <f>SUMIFS(СВЦЭМ!#REF!,СВЦЭМ!$A$40:$A$783,$A304,СВЦЭМ!$B$39:$B$782,G$296)+'СЕТ СН'!$F$16</f>
        <v>#REF!</v>
      </c>
      <c r="H304" s="36" t="e">
        <f>SUMIFS(СВЦЭМ!#REF!,СВЦЭМ!$A$40:$A$783,$A304,СВЦЭМ!$B$39:$B$782,H$296)+'СЕТ СН'!$F$16</f>
        <v>#REF!</v>
      </c>
      <c r="I304" s="36" t="e">
        <f>SUMIFS(СВЦЭМ!#REF!,СВЦЭМ!$A$40:$A$783,$A304,СВЦЭМ!$B$39:$B$782,I$296)+'СЕТ СН'!$F$16</f>
        <v>#REF!</v>
      </c>
      <c r="J304" s="36" t="e">
        <f>SUMIFS(СВЦЭМ!#REF!,СВЦЭМ!$A$40:$A$783,$A304,СВЦЭМ!$B$39:$B$782,J$296)+'СЕТ СН'!$F$16</f>
        <v>#REF!</v>
      </c>
      <c r="K304" s="36" t="e">
        <f>SUMIFS(СВЦЭМ!#REF!,СВЦЭМ!$A$40:$A$783,$A304,СВЦЭМ!$B$39:$B$782,K$296)+'СЕТ СН'!$F$16</f>
        <v>#REF!</v>
      </c>
      <c r="L304" s="36" t="e">
        <f>SUMIFS(СВЦЭМ!#REF!,СВЦЭМ!$A$40:$A$783,$A304,СВЦЭМ!$B$39:$B$782,L$296)+'СЕТ СН'!$F$16</f>
        <v>#REF!</v>
      </c>
      <c r="M304" s="36" t="e">
        <f>SUMIFS(СВЦЭМ!#REF!,СВЦЭМ!$A$40:$A$783,$A304,СВЦЭМ!$B$39:$B$782,M$296)+'СЕТ СН'!$F$16</f>
        <v>#REF!</v>
      </c>
      <c r="N304" s="36" t="e">
        <f>SUMIFS(СВЦЭМ!#REF!,СВЦЭМ!$A$40:$A$783,$A304,СВЦЭМ!$B$39:$B$782,N$296)+'СЕТ СН'!$F$16</f>
        <v>#REF!</v>
      </c>
      <c r="O304" s="36" t="e">
        <f>SUMIFS(СВЦЭМ!#REF!,СВЦЭМ!$A$40:$A$783,$A304,СВЦЭМ!$B$39:$B$782,O$296)+'СЕТ СН'!$F$16</f>
        <v>#REF!</v>
      </c>
      <c r="P304" s="36" t="e">
        <f>SUMIFS(СВЦЭМ!#REF!,СВЦЭМ!$A$40:$A$783,$A304,СВЦЭМ!$B$39:$B$782,P$296)+'СЕТ СН'!$F$16</f>
        <v>#REF!</v>
      </c>
      <c r="Q304" s="36" t="e">
        <f>SUMIFS(СВЦЭМ!#REF!,СВЦЭМ!$A$40:$A$783,$A304,СВЦЭМ!$B$39:$B$782,Q$296)+'СЕТ СН'!$F$16</f>
        <v>#REF!</v>
      </c>
      <c r="R304" s="36" t="e">
        <f>SUMIFS(СВЦЭМ!#REF!,СВЦЭМ!$A$40:$A$783,$A304,СВЦЭМ!$B$39:$B$782,R$296)+'СЕТ СН'!$F$16</f>
        <v>#REF!</v>
      </c>
      <c r="S304" s="36" t="e">
        <f>SUMIFS(СВЦЭМ!#REF!,СВЦЭМ!$A$40:$A$783,$A304,СВЦЭМ!$B$39:$B$782,S$296)+'СЕТ СН'!$F$16</f>
        <v>#REF!</v>
      </c>
      <c r="T304" s="36" t="e">
        <f>SUMIFS(СВЦЭМ!#REF!,СВЦЭМ!$A$40:$A$783,$A304,СВЦЭМ!$B$39:$B$782,T$296)+'СЕТ СН'!$F$16</f>
        <v>#REF!</v>
      </c>
      <c r="U304" s="36" t="e">
        <f>SUMIFS(СВЦЭМ!#REF!,СВЦЭМ!$A$40:$A$783,$A304,СВЦЭМ!$B$39:$B$782,U$296)+'СЕТ СН'!$F$16</f>
        <v>#REF!</v>
      </c>
      <c r="V304" s="36" t="e">
        <f>SUMIFS(СВЦЭМ!#REF!,СВЦЭМ!$A$40:$A$783,$A304,СВЦЭМ!$B$39:$B$782,V$296)+'СЕТ СН'!$F$16</f>
        <v>#REF!</v>
      </c>
      <c r="W304" s="36" t="e">
        <f>SUMIFS(СВЦЭМ!#REF!,СВЦЭМ!$A$40:$A$783,$A304,СВЦЭМ!$B$39:$B$782,W$296)+'СЕТ СН'!$F$16</f>
        <v>#REF!</v>
      </c>
      <c r="X304" s="36" t="e">
        <f>SUMIFS(СВЦЭМ!#REF!,СВЦЭМ!$A$40:$A$783,$A304,СВЦЭМ!$B$39:$B$782,X$296)+'СЕТ СН'!$F$16</f>
        <v>#REF!</v>
      </c>
      <c r="Y304" s="36" t="e">
        <f>SUMIFS(СВЦЭМ!#REF!,СВЦЭМ!$A$40:$A$783,$A304,СВЦЭМ!$B$39:$B$782,Y$296)+'СЕТ СН'!$F$16</f>
        <v>#REF!</v>
      </c>
    </row>
    <row r="305" spans="1:25" ht="15.75" hidden="1" x14ac:dyDescent="0.2">
      <c r="A305" s="35">
        <f t="shared" si="8"/>
        <v>45086</v>
      </c>
      <c r="B305" s="36" t="e">
        <f>SUMIFS(СВЦЭМ!#REF!,СВЦЭМ!$A$40:$A$783,$A305,СВЦЭМ!$B$39:$B$782,B$296)+'СЕТ СН'!$F$16</f>
        <v>#REF!</v>
      </c>
      <c r="C305" s="36" t="e">
        <f>SUMIFS(СВЦЭМ!#REF!,СВЦЭМ!$A$40:$A$783,$A305,СВЦЭМ!$B$39:$B$782,C$296)+'СЕТ СН'!$F$16</f>
        <v>#REF!</v>
      </c>
      <c r="D305" s="36" t="e">
        <f>SUMIFS(СВЦЭМ!#REF!,СВЦЭМ!$A$40:$A$783,$A305,СВЦЭМ!$B$39:$B$782,D$296)+'СЕТ СН'!$F$16</f>
        <v>#REF!</v>
      </c>
      <c r="E305" s="36" t="e">
        <f>SUMIFS(СВЦЭМ!#REF!,СВЦЭМ!$A$40:$A$783,$A305,СВЦЭМ!$B$39:$B$782,E$296)+'СЕТ СН'!$F$16</f>
        <v>#REF!</v>
      </c>
      <c r="F305" s="36" t="e">
        <f>SUMIFS(СВЦЭМ!#REF!,СВЦЭМ!$A$40:$A$783,$A305,СВЦЭМ!$B$39:$B$782,F$296)+'СЕТ СН'!$F$16</f>
        <v>#REF!</v>
      </c>
      <c r="G305" s="36" t="e">
        <f>SUMIFS(СВЦЭМ!#REF!,СВЦЭМ!$A$40:$A$783,$A305,СВЦЭМ!$B$39:$B$782,G$296)+'СЕТ СН'!$F$16</f>
        <v>#REF!</v>
      </c>
      <c r="H305" s="36" t="e">
        <f>SUMIFS(СВЦЭМ!#REF!,СВЦЭМ!$A$40:$A$783,$A305,СВЦЭМ!$B$39:$B$782,H$296)+'СЕТ СН'!$F$16</f>
        <v>#REF!</v>
      </c>
      <c r="I305" s="36" t="e">
        <f>SUMIFS(СВЦЭМ!#REF!,СВЦЭМ!$A$40:$A$783,$A305,СВЦЭМ!$B$39:$B$782,I$296)+'СЕТ СН'!$F$16</f>
        <v>#REF!</v>
      </c>
      <c r="J305" s="36" t="e">
        <f>SUMIFS(СВЦЭМ!#REF!,СВЦЭМ!$A$40:$A$783,$A305,СВЦЭМ!$B$39:$B$782,J$296)+'СЕТ СН'!$F$16</f>
        <v>#REF!</v>
      </c>
      <c r="K305" s="36" t="e">
        <f>SUMIFS(СВЦЭМ!#REF!,СВЦЭМ!$A$40:$A$783,$A305,СВЦЭМ!$B$39:$B$782,K$296)+'СЕТ СН'!$F$16</f>
        <v>#REF!</v>
      </c>
      <c r="L305" s="36" t="e">
        <f>SUMIFS(СВЦЭМ!#REF!,СВЦЭМ!$A$40:$A$783,$A305,СВЦЭМ!$B$39:$B$782,L$296)+'СЕТ СН'!$F$16</f>
        <v>#REF!</v>
      </c>
      <c r="M305" s="36" t="e">
        <f>SUMIFS(СВЦЭМ!#REF!,СВЦЭМ!$A$40:$A$783,$A305,СВЦЭМ!$B$39:$B$782,M$296)+'СЕТ СН'!$F$16</f>
        <v>#REF!</v>
      </c>
      <c r="N305" s="36" t="e">
        <f>SUMIFS(СВЦЭМ!#REF!,СВЦЭМ!$A$40:$A$783,$A305,СВЦЭМ!$B$39:$B$782,N$296)+'СЕТ СН'!$F$16</f>
        <v>#REF!</v>
      </c>
      <c r="O305" s="36" t="e">
        <f>SUMIFS(СВЦЭМ!#REF!,СВЦЭМ!$A$40:$A$783,$A305,СВЦЭМ!$B$39:$B$782,O$296)+'СЕТ СН'!$F$16</f>
        <v>#REF!</v>
      </c>
      <c r="P305" s="36" t="e">
        <f>SUMIFS(СВЦЭМ!#REF!,СВЦЭМ!$A$40:$A$783,$A305,СВЦЭМ!$B$39:$B$782,P$296)+'СЕТ СН'!$F$16</f>
        <v>#REF!</v>
      </c>
      <c r="Q305" s="36" t="e">
        <f>SUMIFS(СВЦЭМ!#REF!,СВЦЭМ!$A$40:$A$783,$A305,СВЦЭМ!$B$39:$B$782,Q$296)+'СЕТ СН'!$F$16</f>
        <v>#REF!</v>
      </c>
      <c r="R305" s="36" t="e">
        <f>SUMIFS(СВЦЭМ!#REF!,СВЦЭМ!$A$40:$A$783,$A305,СВЦЭМ!$B$39:$B$782,R$296)+'СЕТ СН'!$F$16</f>
        <v>#REF!</v>
      </c>
      <c r="S305" s="36" t="e">
        <f>SUMIFS(СВЦЭМ!#REF!,СВЦЭМ!$A$40:$A$783,$A305,СВЦЭМ!$B$39:$B$782,S$296)+'СЕТ СН'!$F$16</f>
        <v>#REF!</v>
      </c>
      <c r="T305" s="36" t="e">
        <f>SUMIFS(СВЦЭМ!#REF!,СВЦЭМ!$A$40:$A$783,$A305,СВЦЭМ!$B$39:$B$782,T$296)+'СЕТ СН'!$F$16</f>
        <v>#REF!</v>
      </c>
      <c r="U305" s="36" t="e">
        <f>SUMIFS(СВЦЭМ!#REF!,СВЦЭМ!$A$40:$A$783,$A305,СВЦЭМ!$B$39:$B$782,U$296)+'СЕТ СН'!$F$16</f>
        <v>#REF!</v>
      </c>
      <c r="V305" s="36" t="e">
        <f>SUMIFS(СВЦЭМ!#REF!,СВЦЭМ!$A$40:$A$783,$A305,СВЦЭМ!$B$39:$B$782,V$296)+'СЕТ СН'!$F$16</f>
        <v>#REF!</v>
      </c>
      <c r="W305" s="36" t="e">
        <f>SUMIFS(СВЦЭМ!#REF!,СВЦЭМ!$A$40:$A$783,$A305,СВЦЭМ!$B$39:$B$782,W$296)+'СЕТ СН'!$F$16</f>
        <v>#REF!</v>
      </c>
      <c r="X305" s="36" t="e">
        <f>SUMIFS(СВЦЭМ!#REF!,СВЦЭМ!$A$40:$A$783,$A305,СВЦЭМ!$B$39:$B$782,X$296)+'СЕТ СН'!$F$16</f>
        <v>#REF!</v>
      </c>
      <c r="Y305" s="36" t="e">
        <f>SUMIFS(СВЦЭМ!#REF!,СВЦЭМ!$A$40:$A$783,$A305,СВЦЭМ!$B$39:$B$782,Y$296)+'СЕТ СН'!$F$16</f>
        <v>#REF!</v>
      </c>
    </row>
    <row r="306" spans="1:25" ht="15.75" hidden="1" x14ac:dyDescent="0.2">
      <c r="A306" s="35">
        <f t="shared" si="8"/>
        <v>45087</v>
      </c>
      <c r="B306" s="36" t="e">
        <f>SUMIFS(СВЦЭМ!#REF!,СВЦЭМ!$A$40:$A$783,$A306,СВЦЭМ!$B$39:$B$782,B$296)+'СЕТ СН'!$F$16</f>
        <v>#REF!</v>
      </c>
      <c r="C306" s="36" t="e">
        <f>SUMIFS(СВЦЭМ!#REF!,СВЦЭМ!$A$40:$A$783,$A306,СВЦЭМ!$B$39:$B$782,C$296)+'СЕТ СН'!$F$16</f>
        <v>#REF!</v>
      </c>
      <c r="D306" s="36" t="e">
        <f>SUMIFS(СВЦЭМ!#REF!,СВЦЭМ!$A$40:$A$783,$A306,СВЦЭМ!$B$39:$B$782,D$296)+'СЕТ СН'!$F$16</f>
        <v>#REF!</v>
      </c>
      <c r="E306" s="36" t="e">
        <f>SUMIFS(СВЦЭМ!#REF!,СВЦЭМ!$A$40:$A$783,$A306,СВЦЭМ!$B$39:$B$782,E$296)+'СЕТ СН'!$F$16</f>
        <v>#REF!</v>
      </c>
      <c r="F306" s="36" t="e">
        <f>SUMIFS(СВЦЭМ!#REF!,СВЦЭМ!$A$40:$A$783,$A306,СВЦЭМ!$B$39:$B$782,F$296)+'СЕТ СН'!$F$16</f>
        <v>#REF!</v>
      </c>
      <c r="G306" s="36" t="e">
        <f>SUMIFS(СВЦЭМ!#REF!,СВЦЭМ!$A$40:$A$783,$A306,СВЦЭМ!$B$39:$B$782,G$296)+'СЕТ СН'!$F$16</f>
        <v>#REF!</v>
      </c>
      <c r="H306" s="36" t="e">
        <f>SUMIFS(СВЦЭМ!#REF!,СВЦЭМ!$A$40:$A$783,$A306,СВЦЭМ!$B$39:$B$782,H$296)+'СЕТ СН'!$F$16</f>
        <v>#REF!</v>
      </c>
      <c r="I306" s="36" t="e">
        <f>SUMIFS(СВЦЭМ!#REF!,СВЦЭМ!$A$40:$A$783,$A306,СВЦЭМ!$B$39:$B$782,I$296)+'СЕТ СН'!$F$16</f>
        <v>#REF!</v>
      </c>
      <c r="J306" s="36" t="e">
        <f>SUMIFS(СВЦЭМ!#REF!,СВЦЭМ!$A$40:$A$783,$A306,СВЦЭМ!$B$39:$B$782,J$296)+'СЕТ СН'!$F$16</f>
        <v>#REF!</v>
      </c>
      <c r="K306" s="36" t="e">
        <f>SUMIFS(СВЦЭМ!#REF!,СВЦЭМ!$A$40:$A$783,$A306,СВЦЭМ!$B$39:$B$782,K$296)+'СЕТ СН'!$F$16</f>
        <v>#REF!</v>
      </c>
      <c r="L306" s="36" t="e">
        <f>SUMIFS(СВЦЭМ!#REF!,СВЦЭМ!$A$40:$A$783,$A306,СВЦЭМ!$B$39:$B$782,L$296)+'СЕТ СН'!$F$16</f>
        <v>#REF!</v>
      </c>
      <c r="M306" s="36" t="e">
        <f>SUMIFS(СВЦЭМ!#REF!,СВЦЭМ!$A$40:$A$783,$A306,СВЦЭМ!$B$39:$B$782,M$296)+'СЕТ СН'!$F$16</f>
        <v>#REF!</v>
      </c>
      <c r="N306" s="36" t="e">
        <f>SUMIFS(СВЦЭМ!#REF!,СВЦЭМ!$A$40:$A$783,$A306,СВЦЭМ!$B$39:$B$782,N$296)+'СЕТ СН'!$F$16</f>
        <v>#REF!</v>
      </c>
      <c r="O306" s="36" t="e">
        <f>SUMIFS(СВЦЭМ!#REF!,СВЦЭМ!$A$40:$A$783,$A306,СВЦЭМ!$B$39:$B$782,O$296)+'СЕТ СН'!$F$16</f>
        <v>#REF!</v>
      </c>
      <c r="P306" s="36" t="e">
        <f>SUMIFS(СВЦЭМ!#REF!,СВЦЭМ!$A$40:$A$783,$A306,СВЦЭМ!$B$39:$B$782,P$296)+'СЕТ СН'!$F$16</f>
        <v>#REF!</v>
      </c>
      <c r="Q306" s="36" t="e">
        <f>SUMIFS(СВЦЭМ!#REF!,СВЦЭМ!$A$40:$A$783,$A306,СВЦЭМ!$B$39:$B$782,Q$296)+'СЕТ СН'!$F$16</f>
        <v>#REF!</v>
      </c>
      <c r="R306" s="36" t="e">
        <f>SUMIFS(СВЦЭМ!#REF!,СВЦЭМ!$A$40:$A$783,$A306,СВЦЭМ!$B$39:$B$782,R$296)+'СЕТ СН'!$F$16</f>
        <v>#REF!</v>
      </c>
      <c r="S306" s="36" t="e">
        <f>SUMIFS(СВЦЭМ!#REF!,СВЦЭМ!$A$40:$A$783,$A306,СВЦЭМ!$B$39:$B$782,S$296)+'СЕТ СН'!$F$16</f>
        <v>#REF!</v>
      </c>
      <c r="T306" s="36" t="e">
        <f>SUMIFS(СВЦЭМ!#REF!,СВЦЭМ!$A$40:$A$783,$A306,СВЦЭМ!$B$39:$B$782,T$296)+'СЕТ СН'!$F$16</f>
        <v>#REF!</v>
      </c>
      <c r="U306" s="36" t="e">
        <f>SUMIFS(СВЦЭМ!#REF!,СВЦЭМ!$A$40:$A$783,$A306,СВЦЭМ!$B$39:$B$782,U$296)+'СЕТ СН'!$F$16</f>
        <v>#REF!</v>
      </c>
      <c r="V306" s="36" t="e">
        <f>SUMIFS(СВЦЭМ!#REF!,СВЦЭМ!$A$40:$A$783,$A306,СВЦЭМ!$B$39:$B$782,V$296)+'СЕТ СН'!$F$16</f>
        <v>#REF!</v>
      </c>
      <c r="W306" s="36" t="e">
        <f>SUMIFS(СВЦЭМ!#REF!,СВЦЭМ!$A$40:$A$783,$A306,СВЦЭМ!$B$39:$B$782,W$296)+'СЕТ СН'!$F$16</f>
        <v>#REF!</v>
      </c>
      <c r="X306" s="36" t="e">
        <f>SUMIFS(СВЦЭМ!#REF!,СВЦЭМ!$A$40:$A$783,$A306,СВЦЭМ!$B$39:$B$782,X$296)+'СЕТ СН'!$F$16</f>
        <v>#REF!</v>
      </c>
      <c r="Y306" s="36" t="e">
        <f>SUMIFS(СВЦЭМ!#REF!,СВЦЭМ!$A$40:$A$783,$A306,СВЦЭМ!$B$39:$B$782,Y$296)+'СЕТ СН'!$F$16</f>
        <v>#REF!</v>
      </c>
    </row>
    <row r="307" spans="1:25" ht="15.75" hidden="1" x14ac:dyDescent="0.2">
      <c r="A307" s="35">
        <f t="shared" si="8"/>
        <v>45088</v>
      </c>
      <c r="B307" s="36" t="e">
        <f>SUMIFS(СВЦЭМ!#REF!,СВЦЭМ!$A$40:$A$783,$A307,СВЦЭМ!$B$39:$B$782,B$296)+'СЕТ СН'!$F$16</f>
        <v>#REF!</v>
      </c>
      <c r="C307" s="36" t="e">
        <f>SUMIFS(СВЦЭМ!#REF!,СВЦЭМ!$A$40:$A$783,$A307,СВЦЭМ!$B$39:$B$782,C$296)+'СЕТ СН'!$F$16</f>
        <v>#REF!</v>
      </c>
      <c r="D307" s="36" t="e">
        <f>SUMIFS(СВЦЭМ!#REF!,СВЦЭМ!$A$40:$A$783,$A307,СВЦЭМ!$B$39:$B$782,D$296)+'СЕТ СН'!$F$16</f>
        <v>#REF!</v>
      </c>
      <c r="E307" s="36" t="e">
        <f>SUMIFS(СВЦЭМ!#REF!,СВЦЭМ!$A$40:$A$783,$A307,СВЦЭМ!$B$39:$B$782,E$296)+'СЕТ СН'!$F$16</f>
        <v>#REF!</v>
      </c>
      <c r="F307" s="36" t="e">
        <f>SUMIFS(СВЦЭМ!#REF!,СВЦЭМ!$A$40:$A$783,$A307,СВЦЭМ!$B$39:$B$782,F$296)+'СЕТ СН'!$F$16</f>
        <v>#REF!</v>
      </c>
      <c r="G307" s="36" t="e">
        <f>SUMIFS(СВЦЭМ!#REF!,СВЦЭМ!$A$40:$A$783,$A307,СВЦЭМ!$B$39:$B$782,G$296)+'СЕТ СН'!$F$16</f>
        <v>#REF!</v>
      </c>
      <c r="H307" s="36" t="e">
        <f>SUMIFS(СВЦЭМ!#REF!,СВЦЭМ!$A$40:$A$783,$A307,СВЦЭМ!$B$39:$B$782,H$296)+'СЕТ СН'!$F$16</f>
        <v>#REF!</v>
      </c>
      <c r="I307" s="36" t="e">
        <f>SUMIFS(СВЦЭМ!#REF!,СВЦЭМ!$A$40:$A$783,$A307,СВЦЭМ!$B$39:$B$782,I$296)+'СЕТ СН'!$F$16</f>
        <v>#REF!</v>
      </c>
      <c r="J307" s="36" t="e">
        <f>SUMIFS(СВЦЭМ!#REF!,СВЦЭМ!$A$40:$A$783,$A307,СВЦЭМ!$B$39:$B$782,J$296)+'СЕТ СН'!$F$16</f>
        <v>#REF!</v>
      </c>
      <c r="K307" s="36" t="e">
        <f>SUMIFS(СВЦЭМ!#REF!,СВЦЭМ!$A$40:$A$783,$A307,СВЦЭМ!$B$39:$B$782,K$296)+'СЕТ СН'!$F$16</f>
        <v>#REF!</v>
      </c>
      <c r="L307" s="36" t="e">
        <f>SUMIFS(СВЦЭМ!#REF!,СВЦЭМ!$A$40:$A$783,$A307,СВЦЭМ!$B$39:$B$782,L$296)+'СЕТ СН'!$F$16</f>
        <v>#REF!</v>
      </c>
      <c r="M307" s="36" t="e">
        <f>SUMIFS(СВЦЭМ!#REF!,СВЦЭМ!$A$40:$A$783,$A307,СВЦЭМ!$B$39:$B$782,M$296)+'СЕТ СН'!$F$16</f>
        <v>#REF!</v>
      </c>
      <c r="N307" s="36" t="e">
        <f>SUMIFS(СВЦЭМ!#REF!,СВЦЭМ!$A$40:$A$783,$A307,СВЦЭМ!$B$39:$B$782,N$296)+'СЕТ СН'!$F$16</f>
        <v>#REF!</v>
      </c>
      <c r="O307" s="36" t="e">
        <f>SUMIFS(СВЦЭМ!#REF!,СВЦЭМ!$A$40:$A$783,$A307,СВЦЭМ!$B$39:$B$782,O$296)+'СЕТ СН'!$F$16</f>
        <v>#REF!</v>
      </c>
      <c r="P307" s="36" t="e">
        <f>SUMIFS(СВЦЭМ!#REF!,СВЦЭМ!$A$40:$A$783,$A307,СВЦЭМ!$B$39:$B$782,P$296)+'СЕТ СН'!$F$16</f>
        <v>#REF!</v>
      </c>
      <c r="Q307" s="36" t="e">
        <f>SUMIFS(СВЦЭМ!#REF!,СВЦЭМ!$A$40:$A$783,$A307,СВЦЭМ!$B$39:$B$782,Q$296)+'СЕТ СН'!$F$16</f>
        <v>#REF!</v>
      </c>
      <c r="R307" s="36" t="e">
        <f>SUMIFS(СВЦЭМ!#REF!,СВЦЭМ!$A$40:$A$783,$A307,СВЦЭМ!$B$39:$B$782,R$296)+'СЕТ СН'!$F$16</f>
        <v>#REF!</v>
      </c>
      <c r="S307" s="36" t="e">
        <f>SUMIFS(СВЦЭМ!#REF!,СВЦЭМ!$A$40:$A$783,$A307,СВЦЭМ!$B$39:$B$782,S$296)+'СЕТ СН'!$F$16</f>
        <v>#REF!</v>
      </c>
      <c r="T307" s="36" t="e">
        <f>SUMIFS(СВЦЭМ!#REF!,СВЦЭМ!$A$40:$A$783,$A307,СВЦЭМ!$B$39:$B$782,T$296)+'СЕТ СН'!$F$16</f>
        <v>#REF!</v>
      </c>
      <c r="U307" s="36" t="e">
        <f>SUMIFS(СВЦЭМ!#REF!,СВЦЭМ!$A$40:$A$783,$A307,СВЦЭМ!$B$39:$B$782,U$296)+'СЕТ СН'!$F$16</f>
        <v>#REF!</v>
      </c>
      <c r="V307" s="36" t="e">
        <f>SUMIFS(СВЦЭМ!#REF!,СВЦЭМ!$A$40:$A$783,$A307,СВЦЭМ!$B$39:$B$782,V$296)+'СЕТ СН'!$F$16</f>
        <v>#REF!</v>
      </c>
      <c r="W307" s="36" t="e">
        <f>SUMIFS(СВЦЭМ!#REF!,СВЦЭМ!$A$40:$A$783,$A307,СВЦЭМ!$B$39:$B$782,W$296)+'СЕТ СН'!$F$16</f>
        <v>#REF!</v>
      </c>
      <c r="X307" s="36" t="e">
        <f>SUMIFS(СВЦЭМ!#REF!,СВЦЭМ!$A$40:$A$783,$A307,СВЦЭМ!$B$39:$B$782,X$296)+'СЕТ СН'!$F$16</f>
        <v>#REF!</v>
      </c>
      <c r="Y307" s="36" t="e">
        <f>SUMIFS(СВЦЭМ!#REF!,СВЦЭМ!$A$40:$A$783,$A307,СВЦЭМ!$B$39:$B$782,Y$296)+'СЕТ СН'!$F$16</f>
        <v>#REF!</v>
      </c>
    </row>
    <row r="308" spans="1:25" ht="15.75" hidden="1" x14ac:dyDescent="0.2">
      <c r="A308" s="35">
        <f t="shared" si="8"/>
        <v>45089</v>
      </c>
      <c r="B308" s="36" t="e">
        <f>SUMIFS(СВЦЭМ!#REF!,СВЦЭМ!$A$40:$A$783,$A308,СВЦЭМ!$B$39:$B$782,B$296)+'СЕТ СН'!$F$16</f>
        <v>#REF!</v>
      </c>
      <c r="C308" s="36" t="e">
        <f>SUMIFS(СВЦЭМ!#REF!,СВЦЭМ!$A$40:$A$783,$A308,СВЦЭМ!$B$39:$B$782,C$296)+'СЕТ СН'!$F$16</f>
        <v>#REF!</v>
      </c>
      <c r="D308" s="36" t="e">
        <f>SUMIFS(СВЦЭМ!#REF!,СВЦЭМ!$A$40:$A$783,$A308,СВЦЭМ!$B$39:$B$782,D$296)+'СЕТ СН'!$F$16</f>
        <v>#REF!</v>
      </c>
      <c r="E308" s="36" t="e">
        <f>SUMIFS(СВЦЭМ!#REF!,СВЦЭМ!$A$40:$A$783,$A308,СВЦЭМ!$B$39:$B$782,E$296)+'СЕТ СН'!$F$16</f>
        <v>#REF!</v>
      </c>
      <c r="F308" s="36" t="e">
        <f>SUMIFS(СВЦЭМ!#REF!,СВЦЭМ!$A$40:$A$783,$A308,СВЦЭМ!$B$39:$B$782,F$296)+'СЕТ СН'!$F$16</f>
        <v>#REF!</v>
      </c>
      <c r="G308" s="36" t="e">
        <f>SUMIFS(СВЦЭМ!#REF!,СВЦЭМ!$A$40:$A$783,$A308,СВЦЭМ!$B$39:$B$782,G$296)+'СЕТ СН'!$F$16</f>
        <v>#REF!</v>
      </c>
      <c r="H308" s="36" t="e">
        <f>SUMIFS(СВЦЭМ!#REF!,СВЦЭМ!$A$40:$A$783,$A308,СВЦЭМ!$B$39:$B$782,H$296)+'СЕТ СН'!$F$16</f>
        <v>#REF!</v>
      </c>
      <c r="I308" s="36" t="e">
        <f>SUMIFS(СВЦЭМ!#REF!,СВЦЭМ!$A$40:$A$783,$A308,СВЦЭМ!$B$39:$B$782,I$296)+'СЕТ СН'!$F$16</f>
        <v>#REF!</v>
      </c>
      <c r="J308" s="36" t="e">
        <f>SUMIFS(СВЦЭМ!#REF!,СВЦЭМ!$A$40:$A$783,$A308,СВЦЭМ!$B$39:$B$782,J$296)+'СЕТ СН'!$F$16</f>
        <v>#REF!</v>
      </c>
      <c r="K308" s="36" t="e">
        <f>SUMIFS(СВЦЭМ!#REF!,СВЦЭМ!$A$40:$A$783,$A308,СВЦЭМ!$B$39:$B$782,K$296)+'СЕТ СН'!$F$16</f>
        <v>#REF!</v>
      </c>
      <c r="L308" s="36" t="e">
        <f>SUMIFS(СВЦЭМ!#REF!,СВЦЭМ!$A$40:$A$783,$A308,СВЦЭМ!$B$39:$B$782,L$296)+'СЕТ СН'!$F$16</f>
        <v>#REF!</v>
      </c>
      <c r="M308" s="36" t="e">
        <f>SUMIFS(СВЦЭМ!#REF!,СВЦЭМ!$A$40:$A$783,$A308,СВЦЭМ!$B$39:$B$782,M$296)+'СЕТ СН'!$F$16</f>
        <v>#REF!</v>
      </c>
      <c r="N308" s="36" t="e">
        <f>SUMIFS(СВЦЭМ!#REF!,СВЦЭМ!$A$40:$A$783,$A308,СВЦЭМ!$B$39:$B$782,N$296)+'СЕТ СН'!$F$16</f>
        <v>#REF!</v>
      </c>
      <c r="O308" s="36" t="e">
        <f>SUMIFS(СВЦЭМ!#REF!,СВЦЭМ!$A$40:$A$783,$A308,СВЦЭМ!$B$39:$B$782,O$296)+'СЕТ СН'!$F$16</f>
        <v>#REF!</v>
      </c>
      <c r="P308" s="36" t="e">
        <f>SUMIFS(СВЦЭМ!#REF!,СВЦЭМ!$A$40:$A$783,$A308,СВЦЭМ!$B$39:$B$782,P$296)+'СЕТ СН'!$F$16</f>
        <v>#REF!</v>
      </c>
      <c r="Q308" s="36" t="e">
        <f>SUMIFS(СВЦЭМ!#REF!,СВЦЭМ!$A$40:$A$783,$A308,СВЦЭМ!$B$39:$B$782,Q$296)+'СЕТ СН'!$F$16</f>
        <v>#REF!</v>
      </c>
      <c r="R308" s="36" t="e">
        <f>SUMIFS(СВЦЭМ!#REF!,СВЦЭМ!$A$40:$A$783,$A308,СВЦЭМ!$B$39:$B$782,R$296)+'СЕТ СН'!$F$16</f>
        <v>#REF!</v>
      </c>
      <c r="S308" s="36" t="e">
        <f>SUMIFS(СВЦЭМ!#REF!,СВЦЭМ!$A$40:$A$783,$A308,СВЦЭМ!$B$39:$B$782,S$296)+'СЕТ СН'!$F$16</f>
        <v>#REF!</v>
      </c>
      <c r="T308" s="36" t="e">
        <f>SUMIFS(СВЦЭМ!#REF!,СВЦЭМ!$A$40:$A$783,$A308,СВЦЭМ!$B$39:$B$782,T$296)+'СЕТ СН'!$F$16</f>
        <v>#REF!</v>
      </c>
      <c r="U308" s="36" t="e">
        <f>SUMIFS(СВЦЭМ!#REF!,СВЦЭМ!$A$40:$A$783,$A308,СВЦЭМ!$B$39:$B$782,U$296)+'СЕТ СН'!$F$16</f>
        <v>#REF!</v>
      </c>
      <c r="V308" s="36" t="e">
        <f>SUMIFS(СВЦЭМ!#REF!,СВЦЭМ!$A$40:$A$783,$A308,СВЦЭМ!$B$39:$B$782,V$296)+'СЕТ СН'!$F$16</f>
        <v>#REF!</v>
      </c>
      <c r="W308" s="36" t="e">
        <f>SUMIFS(СВЦЭМ!#REF!,СВЦЭМ!$A$40:$A$783,$A308,СВЦЭМ!$B$39:$B$782,W$296)+'СЕТ СН'!$F$16</f>
        <v>#REF!</v>
      </c>
      <c r="X308" s="36" t="e">
        <f>SUMIFS(СВЦЭМ!#REF!,СВЦЭМ!$A$40:$A$783,$A308,СВЦЭМ!$B$39:$B$782,X$296)+'СЕТ СН'!$F$16</f>
        <v>#REF!</v>
      </c>
      <c r="Y308" s="36" t="e">
        <f>SUMIFS(СВЦЭМ!#REF!,СВЦЭМ!$A$40:$A$783,$A308,СВЦЭМ!$B$39:$B$782,Y$296)+'СЕТ СН'!$F$16</f>
        <v>#REF!</v>
      </c>
    </row>
    <row r="309" spans="1:25" ht="15.75" hidden="1" x14ac:dyDescent="0.2">
      <c r="A309" s="35">
        <f t="shared" si="8"/>
        <v>45090</v>
      </c>
      <c r="B309" s="36" t="e">
        <f>SUMIFS(СВЦЭМ!#REF!,СВЦЭМ!$A$40:$A$783,$A309,СВЦЭМ!$B$39:$B$782,B$296)+'СЕТ СН'!$F$16</f>
        <v>#REF!</v>
      </c>
      <c r="C309" s="36" t="e">
        <f>SUMIFS(СВЦЭМ!#REF!,СВЦЭМ!$A$40:$A$783,$A309,СВЦЭМ!$B$39:$B$782,C$296)+'СЕТ СН'!$F$16</f>
        <v>#REF!</v>
      </c>
      <c r="D309" s="36" t="e">
        <f>SUMIFS(СВЦЭМ!#REF!,СВЦЭМ!$A$40:$A$783,$A309,СВЦЭМ!$B$39:$B$782,D$296)+'СЕТ СН'!$F$16</f>
        <v>#REF!</v>
      </c>
      <c r="E309" s="36" t="e">
        <f>SUMIFS(СВЦЭМ!#REF!,СВЦЭМ!$A$40:$A$783,$A309,СВЦЭМ!$B$39:$B$782,E$296)+'СЕТ СН'!$F$16</f>
        <v>#REF!</v>
      </c>
      <c r="F309" s="36" t="e">
        <f>SUMIFS(СВЦЭМ!#REF!,СВЦЭМ!$A$40:$A$783,$A309,СВЦЭМ!$B$39:$B$782,F$296)+'СЕТ СН'!$F$16</f>
        <v>#REF!</v>
      </c>
      <c r="G309" s="36" t="e">
        <f>SUMIFS(СВЦЭМ!#REF!,СВЦЭМ!$A$40:$A$783,$A309,СВЦЭМ!$B$39:$B$782,G$296)+'СЕТ СН'!$F$16</f>
        <v>#REF!</v>
      </c>
      <c r="H309" s="36" t="e">
        <f>SUMIFS(СВЦЭМ!#REF!,СВЦЭМ!$A$40:$A$783,$A309,СВЦЭМ!$B$39:$B$782,H$296)+'СЕТ СН'!$F$16</f>
        <v>#REF!</v>
      </c>
      <c r="I309" s="36" t="e">
        <f>SUMIFS(СВЦЭМ!#REF!,СВЦЭМ!$A$40:$A$783,$A309,СВЦЭМ!$B$39:$B$782,I$296)+'СЕТ СН'!$F$16</f>
        <v>#REF!</v>
      </c>
      <c r="J309" s="36" t="e">
        <f>SUMIFS(СВЦЭМ!#REF!,СВЦЭМ!$A$40:$A$783,$A309,СВЦЭМ!$B$39:$B$782,J$296)+'СЕТ СН'!$F$16</f>
        <v>#REF!</v>
      </c>
      <c r="K309" s="36" t="e">
        <f>SUMIFS(СВЦЭМ!#REF!,СВЦЭМ!$A$40:$A$783,$A309,СВЦЭМ!$B$39:$B$782,K$296)+'СЕТ СН'!$F$16</f>
        <v>#REF!</v>
      </c>
      <c r="L309" s="36" t="e">
        <f>SUMIFS(СВЦЭМ!#REF!,СВЦЭМ!$A$40:$A$783,$A309,СВЦЭМ!$B$39:$B$782,L$296)+'СЕТ СН'!$F$16</f>
        <v>#REF!</v>
      </c>
      <c r="M309" s="36" t="e">
        <f>SUMIFS(СВЦЭМ!#REF!,СВЦЭМ!$A$40:$A$783,$A309,СВЦЭМ!$B$39:$B$782,M$296)+'СЕТ СН'!$F$16</f>
        <v>#REF!</v>
      </c>
      <c r="N309" s="36" t="e">
        <f>SUMIFS(СВЦЭМ!#REF!,СВЦЭМ!$A$40:$A$783,$A309,СВЦЭМ!$B$39:$B$782,N$296)+'СЕТ СН'!$F$16</f>
        <v>#REF!</v>
      </c>
      <c r="O309" s="36" t="e">
        <f>SUMIFS(СВЦЭМ!#REF!,СВЦЭМ!$A$40:$A$783,$A309,СВЦЭМ!$B$39:$B$782,O$296)+'СЕТ СН'!$F$16</f>
        <v>#REF!</v>
      </c>
      <c r="P309" s="36" t="e">
        <f>SUMIFS(СВЦЭМ!#REF!,СВЦЭМ!$A$40:$A$783,$A309,СВЦЭМ!$B$39:$B$782,P$296)+'СЕТ СН'!$F$16</f>
        <v>#REF!</v>
      </c>
      <c r="Q309" s="36" t="e">
        <f>SUMIFS(СВЦЭМ!#REF!,СВЦЭМ!$A$40:$A$783,$A309,СВЦЭМ!$B$39:$B$782,Q$296)+'СЕТ СН'!$F$16</f>
        <v>#REF!</v>
      </c>
      <c r="R309" s="36" t="e">
        <f>SUMIFS(СВЦЭМ!#REF!,СВЦЭМ!$A$40:$A$783,$A309,СВЦЭМ!$B$39:$B$782,R$296)+'СЕТ СН'!$F$16</f>
        <v>#REF!</v>
      </c>
      <c r="S309" s="36" t="e">
        <f>SUMIFS(СВЦЭМ!#REF!,СВЦЭМ!$A$40:$A$783,$A309,СВЦЭМ!$B$39:$B$782,S$296)+'СЕТ СН'!$F$16</f>
        <v>#REF!</v>
      </c>
      <c r="T309" s="36" t="e">
        <f>SUMIFS(СВЦЭМ!#REF!,СВЦЭМ!$A$40:$A$783,$A309,СВЦЭМ!$B$39:$B$782,T$296)+'СЕТ СН'!$F$16</f>
        <v>#REF!</v>
      </c>
      <c r="U309" s="36" t="e">
        <f>SUMIFS(СВЦЭМ!#REF!,СВЦЭМ!$A$40:$A$783,$A309,СВЦЭМ!$B$39:$B$782,U$296)+'СЕТ СН'!$F$16</f>
        <v>#REF!</v>
      </c>
      <c r="V309" s="36" t="e">
        <f>SUMIFS(СВЦЭМ!#REF!,СВЦЭМ!$A$40:$A$783,$A309,СВЦЭМ!$B$39:$B$782,V$296)+'СЕТ СН'!$F$16</f>
        <v>#REF!</v>
      </c>
      <c r="W309" s="36" t="e">
        <f>SUMIFS(СВЦЭМ!#REF!,СВЦЭМ!$A$40:$A$783,$A309,СВЦЭМ!$B$39:$B$782,W$296)+'СЕТ СН'!$F$16</f>
        <v>#REF!</v>
      </c>
      <c r="X309" s="36" t="e">
        <f>SUMIFS(СВЦЭМ!#REF!,СВЦЭМ!$A$40:$A$783,$A309,СВЦЭМ!$B$39:$B$782,X$296)+'СЕТ СН'!$F$16</f>
        <v>#REF!</v>
      </c>
      <c r="Y309" s="36" t="e">
        <f>SUMIFS(СВЦЭМ!#REF!,СВЦЭМ!$A$40:$A$783,$A309,СВЦЭМ!$B$39:$B$782,Y$296)+'СЕТ СН'!$F$16</f>
        <v>#REF!</v>
      </c>
    </row>
    <row r="310" spans="1:25" ht="15.75" hidden="1" x14ac:dyDescent="0.2">
      <c r="A310" s="35">
        <f t="shared" si="8"/>
        <v>45091</v>
      </c>
      <c r="B310" s="36" t="e">
        <f>SUMIFS(СВЦЭМ!#REF!,СВЦЭМ!$A$40:$A$783,$A310,СВЦЭМ!$B$39:$B$782,B$296)+'СЕТ СН'!$F$16</f>
        <v>#REF!</v>
      </c>
      <c r="C310" s="36" t="e">
        <f>SUMIFS(СВЦЭМ!#REF!,СВЦЭМ!$A$40:$A$783,$A310,СВЦЭМ!$B$39:$B$782,C$296)+'СЕТ СН'!$F$16</f>
        <v>#REF!</v>
      </c>
      <c r="D310" s="36" t="e">
        <f>SUMIFS(СВЦЭМ!#REF!,СВЦЭМ!$A$40:$A$783,$A310,СВЦЭМ!$B$39:$B$782,D$296)+'СЕТ СН'!$F$16</f>
        <v>#REF!</v>
      </c>
      <c r="E310" s="36" t="e">
        <f>SUMIFS(СВЦЭМ!#REF!,СВЦЭМ!$A$40:$A$783,$A310,СВЦЭМ!$B$39:$B$782,E$296)+'СЕТ СН'!$F$16</f>
        <v>#REF!</v>
      </c>
      <c r="F310" s="36" t="e">
        <f>SUMIFS(СВЦЭМ!#REF!,СВЦЭМ!$A$40:$A$783,$A310,СВЦЭМ!$B$39:$B$782,F$296)+'СЕТ СН'!$F$16</f>
        <v>#REF!</v>
      </c>
      <c r="G310" s="36" t="e">
        <f>SUMIFS(СВЦЭМ!#REF!,СВЦЭМ!$A$40:$A$783,$A310,СВЦЭМ!$B$39:$B$782,G$296)+'СЕТ СН'!$F$16</f>
        <v>#REF!</v>
      </c>
      <c r="H310" s="36" t="e">
        <f>SUMIFS(СВЦЭМ!#REF!,СВЦЭМ!$A$40:$A$783,$A310,СВЦЭМ!$B$39:$B$782,H$296)+'СЕТ СН'!$F$16</f>
        <v>#REF!</v>
      </c>
      <c r="I310" s="36" t="e">
        <f>SUMIFS(СВЦЭМ!#REF!,СВЦЭМ!$A$40:$A$783,$A310,СВЦЭМ!$B$39:$B$782,I$296)+'СЕТ СН'!$F$16</f>
        <v>#REF!</v>
      </c>
      <c r="J310" s="36" t="e">
        <f>SUMIFS(СВЦЭМ!#REF!,СВЦЭМ!$A$40:$A$783,$A310,СВЦЭМ!$B$39:$B$782,J$296)+'СЕТ СН'!$F$16</f>
        <v>#REF!</v>
      </c>
      <c r="K310" s="36" t="e">
        <f>SUMIFS(СВЦЭМ!#REF!,СВЦЭМ!$A$40:$A$783,$A310,СВЦЭМ!$B$39:$B$782,K$296)+'СЕТ СН'!$F$16</f>
        <v>#REF!</v>
      </c>
      <c r="L310" s="36" t="e">
        <f>SUMIFS(СВЦЭМ!#REF!,СВЦЭМ!$A$40:$A$783,$A310,СВЦЭМ!$B$39:$B$782,L$296)+'СЕТ СН'!$F$16</f>
        <v>#REF!</v>
      </c>
      <c r="M310" s="36" t="e">
        <f>SUMIFS(СВЦЭМ!#REF!,СВЦЭМ!$A$40:$A$783,$A310,СВЦЭМ!$B$39:$B$782,M$296)+'СЕТ СН'!$F$16</f>
        <v>#REF!</v>
      </c>
      <c r="N310" s="36" t="e">
        <f>SUMIFS(СВЦЭМ!#REF!,СВЦЭМ!$A$40:$A$783,$A310,СВЦЭМ!$B$39:$B$782,N$296)+'СЕТ СН'!$F$16</f>
        <v>#REF!</v>
      </c>
      <c r="O310" s="36" t="e">
        <f>SUMIFS(СВЦЭМ!#REF!,СВЦЭМ!$A$40:$A$783,$A310,СВЦЭМ!$B$39:$B$782,O$296)+'СЕТ СН'!$F$16</f>
        <v>#REF!</v>
      </c>
      <c r="P310" s="36" t="e">
        <f>SUMIFS(СВЦЭМ!#REF!,СВЦЭМ!$A$40:$A$783,$A310,СВЦЭМ!$B$39:$B$782,P$296)+'СЕТ СН'!$F$16</f>
        <v>#REF!</v>
      </c>
      <c r="Q310" s="36" t="e">
        <f>SUMIFS(СВЦЭМ!#REF!,СВЦЭМ!$A$40:$A$783,$A310,СВЦЭМ!$B$39:$B$782,Q$296)+'СЕТ СН'!$F$16</f>
        <v>#REF!</v>
      </c>
      <c r="R310" s="36" t="e">
        <f>SUMIFS(СВЦЭМ!#REF!,СВЦЭМ!$A$40:$A$783,$A310,СВЦЭМ!$B$39:$B$782,R$296)+'СЕТ СН'!$F$16</f>
        <v>#REF!</v>
      </c>
      <c r="S310" s="36" t="e">
        <f>SUMIFS(СВЦЭМ!#REF!,СВЦЭМ!$A$40:$A$783,$A310,СВЦЭМ!$B$39:$B$782,S$296)+'СЕТ СН'!$F$16</f>
        <v>#REF!</v>
      </c>
      <c r="T310" s="36" t="e">
        <f>SUMIFS(СВЦЭМ!#REF!,СВЦЭМ!$A$40:$A$783,$A310,СВЦЭМ!$B$39:$B$782,T$296)+'СЕТ СН'!$F$16</f>
        <v>#REF!</v>
      </c>
      <c r="U310" s="36" t="e">
        <f>SUMIFS(СВЦЭМ!#REF!,СВЦЭМ!$A$40:$A$783,$A310,СВЦЭМ!$B$39:$B$782,U$296)+'СЕТ СН'!$F$16</f>
        <v>#REF!</v>
      </c>
      <c r="V310" s="36" t="e">
        <f>SUMIFS(СВЦЭМ!#REF!,СВЦЭМ!$A$40:$A$783,$A310,СВЦЭМ!$B$39:$B$782,V$296)+'СЕТ СН'!$F$16</f>
        <v>#REF!</v>
      </c>
      <c r="W310" s="36" t="e">
        <f>SUMIFS(СВЦЭМ!#REF!,СВЦЭМ!$A$40:$A$783,$A310,СВЦЭМ!$B$39:$B$782,W$296)+'СЕТ СН'!$F$16</f>
        <v>#REF!</v>
      </c>
      <c r="X310" s="36" t="e">
        <f>SUMIFS(СВЦЭМ!#REF!,СВЦЭМ!$A$40:$A$783,$A310,СВЦЭМ!$B$39:$B$782,X$296)+'СЕТ СН'!$F$16</f>
        <v>#REF!</v>
      </c>
      <c r="Y310" s="36" t="e">
        <f>SUMIFS(СВЦЭМ!#REF!,СВЦЭМ!$A$40:$A$783,$A310,СВЦЭМ!$B$39:$B$782,Y$296)+'СЕТ СН'!$F$16</f>
        <v>#REF!</v>
      </c>
    </row>
    <row r="311" spans="1:25" ht="15.75" hidden="1" x14ac:dyDescent="0.2">
      <c r="A311" s="35">
        <f t="shared" si="8"/>
        <v>45092</v>
      </c>
      <c r="B311" s="36" t="e">
        <f>SUMIFS(СВЦЭМ!#REF!,СВЦЭМ!$A$40:$A$783,$A311,СВЦЭМ!$B$39:$B$782,B$296)+'СЕТ СН'!$F$16</f>
        <v>#REF!</v>
      </c>
      <c r="C311" s="36" t="e">
        <f>SUMIFS(СВЦЭМ!#REF!,СВЦЭМ!$A$40:$A$783,$A311,СВЦЭМ!$B$39:$B$782,C$296)+'СЕТ СН'!$F$16</f>
        <v>#REF!</v>
      </c>
      <c r="D311" s="36" t="e">
        <f>SUMIFS(СВЦЭМ!#REF!,СВЦЭМ!$A$40:$A$783,$A311,СВЦЭМ!$B$39:$B$782,D$296)+'СЕТ СН'!$F$16</f>
        <v>#REF!</v>
      </c>
      <c r="E311" s="36" t="e">
        <f>SUMIFS(СВЦЭМ!#REF!,СВЦЭМ!$A$40:$A$783,$A311,СВЦЭМ!$B$39:$B$782,E$296)+'СЕТ СН'!$F$16</f>
        <v>#REF!</v>
      </c>
      <c r="F311" s="36" t="e">
        <f>SUMIFS(СВЦЭМ!#REF!,СВЦЭМ!$A$40:$A$783,$A311,СВЦЭМ!$B$39:$B$782,F$296)+'СЕТ СН'!$F$16</f>
        <v>#REF!</v>
      </c>
      <c r="G311" s="36" t="e">
        <f>SUMIFS(СВЦЭМ!#REF!,СВЦЭМ!$A$40:$A$783,$A311,СВЦЭМ!$B$39:$B$782,G$296)+'СЕТ СН'!$F$16</f>
        <v>#REF!</v>
      </c>
      <c r="H311" s="36" t="e">
        <f>SUMIFS(СВЦЭМ!#REF!,СВЦЭМ!$A$40:$A$783,$A311,СВЦЭМ!$B$39:$B$782,H$296)+'СЕТ СН'!$F$16</f>
        <v>#REF!</v>
      </c>
      <c r="I311" s="36" t="e">
        <f>SUMIFS(СВЦЭМ!#REF!,СВЦЭМ!$A$40:$A$783,$A311,СВЦЭМ!$B$39:$B$782,I$296)+'СЕТ СН'!$F$16</f>
        <v>#REF!</v>
      </c>
      <c r="J311" s="36" t="e">
        <f>SUMIFS(СВЦЭМ!#REF!,СВЦЭМ!$A$40:$A$783,$A311,СВЦЭМ!$B$39:$B$782,J$296)+'СЕТ СН'!$F$16</f>
        <v>#REF!</v>
      </c>
      <c r="K311" s="36" t="e">
        <f>SUMIFS(СВЦЭМ!#REF!,СВЦЭМ!$A$40:$A$783,$A311,СВЦЭМ!$B$39:$B$782,K$296)+'СЕТ СН'!$F$16</f>
        <v>#REF!</v>
      </c>
      <c r="L311" s="36" t="e">
        <f>SUMIFS(СВЦЭМ!#REF!,СВЦЭМ!$A$40:$A$783,$A311,СВЦЭМ!$B$39:$B$782,L$296)+'СЕТ СН'!$F$16</f>
        <v>#REF!</v>
      </c>
      <c r="M311" s="36" t="e">
        <f>SUMIFS(СВЦЭМ!#REF!,СВЦЭМ!$A$40:$A$783,$A311,СВЦЭМ!$B$39:$B$782,M$296)+'СЕТ СН'!$F$16</f>
        <v>#REF!</v>
      </c>
      <c r="N311" s="36" t="e">
        <f>SUMIFS(СВЦЭМ!#REF!,СВЦЭМ!$A$40:$A$783,$A311,СВЦЭМ!$B$39:$B$782,N$296)+'СЕТ СН'!$F$16</f>
        <v>#REF!</v>
      </c>
      <c r="O311" s="36" t="e">
        <f>SUMIFS(СВЦЭМ!#REF!,СВЦЭМ!$A$40:$A$783,$A311,СВЦЭМ!$B$39:$B$782,O$296)+'СЕТ СН'!$F$16</f>
        <v>#REF!</v>
      </c>
      <c r="P311" s="36" t="e">
        <f>SUMIFS(СВЦЭМ!#REF!,СВЦЭМ!$A$40:$A$783,$A311,СВЦЭМ!$B$39:$B$782,P$296)+'СЕТ СН'!$F$16</f>
        <v>#REF!</v>
      </c>
      <c r="Q311" s="36" t="e">
        <f>SUMIFS(СВЦЭМ!#REF!,СВЦЭМ!$A$40:$A$783,$A311,СВЦЭМ!$B$39:$B$782,Q$296)+'СЕТ СН'!$F$16</f>
        <v>#REF!</v>
      </c>
      <c r="R311" s="36" t="e">
        <f>SUMIFS(СВЦЭМ!#REF!,СВЦЭМ!$A$40:$A$783,$A311,СВЦЭМ!$B$39:$B$782,R$296)+'СЕТ СН'!$F$16</f>
        <v>#REF!</v>
      </c>
      <c r="S311" s="36" t="e">
        <f>SUMIFS(СВЦЭМ!#REF!,СВЦЭМ!$A$40:$A$783,$A311,СВЦЭМ!$B$39:$B$782,S$296)+'СЕТ СН'!$F$16</f>
        <v>#REF!</v>
      </c>
      <c r="T311" s="36" t="e">
        <f>SUMIFS(СВЦЭМ!#REF!,СВЦЭМ!$A$40:$A$783,$A311,СВЦЭМ!$B$39:$B$782,T$296)+'СЕТ СН'!$F$16</f>
        <v>#REF!</v>
      </c>
      <c r="U311" s="36" t="e">
        <f>SUMIFS(СВЦЭМ!#REF!,СВЦЭМ!$A$40:$A$783,$A311,СВЦЭМ!$B$39:$B$782,U$296)+'СЕТ СН'!$F$16</f>
        <v>#REF!</v>
      </c>
      <c r="V311" s="36" t="e">
        <f>SUMIFS(СВЦЭМ!#REF!,СВЦЭМ!$A$40:$A$783,$A311,СВЦЭМ!$B$39:$B$782,V$296)+'СЕТ СН'!$F$16</f>
        <v>#REF!</v>
      </c>
      <c r="W311" s="36" t="e">
        <f>SUMIFS(СВЦЭМ!#REF!,СВЦЭМ!$A$40:$A$783,$A311,СВЦЭМ!$B$39:$B$782,W$296)+'СЕТ СН'!$F$16</f>
        <v>#REF!</v>
      </c>
      <c r="X311" s="36" t="e">
        <f>SUMIFS(СВЦЭМ!#REF!,СВЦЭМ!$A$40:$A$783,$A311,СВЦЭМ!$B$39:$B$782,X$296)+'СЕТ СН'!$F$16</f>
        <v>#REF!</v>
      </c>
      <c r="Y311" s="36" t="e">
        <f>SUMIFS(СВЦЭМ!#REF!,СВЦЭМ!$A$40:$A$783,$A311,СВЦЭМ!$B$39:$B$782,Y$296)+'СЕТ СН'!$F$16</f>
        <v>#REF!</v>
      </c>
    </row>
    <row r="312" spans="1:25" ht="15.75" hidden="1" x14ac:dyDescent="0.2">
      <c r="A312" s="35">
        <f t="shared" si="8"/>
        <v>45093</v>
      </c>
      <c r="B312" s="36" t="e">
        <f>SUMIFS(СВЦЭМ!#REF!,СВЦЭМ!$A$40:$A$783,$A312,СВЦЭМ!$B$39:$B$782,B$296)+'СЕТ СН'!$F$16</f>
        <v>#REF!</v>
      </c>
      <c r="C312" s="36" t="e">
        <f>SUMIFS(СВЦЭМ!#REF!,СВЦЭМ!$A$40:$A$783,$A312,СВЦЭМ!$B$39:$B$782,C$296)+'СЕТ СН'!$F$16</f>
        <v>#REF!</v>
      </c>
      <c r="D312" s="36" t="e">
        <f>SUMIFS(СВЦЭМ!#REF!,СВЦЭМ!$A$40:$A$783,$A312,СВЦЭМ!$B$39:$B$782,D$296)+'СЕТ СН'!$F$16</f>
        <v>#REF!</v>
      </c>
      <c r="E312" s="36" t="e">
        <f>SUMIFS(СВЦЭМ!#REF!,СВЦЭМ!$A$40:$A$783,$A312,СВЦЭМ!$B$39:$B$782,E$296)+'СЕТ СН'!$F$16</f>
        <v>#REF!</v>
      </c>
      <c r="F312" s="36" t="e">
        <f>SUMIFS(СВЦЭМ!#REF!,СВЦЭМ!$A$40:$A$783,$A312,СВЦЭМ!$B$39:$B$782,F$296)+'СЕТ СН'!$F$16</f>
        <v>#REF!</v>
      </c>
      <c r="G312" s="36" t="e">
        <f>SUMIFS(СВЦЭМ!#REF!,СВЦЭМ!$A$40:$A$783,$A312,СВЦЭМ!$B$39:$B$782,G$296)+'СЕТ СН'!$F$16</f>
        <v>#REF!</v>
      </c>
      <c r="H312" s="36" t="e">
        <f>SUMIFS(СВЦЭМ!#REF!,СВЦЭМ!$A$40:$A$783,$A312,СВЦЭМ!$B$39:$B$782,H$296)+'СЕТ СН'!$F$16</f>
        <v>#REF!</v>
      </c>
      <c r="I312" s="36" t="e">
        <f>SUMIFS(СВЦЭМ!#REF!,СВЦЭМ!$A$40:$A$783,$A312,СВЦЭМ!$B$39:$B$782,I$296)+'СЕТ СН'!$F$16</f>
        <v>#REF!</v>
      </c>
      <c r="J312" s="36" t="e">
        <f>SUMIFS(СВЦЭМ!#REF!,СВЦЭМ!$A$40:$A$783,$A312,СВЦЭМ!$B$39:$B$782,J$296)+'СЕТ СН'!$F$16</f>
        <v>#REF!</v>
      </c>
      <c r="K312" s="36" t="e">
        <f>SUMIFS(СВЦЭМ!#REF!,СВЦЭМ!$A$40:$A$783,$A312,СВЦЭМ!$B$39:$B$782,K$296)+'СЕТ СН'!$F$16</f>
        <v>#REF!</v>
      </c>
      <c r="L312" s="36" t="e">
        <f>SUMIFS(СВЦЭМ!#REF!,СВЦЭМ!$A$40:$A$783,$A312,СВЦЭМ!$B$39:$B$782,L$296)+'СЕТ СН'!$F$16</f>
        <v>#REF!</v>
      </c>
      <c r="M312" s="36" t="e">
        <f>SUMIFS(СВЦЭМ!#REF!,СВЦЭМ!$A$40:$A$783,$A312,СВЦЭМ!$B$39:$B$782,M$296)+'СЕТ СН'!$F$16</f>
        <v>#REF!</v>
      </c>
      <c r="N312" s="36" t="e">
        <f>SUMIFS(СВЦЭМ!#REF!,СВЦЭМ!$A$40:$A$783,$A312,СВЦЭМ!$B$39:$B$782,N$296)+'СЕТ СН'!$F$16</f>
        <v>#REF!</v>
      </c>
      <c r="O312" s="36" t="e">
        <f>SUMIFS(СВЦЭМ!#REF!,СВЦЭМ!$A$40:$A$783,$A312,СВЦЭМ!$B$39:$B$782,O$296)+'СЕТ СН'!$F$16</f>
        <v>#REF!</v>
      </c>
      <c r="P312" s="36" t="e">
        <f>SUMIFS(СВЦЭМ!#REF!,СВЦЭМ!$A$40:$A$783,$A312,СВЦЭМ!$B$39:$B$782,P$296)+'СЕТ СН'!$F$16</f>
        <v>#REF!</v>
      </c>
      <c r="Q312" s="36" t="e">
        <f>SUMIFS(СВЦЭМ!#REF!,СВЦЭМ!$A$40:$A$783,$A312,СВЦЭМ!$B$39:$B$782,Q$296)+'СЕТ СН'!$F$16</f>
        <v>#REF!</v>
      </c>
      <c r="R312" s="36" t="e">
        <f>SUMIFS(СВЦЭМ!#REF!,СВЦЭМ!$A$40:$A$783,$A312,СВЦЭМ!$B$39:$B$782,R$296)+'СЕТ СН'!$F$16</f>
        <v>#REF!</v>
      </c>
      <c r="S312" s="36" t="e">
        <f>SUMIFS(СВЦЭМ!#REF!,СВЦЭМ!$A$40:$A$783,$A312,СВЦЭМ!$B$39:$B$782,S$296)+'СЕТ СН'!$F$16</f>
        <v>#REF!</v>
      </c>
      <c r="T312" s="36" t="e">
        <f>SUMIFS(СВЦЭМ!#REF!,СВЦЭМ!$A$40:$A$783,$A312,СВЦЭМ!$B$39:$B$782,T$296)+'СЕТ СН'!$F$16</f>
        <v>#REF!</v>
      </c>
      <c r="U312" s="36" t="e">
        <f>SUMIFS(СВЦЭМ!#REF!,СВЦЭМ!$A$40:$A$783,$A312,СВЦЭМ!$B$39:$B$782,U$296)+'СЕТ СН'!$F$16</f>
        <v>#REF!</v>
      </c>
      <c r="V312" s="36" t="e">
        <f>SUMIFS(СВЦЭМ!#REF!,СВЦЭМ!$A$40:$A$783,$A312,СВЦЭМ!$B$39:$B$782,V$296)+'СЕТ СН'!$F$16</f>
        <v>#REF!</v>
      </c>
      <c r="W312" s="36" t="e">
        <f>SUMIFS(СВЦЭМ!#REF!,СВЦЭМ!$A$40:$A$783,$A312,СВЦЭМ!$B$39:$B$782,W$296)+'СЕТ СН'!$F$16</f>
        <v>#REF!</v>
      </c>
      <c r="X312" s="36" t="e">
        <f>SUMIFS(СВЦЭМ!#REF!,СВЦЭМ!$A$40:$A$783,$A312,СВЦЭМ!$B$39:$B$782,X$296)+'СЕТ СН'!$F$16</f>
        <v>#REF!</v>
      </c>
      <c r="Y312" s="36" t="e">
        <f>SUMIFS(СВЦЭМ!#REF!,СВЦЭМ!$A$40:$A$783,$A312,СВЦЭМ!$B$39:$B$782,Y$296)+'СЕТ СН'!$F$16</f>
        <v>#REF!</v>
      </c>
    </row>
    <row r="313" spans="1:25" ht="15.75" hidden="1" x14ac:dyDescent="0.2">
      <c r="A313" s="35">
        <f t="shared" si="8"/>
        <v>45094</v>
      </c>
      <c r="B313" s="36" t="e">
        <f>SUMIFS(СВЦЭМ!#REF!,СВЦЭМ!$A$40:$A$783,$A313,СВЦЭМ!$B$39:$B$782,B$296)+'СЕТ СН'!$F$16</f>
        <v>#REF!</v>
      </c>
      <c r="C313" s="36" t="e">
        <f>SUMIFS(СВЦЭМ!#REF!,СВЦЭМ!$A$40:$A$783,$A313,СВЦЭМ!$B$39:$B$782,C$296)+'СЕТ СН'!$F$16</f>
        <v>#REF!</v>
      </c>
      <c r="D313" s="36" t="e">
        <f>SUMIFS(СВЦЭМ!#REF!,СВЦЭМ!$A$40:$A$783,$A313,СВЦЭМ!$B$39:$B$782,D$296)+'СЕТ СН'!$F$16</f>
        <v>#REF!</v>
      </c>
      <c r="E313" s="36" t="e">
        <f>SUMIFS(СВЦЭМ!#REF!,СВЦЭМ!$A$40:$A$783,$A313,СВЦЭМ!$B$39:$B$782,E$296)+'СЕТ СН'!$F$16</f>
        <v>#REF!</v>
      </c>
      <c r="F313" s="36" t="e">
        <f>SUMIFS(СВЦЭМ!#REF!,СВЦЭМ!$A$40:$A$783,$A313,СВЦЭМ!$B$39:$B$782,F$296)+'СЕТ СН'!$F$16</f>
        <v>#REF!</v>
      </c>
      <c r="G313" s="36" t="e">
        <f>SUMIFS(СВЦЭМ!#REF!,СВЦЭМ!$A$40:$A$783,$A313,СВЦЭМ!$B$39:$B$782,G$296)+'СЕТ СН'!$F$16</f>
        <v>#REF!</v>
      </c>
      <c r="H313" s="36" t="e">
        <f>SUMIFS(СВЦЭМ!#REF!,СВЦЭМ!$A$40:$A$783,$A313,СВЦЭМ!$B$39:$B$782,H$296)+'СЕТ СН'!$F$16</f>
        <v>#REF!</v>
      </c>
      <c r="I313" s="36" t="e">
        <f>SUMIFS(СВЦЭМ!#REF!,СВЦЭМ!$A$40:$A$783,$A313,СВЦЭМ!$B$39:$B$782,I$296)+'СЕТ СН'!$F$16</f>
        <v>#REF!</v>
      </c>
      <c r="J313" s="36" t="e">
        <f>SUMIFS(СВЦЭМ!#REF!,СВЦЭМ!$A$40:$A$783,$A313,СВЦЭМ!$B$39:$B$782,J$296)+'СЕТ СН'!$F$16</f>
        <v>#REF!</v>
      </c>
      <c r="K313" s="36" t="e">
        <f>SUMIFS(СВЦЭМ!#REF!,СВЦЭМ!$A$40:$A$783,$A313,СВЦЭМ!$B$39:$B$782,K$296)+'СЕТ СН'!$F$16</f>
        <v>#REF!</v>
      </c>
      <c r="L313" s="36" t="e">
        <f>SUMIFS(СВЦЭМ!#REF!,СВЦЭМ!$A$40:$A$783,$A313,СВЦЭМ!$B$39:$B$782,L$296)+'СЕТ СН'!$F$16</f>
        <v>#REF!</v>
      </c>
      <c r="M313" s="36" t="e">
        <f>SUMIFS(СВЦЭМ!#REF!,СВЦЭМ!$A$40:$A$783,$A313,СВЦЭМ!$B$39:$B$782,M$296)+'СЕТ СН'!$F$16</f>
        <v>#REF!</v>
      </c>
      <c r="N313" s="36" t="e">
        <f>SUMIFS(СВЦЭМ!#REF!,СВЦЭМ!$A$40:$A$783,$A313,СВЦЭМ!$B$39:$B$782,N$296)+'СЕТ СН'!$F$16</f>
        <v>#REF!</v>
      </c>
      <c r="O313" s="36" t="e">
        <f>SUMIFS(СВЦЭМ!#REF!,СВЦЭМ!$A$40:$A$783,$A313,СВЦЭМ!$B$39:$B$782,O$296)+'СЕТ СН'!$F$16</f>
        <v>#REF!</v>
      </c>
      <c r="P313" s="36" t="e">
        <f>SUMIFS(СВЦЭМ!#REF!,СВЦЭМ!$A$40:$A$783,$A313,СВЦЭМ!$B$39:$B$782,P$296)+'СЕТ СН'!$F$16</f>
        <v>#REF!</v>
      </c>
      <c r="Q313" s="36" t="e">
        <f>SUMIFS(СВЦЭМ!#REF!,СВЦЭМ!$A$40:$A$783,$A313,СВЦЭМ!$B$39:$B$782,Q$296)+'СЕТ СН'!$F$16</f>
        <v>#REF!</v>
      </c>
      <c r="R313" s="36" t="e">
        <f>SUMIFS(СВЦЭМ!#REF!,СВЦЭМ!$A$40:$A$783,$A313,СВЦЭМ!$B$39:$B$782,R$296)+'СЕТ СН'!$F$16</f>
        <v>#REF!</v>
      </c>
      <c r="S313" s="36" t="e">
        <f>SUMIFS(СВЦЭМ!#REF!,СВЦЭМ!$A$40:$A$783,$A313,СВЦЭМ!$B$39:$B$782,S$296)+'СЕТ СН'!$F$16</f>
        <v>#REF!</v>
      </c>
      <c r="T313" s="36" t="e">
        <f>SUMIFS(СВЦЭМ!#REF!,СВЦЭМ!$A$40:$A$783,$A313,СВЦЭМ!$B$39:$B$782,T$296)+'СЕТ СН'!$F$16</f>
        <v>#REF!</v>
      </c>
      <c r="U313" s="36" t="e">
        <f>SUMIFS(СВЦЭМ!#REF!,СВЦЭМ!$A$40:$A$783,$A313,СВЦЭМ!$B$39:$B$782,U$296)+'СЕТ СН'!$F$16</f>
        <v>#REF!</v>
      </c>
      <c r="V313" s="36" t="e">
        <f>SUMIFS(СВЦЭМ!#REF!,СВЦЭМ!$A$40:$A$783,$A313,СВЦЭМ!$B$39:$B$782,V$296)+'СЕТ СН'!$F$16</f>
        <v>#REF!</v>
      </c>
      <c r="W313" s="36" t="e">
        <f>SUMIFS(СВЦЭМ!#REF!,СВЦЭМ!$A$40:$A$783,$A313,СВЦЭМ!$B$39:$B$782,W$296)+'СЕТ СН'!$F$16</f>
        <v>#REF!</v>
      </c>
      <c r="X313" s="36" t="e">
        <f>SUMIFS(СВЦЭМ!#REF!,СВЦЭМ!$A$40:$A$783,$A313,СВЦЭМ!$B$39:$B$782,X$296)+'СЕТ СН'!$F$16</f>
        <v>#REF!</v>
      </c>
      <c r="Y313" s="36" t="e">
        <f>SUMIFS(СВЦЭМ!#REF!,СВЦЭМ!$A$40:$A$783,$A313,СВЦЭМ!$B$39:$B$782,Y$296)+'СЕТ СН'!$F$16</f>
        <v>#REF!</v>
      </c>
    </row>
    <row r="314" spans="1:25" ht="15.75" hidden="1" x14ac:dyDescent="0.2">
      <c r="A314" s="35">
        <f t="shared" si="8"/>
        <v>45095</v>
      </c>
      <c r="B314" s="36" t="e">
        <f>SUMIFS(СВЦЭМ!#REF!,СВЦЭМ!$A$40:$A$783,$A314,СВЦЭМ!$B$39:$B$782,B$296)+'СЕТ СН'!$F$16</f>
        <v>#REF!</v>
      </c>
      <c r="C314" s="36" t="e">
        <f>SUMIFS(СВЦЭМ!#REF!,СВЦЭМ!$A$40:$A$783,$A314,СВЦЭМ!$B$39:$B$782,C$296)+'СЕТ СН'!$F$16</f>
        <v>#REF!</v>
      </c>
      <c r="D314" s="36" t="e">
        <f>SUMIFS(СВЦЭМ!#REF!,СВЦЭМ!$A$40:$A$783,$A314,СВЦЭМ!$B$39:$B$782,D$296)+'СЕТ СН'!$F$16</f>
        <v>#REF!</v>
      </c>
      <c r="E314" s="36" t="e">
        <f>SUMIFS(СВЦЭМ!#REF!,СВЦЭМ!$A$40:$A$783,$A314,СВЦЭМ!$B$39:$B$782,E$296)+'СЕТ СН'!$F$16</f>
        <v>#REF!</v>
      </c>
      <c r="F314" s="36" t="e">
        <f>SUMIFS(СВЦЭМ!#REF!,СВЦЭМ!$A$40:$A$783,$A314,СВЦЭМ!$B$39:$B$782,F$296)+'СЕТ СН'!$F$16</f>
        <v>#REF!</v>
      </c>
      <c r="G314" s="36" t="e">
        <f>SUMIFS(СВЦЭМ!#REF!,СВЦЭМ!$A$40:$A$783,$A314,СВЦЭМ!$B$39:$B$782,G$296)+'СЕТ СН'!$F$16</f>
        <v>#REF!</v>
      </c>
      <c r="H314" s="36" t="e">
        <f>SUMIFS(СВЦЭМ!#REF!,СВЦЭМ!$A$40:$A$783,$A314,СВЦЭМ!$B$39:$B$782,H$296)+'СЕТ СН'!$F$16</f>
        <v>#REF!</v>
      </c>
      <c r="I314" s="36" t="e">
        <f>SUMIFS(СВЦЭМ!#REF!,СВЦЭМ!$A$40:$A$783,$A314,СВЦЭМ!$B$39:$B$782,I$296)+'СЕТ СН'!$F$16</f>
        <v>#REF!</v>
      </c>
      <c r="J314" s="36" t="e">
        <f>SUMIFS(СВЦЭМ!#REF!,СВЦЭМ!$A$40:$A$783,$A314,СВЦЭМ!$B$39:$B$782,J$296)+'СЕТ СН'!$F$16</f>
        <v>#REF!</v>
      </c>
      <c r="K314" s="36" t="e">
        <f>SUMIFS(СВЦЭМ!#REF!,СВЦЭМ!$A$40:$A$783,$A314,СВЦЭМ!$B$39:$B$782,K$296)+'СЕТ СН'!$F$16</f>
        <v>#REF!</v>
      </c>
      <c r="L314" s="36" t="e">
        <f>SUMIFS(СВЦЭМ!#REF!,СВЦЭМ!$A$40:$A$783,$A314,СВЦЭМ!$B$39:$B$782,L$296)+'СЕТ СН'!$F$16</f>
        <v>#REF!</v>
      </c>
      <c r="M314" s="36" t="e">
        <f>SUMIFS(СВЦЭМ!#REF!,СВЦЭМ!$A$40:$A$783,$A314,СВЦЭМ!$B$39:$B$782,M$296)+'СЕТ СН'!$F$16</f>
        <v>#REF!</v>
      </c>
      <c r="N314" s="36" t="e">
        <f>SUMIFS(СВЦЭМ!#REF!,СВЦЭМ!$A$40:$A$783,$A314,СВЦЭМ!$B$39:$B$782,N$296)+'СЕТ СН'!$F$16</f>
        <v>#REF!</v>
      </c>
      <c r="O314" s="36" t="e">
        <f>SUMIFS(СВЦЭМ!#REF!,СВЦЭМ!$A$40:$A$783,$A314,СВЦЭМ!$B$39:$B$782,O$296)+'СЕТ СН'!$F$16</f>
        <v>#REF!</v>
      </c>
      <c r="P314" s="36" t="e">
        <f>SUMIFS(СВЦЭМ!#REF!,СВЦЭМ!$A$40:$A$783,$A314,СВЦЭМ!$B$39:$B$782,P$296)+'СЕТ СН'!$F$16</f>
        <v>#REF!</v>
      </c>
      <c r="Q314" s="36" t="e">
        <f>SUMIFS(СВЦЭМ!#REF!,СВЦЭМ!$A$40:$A$783,$A314,СВЦЭМ!$B$39:$B$782,Q$296)+'СЕТ СН'!$F$16</f>
        <v>#REF!</v>
      </c>
      <c r="R314" s="36" t="e">
        <f>SUMIFS(СВЦЭМ!#REF!,СВЦЭМ!$A$40:$A$783,$A314,СВЦЭМ!$B$39:$B$782,R$296)+'СЕТ СН'!$F$16</f>
        <v>#REF!</v>
      </c>
      <c r="S314" s="36" t="e">
        <f>SUMIFS(СВЦЭМ!#REF!,СВЦЭМ!$A$40:$A$783,$A314,СВЦЭМ!$B$39:$B$782,S$296)+'СЕТ СН'!$F$16</f>
        <v>#REF!</v>
      </c>
      <c r="T314" s="36" t="e">
        <f>SUMIFS(СВЦЭМ!#REF!,СВЦЭМ!$A$40:$A$783,$A314,СВЦЭМ!$B$39:$B$782,T$296)+'СЕТ СН'!$F$16</f>
        <v>#REF!</v>
      </c>
      <c r="U314" s="36" t="e">
        <f>SUMIFS(СВЦЭМ!#REF!,СВЦЭМ!$A$40:$A$783,$A314,СВЦЭМ!$B$39:$B$782,U$296)+'СЕТ СН'!$F$16</f>
        <v>#REF!</v>
      </c>
      <c r="V314" s="36" t="e">
        <f>SUMIFS(СВЦЭМ!#REF!,СВЦЭМ!$A$40:$A$783,$A314,СВЦЭМ!$B$39:$B$782,V$296)+'СЕТ СН'!$F$16</f>
        <v>#REF!</v>
      </c>
      <c r="W314" s="36" t="e">
        <f>SUMIFS(СВЦЭМ!#REF!,СВЦЭМ!$A$40:$A$783,$A314,СВЦЭМ!$B$39:$B$782,W$296)+'СЕТ СН'!$F$16</f>
        <v>#REF!</v>
      </c>
      <c r="X314" s="36" t="e">
        <f>SUMIFS(СВЦЭМ!#REF!,СВЦЭМ!$A$40:$A$783,$A314,СВЦЭМ!$B$39:$B$782,X$296)+'СЕТ СН'!$F$16</f>
        <v>#REF!</v>
      </c>
      <c r="Y314" s="36" t="e">
        <f>SUMIFS(СВЦЭМ!#REF!,СВЦЭМ!$A$40:$A$783,$A314,СВЦЭМ!$B$39:$B$782,Y$296)+'СЕТ СН'!$F$16</f>
        <v>#REF!</v>
      </c>
    </row>
    <row r="315" spans="1:25" ht="15.75" hidden="1" x14ac:dyDescent="0.2">
      <c r="A315" s="35">
        <f t="shared" si="8"/>
        <v>45096</v>
      </c>
      <c r="B315" s="36" t="e">
        <f>SUMIFS(СВЦЭМ!#REF!,СВЦЭМ!$A$40:$A$783,$A315,СВЦЭМ!$B$39:$B$782,B$296)+'СЕТ СН'!$F$16</f>
        <v>#REF!</v>
      </c>
      <c r="C315" s="36" t="e">
        <f>SUMIFS(СВЦЭМ!#REF!,СВЦЭМ!$A$40:$A$783,$A315,СВЦЭМ!$B$39:$B$782,C$296)+'СЕТ СН'!$F$16</f>
        <v>#REF!</v>
      </c>
      <c r="D315" s="36" t="e">
        <f>SUMIFS(СВЦЭМ!#REF!,СВЦЭМ!$A$40:$A$783,$A315,СВЦЭМ!$B$39:$B$782,D$296)+'СЕТ СН'!$F$16</f>
        <v>#REF!</v>
      </c>
      <c r="E315" s="36" t="e">
        <f>SUMIFS(СВЦЭМ!#REF!,СВЦЭМ!$A$40:$A$783,$A315,СВЦЭМ!$B$39:$B$782,E$296)+'СЕТ СН'!$F$16</f>
        <v>#REF!</v>
      </c>
      <c r="F315" s="36" t="e">
        <f>SUMIFS(СВЦЭМ!#REF!,СВЦЭМ!$A$40:$A$783,$A315,СВЦЭМ!$B$39:$B$782,F$296)+'СЕТ СН'!$F$16</f>
        <v>#REF!</v>
      </c>
      <c r="G315" s="36" t="e">
        <f>SUMIFS(СВЦЭМ!#REF!,СВЦЭМ!$A$40:$A$783,$A315,СВЦЭМ!$B$39:$B$782,G$296)+'СЕТ СН'!$F$16</f>
        <v>#REF!</v>
      </c>
      <c r="H315" s="36" t="e">
        <f>SUMIFS(СВЦЭМ!#REF!,СВЦЭМ!$A$40:$A$783,$A315,СВЦЭМ!$B$39:$B$782,H$296)+'СЕТ СН'!$F$16</f>
        <v>#REF!</v>
      </c>
      <c r="I315" s="36" t="e">
        <f>SUMIFS(СВЦЭМ!#REF!,СВЦЭМ!$A$40:$A$783,$A315,СВЦЭМ!$B$39:$B$782,I$296)+'СЕТ СН'!$F$16</f>
        <v>#REF!</v>
      </c>
      <c r="J315" s="36" t="e">
        <f>SUMIFS(СВЦЭМ!#REF!,СВЦЭМ!$A$40:$A$783,$A315,СВЦЭМ!$B$39:$B$782,J$296)+'СЕТ СН'!$F$16</f>
        <v>#REF!</v>
      </c>
      <c r="K315" s="36" t="e">
        <f>SUMIFS(СВЦЭМ!#REF!,СВЦЭМ!$A$40:$A$783,$A315,СВЦЭМ!$B$39:$B$782,K$296)+'СЕТ СН'!$F$16</f>
        <v>#REF!</v>
      </c>
      <c r="L315" s="36" t="e">
        <f>SUMIFS(СВЦЭМ!#REF!,СВЦЭМ!$A$40:$A$783,$A315,СВЦЭМ!$B$39:$B$782,L$296)+'СЕТ СН'!$F$16</f>
        <v>#REF!</v>
      </c>
      <c r="M315" s="36" t="e">
        <f>SUMIFS(СВЦЭМ!#REF!,СВЦЭМ!$A$40:$A$783,$A315,СВЦЭМ!$B$39:$B$782,M$296)+'СЕТ СН'!$F$16</f>
        <v>#REF!</v>
      </c>
      <c r="N315" s="36" t="e">
        <f>SUMIFS(СВЦЭМ!#REF!,СВЦЭМ!$A$40:$A$783,$A315,СВЦЭМ!$B$39:$B$782,N$296)+'СЕТ СН'!$F$16</f>
        <v>#REF!</v>
      </c>
      <c r="O315" s="36" t="e">
        <f>SUMIFS(СВЦЭМ!#REF!,СВЦЭМ!$A$40:$A$783,$A315,СВЦЭМ!$B$39:$B$782,O$296)+'СЕТ СН'!$F$16</f>
        <v>#REF!</v>
      </c>
      <c r="P315" s="36" t="e">
        <f>SUMIFS(СВЦЭМ!#REF!,СВЦЭМ!$A$40:$A$783,$A315,СВЦЭМ!$B$39:$B$782,P$296)+'СЕТ СН'!$F$16</f>
        <v>#REF!</v>
      </c>
      <c r="Q315" s="36" t="e">
        <f>SUMIFS(СВЦЭМ!#REF!,СВЦЭМ!$A$40:$A$783,$A315,СВЦЭМ!$B$39:$B$782,Q$296)+'СЕТ СН'!$F$16</f>
        <v>#REF!</v>
      </c>
      <c r="R315" s="36" t="e">
        <f>SUMIFS(СВЦЭМ!#REF!,СВЦЭМ!$A$40:$A$783,$A315,СВЦЭМ!$B$39:$B$782,R$296)+'СЕТ СН'!$F$16</f>
        <v>#REF!</v>
      </c>
      <c r="S315" s="36" t="e">
        <f>SUMIFS(СВЦЭМ!#REF!,СВЦЭМ!$A$40:$A$783,$A315,СВЦЭМ!$B$39:$B$782,S$296)+'СЕТ СН'!$F$16</f>
        <v>#REF!</v>
      </c>
      <c r="T315" s="36" t="e">
        <f>SUMIFS(СВЦЭМ!#REF!,СВЦЭМ!$A$40:$A$783,$A315,СВЦЭМ!$B$39:$B$782,T$296)+'СЕТ СН'!$F$16</f>
        <v>#REF!</v>
      </c>
      <c r="U315" s="36" t="e">
        <f>SUMIFS(СВЦЭМ!#REF!,СВЦЭМ!$A$40:$A$783,$A315,СВЦЭМ!$B$39:$B$782,U$296)+'СЕТ СН'!$F$16</f>
        <v>#REF!</v>
      </c>
      <c r="V315" s="36" t="e">
        <f>SUMIFS(СВЦЭМ!#REF!,СВЦЭМ!$A$40:$A$783,$A315,СВЦЭМ!$B$39:$B$782,V$296)+'СЕТ СН'!$F$16</f>
        <v>#REF!</v>
      </c>
      <c r="W315" s="36" t="e">
        <f>SUMIFS(СВЦЭМ!#REF!,СВЦЭМ!$A$40:$A$783,$A315,СВЦЭМ!$B$39:$B$782,W$296)+'СЕТ СН'!$F$16</f>
        <v>#REF!</v>
      </c>
      <c r="X315" s="36" t="e">
        <f>SUMIFS(СВЦЭМ!#REF!,СВЦЭМ!$A$40:$A$783,$A315,СВЦЭМ!$B$39:$B$782,X$296)+'СЕТ СН'!$F$16</f>
        <v>#REF!</v>
      </c>
      <c r="Y315" s="36" t="e">
        <f>SUMIFS(СВЦЭМ!#REF!,СВЦЭМ!$A$40:$A$783,$A315,СВЦЭМ!$B$39:$B$782,Y$296)+'СЕТ СН'!$F$16</f>
        <v>#REF!</v>
      </c>
    </row>
    <row r="316" spans="1:25" ht="15.75" hidden="1" x14ac:dyDescent="0.2">
      <c r="A316" s="35">
        <f t="shared" si="8"/>
        <v>45097</v>
      </c>
      <c r="B316" s="36" t="e">
        <f>SUMIFS(СВЦЭМ!#REF!,СВЦЭМ!$A$40:$A$783,$A316,СВЦЭМ!$B$39:$B$782,B$296)+'СЕТ СН'!$F$16</f>
        <v>#REF!</v>
      </c>
      <c r="C316" s="36" t="e">
        <f>SUMIFS(СВЦЭМ!#REF!,СВЦЭМ!$A$40:$A$783,$A316,СВЦЭМ!$B$39:$B$782,C$296)+'СЕТ СН'!$F$16</f>
        <v>#REF!</v>
      </c>
      <c r="D316" s="36" t="e">
        <f>SUMIFS(СВЦЭМ!#REF!,СВЦЭМ!$A$40:$A$783,$A316,СВЦЭМ!$B$39:$B$782,D$296)+'СЕТ СН'!$F$16</f>
        <v>#REF!</v>
      </c>
      <c r="E316" s="36" t="e">
        <f>SUMIFS(СВЦЭМ!#REF!,СВЦЭМ!$A$40:$A$783,$A316,СВЦЭМ!$B$39:$B$782,E$296)+'СЕТ СН'!$F$16</f>
        <v>#REF!</v>
      </c>
      <c r="F316" s="36" t="e">
        <f>SUMIFS(СВЦЭМ!#REF!,СВЦЭМ!$A$40:$A$783,$A316,СВЦЭМ!$B$39:$B$782,F$296)+'СЕТ СН'!$F$16</f>
        <v>#REF!</v>
      </c>
      <c r="G316" s="36" t="e">
        <f>SUMIFS(СВЦЭМ!#REF!,СВЦЭМ!$A$40:$A$783,$A316,СВЦЭМ!$B$39:$B$782,G$296)+'СЕТ СН'!$F$16</f>
        <v>#REF!</v>
      </c>
      <c r="H316" s="36" t="e">
        <f>SUMIFS(СВЦЭМ!#REF!,СВЦЭМ!$A$40:$A$783,$A316,СВЦЭМ!$B$39:$B$782,H$296)+'СЕТ СН'!$F$16</f>
        <v>#REF!</v>
      </c>
      <c r="I316" s="36" t="e">
        <f>SUMIFS(СВЦЭМ!#REF!,СВЦЭМ!$A$40:$A$783,$A316,СВЦЭМ!$B$39:$B$782,I$296)+'СЕТ СН'!$F$16</f>
        <v>#REF!</v>
      </c>
      <c r="J316" s="36" t="e">
        <f>SUMIFS(СВЦЭМ!#REF!,СВЦЭМ!$A$40:$A$783,$A316,СВЦЭМ!$B$39:$B$782,J$296)+'СЕТ СН'!$F$16</f>
        <v>#REF!</v>
      </c>
      <c r="K316" s="36" t="e">
        <f>SUMIFS(СВЦЭМ!#REF!,СВЦЭМ!$A$40:$A$783,$A316,СВЦЭМ!$B$39:$B$782,K$296)+'СЕТ СН'!$F$16</f>
        <v>#REF!</v>
      </c>
      <c r="L316" s="36" t="e">
        <f>SUMIFS(СВЦЭМ!#REF!,СВЦЭМ!$A$40:$A$783,$A316,СВЦЭМ!$B$39:$B$782,L$296)+'СЕТ СН'!$F$16</f>
        <v>#REF!</v>
      </c>
      <c r="M316" s="36" t="e">
        <f>SUMIFS(СВЦЭМ!#REF!,СВЦЭМ!$A$40:$A$783,$A316,СВЦЭМ!$B$39:$B$782,M$296)+'СЕТ СН'!$F$16</f>
        <v>#REF!</v>
      </c>
      <c r="N316" s="36" t="e">
        <f>SUMIFS(СВЦЭМ!#REF!,СВЦЭМ!$A$40:$A$783,$A316,СВЦЭМ!$B$39:$B$782,N$296)+'СЕТ СН'!$F$16</f>
        <v>#REF!</v>
      </c>
      <c r="O316" s="36" t="e">
        <f>SUMIFS(СВЦЭМ!#REF!,СВЦЭМ!$A$40:$A$783,$A316,СВЦЭМ!$B$39:$B$782,O$296)+'СЕТ СН'!$F$16</f>
        <v>#REF!</v>
      </c>
      <c r="P316" s="36" t="e">
        <f>SUMIFS(СВЦЭМ!#REF!,СВЦЭМ!$A$40:$A$783,$A316,СВЦЭМ!$B$39:$B$782,P$296)+'СЕТ СН'!$F$16</f>
        <v>#REF!</v>
      </c>
      <c r="Q316" s="36" t="e">
        <f>SUMIFS(СВЦЭМ!#REF!,СВЦЭМ!$A$40:$A$783,$A316,СВЦЭМ!$B$39:$B$782,Q$296)+'СЕТ СН'!$F$16</f>
        <v>#REF!</v>
      </c>
      <c r="R316" s="36" t="e">
        <f>SUMIFS(СВЦЭМ!#REF!,СВЦЭМ!$A$40:$A$783,$A316,СВЦЭМ!$B$39:$B$782,R$296)+'СЕТ СН'!$F$16</f>
        <v>#REF!</v>
      </c>
      <c r="S316" s="36" t="e">
        <f>SUMIFS(СВЦЭМ!#REF!,СВЦЭМ!$A$40:$A$783,$A316,СВЦЭМ!$B$39:$B$782,S$296)+'СЕТ СН'!$F$16</f>
        <v>#REF!</v>
      </c>
      <c r="T316" s="36" t="e">
        <f>SUMIFS(СВЦЭМ!#REF!,СВЦЭМ!$A$40:$A$783,$A316,СВЦЭМ!$B$39:$B$782,T$296)+'СЕТ СН'!$F$16</f>
        <v>#REF!</v>
      </c>
      <c r="U316" s="36" t="e">
        <f>SUMIFS(СВЦЭМ!#REF!,СВЦЭМ!$A$40:$A$783,$A316,СВЦЭМ!$B$39:$B$782,U$296)+'СЕТ СН'!$F$16</f>
        <v>#REF!</v>
      </c>
      <c r="V316" s="36" t="e">
        <f>SUMIFS(СВЦЭМ!#REF!,СВЦЭМ!$A$40:$A$783,$A316,СВЦЭМ!$B$39:$B$782,V$296)+'СЕТ СН'!$F$16</f>
        <v>#REF!</v>
      </c>
      <c r="W316" s="36" t="e">
        <f>SUMIFS(СВЦЭМ!#REF!,СВЦЭМ!$A$40:$A$783,$A316,СВЦЭМ!$B$39:$B$782,W$296)+'СЕТ СН'!$F$16</f>
        <v>#REF!</v>
      </c>
      <c r="X316" s="36" t="e">
        <f>SUMIFS(СВЦЭМ!#REF!,СВЦЭМ!$A$40:$A$783,$A316,СВЦЭМ!$B$39:$B$782,X$296)+'СЕТ СН'!$F$16</f>
        <v>#REF!</v>
      </c>
      <c r="Y316" s="36" t="e">
        <f>SUMIFS(СВЦЭМ!#REF!,СВЦЭМ!$A$40:$A$783,$A316,СВЦЭМ!$B$39:$B$782,Y$296)+'СЕТ СН'!$F$16</f>
        <v>#REF!</v>
      </c>
    </row>
    <row r="317" spans="1:25" ht="15.75" hidden="1" x14ac:dyDescent="0.2">
      <c r="A317" s="35">
        <f t="shared" si="8"/>
        <v>45098</v>
      </c>
      <c r="B317" s="36" t="e">
        <f>SUMIFS(СВЦЭМ!#REF!,СВЦЭМ!$A$40:$A$783,$A317,СВЦЭМ!$B$39:$B$782,B$296)+'СЕТ СН'!$F$16</f>
        <v>#REF!</v>
      </c>
      <c r="C317" s="36" t="e">
        <f>SUMIFS(СВЦЭМ!#REF!,СВЦЭМ!$A$40:$A$783,$A317,СВЦЭМ!$B$39:$B$782,C$296)+'СЕТ СН'!$F$16</f>
        <v>#REF!</v>
      </c>
      <c r="D317" s="36" t="e">
        <f>SUMIFS(СВЦЭМ!#REF!,СВЦЭМ!$A$40:$A$783,$A317,СВЦЭМ!$B$39:$B$782,D$296)+'СЕТ СН'!$F$16</f>
        <v>#REF!</v>
      </c>
      <c r="E317" s="36" t="e">
        <f>SUMIFS(СВЦЭМ!#REF!,СВЦЭМ!$A$40:$A$783,$A317,СВЦЭМ!$B$39:$B$782,E$296)+'СЕТ СН'!$F$16</f>
        <v>#REF!</v>
      </c>
      <c r="F317" s="36" t="e">
        <f>SUMIFS(СВЦЭМ!#REF!,СВЦЭМ!$A$40:$A$783,$A317,СВЦЭМ!$B$39:$B$782,F$296)+'СЕТ СН'!$F$16</f>
        <v>#REF!</v>
      </c>
      <c r="G317" s="36" t="e">
        <f>SUMIFS(СВЦЭМ!#REF!,СВЦЭМ!$A$40:$A$783,$A317,СВЦЭМ!$B$39:$B$782,G$296)+'СЕТ СН'!$F$16</f>
        <v>#REF!</v>
      </c>
      <c r="H317" s="36" t="e">
        <f>SUMIFS(СВЦЭМ!#REF!,СВЦЭМ!$A$40:$A$783,$A317,СВЦЭМ!$B$39:$B$782,H$296)+'СЕТ СН'!$F$16</f>
        <v>#REF!</v>
      </c>
      <c r="I317" s="36" t="e">
        <f>SUMIFS(СВЦЭМ!#REF!,СВЦЭМ!$A$40:$A$783,$A317,СВЦЭМ!$B$39:$B$782,I$296)+'СЕТ СН'!$F$16</f>
        <v>#REF!</v>
      </c>
      <c r="J317" s="36" t="e">
        <f>SUMIFS(СВЦЭМ!#REF!,СВЦЭМ!$A$40:$A$783,$A317,СВЦЭМ!$B$39:$B$782,J$296)+'СЕТ СН'!$F$16</f>
        <v>#REF!</v>
      </c>
      <c r="K317" s="36" t="e">
        <f>SUMIFS(СВЦЭМ!#REF!,СВЦЭМ!$A$40:$A$783,$A317,СВЦЭМ!$B$39:$B$782,K$296)+'СЕТ СН'!$F$16</f>
        <v>#REF!</v>
      </c>
      <c r="L317" s="36" t="e">
        <f>SUMIFS(СВЦЭМ!#REF!,СВЦЭМ!$A$40:$A$783,$A317,СВЦЭМ!$B$39:$B$782,L$296)+'СЕТ СН'!$F$16</f>
        <v>#REF!</v>
      </c>
      <c r="M317" s="36" t="e">
        <f>SUMIFS(СВЦЭМ!#REF!,СВЦЭМ!$A$40:$A$783,$A317,СВЦЭМ!$B$39:$B$782,M$296)+'СЕТ СН'!$F$16</f>
        <v>#REF!</v>
      </c>
      <c r="N317" s="36" t="e">
        <f>SUMIFS(СВЦЭМ!#REF!,СВЦЭМ!$A$40:$A$783,$A317,СВЦЭМ!$B$39:$B$782,N$296)+'СЕТ СН'!$F$16</f>
        <v>#REF!</v>
      </c>
      <c r="O317" s="36" t="e">
        <f>SUMIFS(СВЦЭМ!#REF!,СВЦЭМ!$A$40:$A$783,$A317,СВЦЭМ!$B$39:$B$782,O$296)+'СЕТ СН'!$F$16</f>
        <v>#REF!</v>
      </c>
      <c r="P317" s="36" t="e">
        <f>SUMIFS(СВЦЭМ!#REF!,СВЦЭМ!$A$40:$A$783,$A317,СВЦЭМ!$B$39:$B$782,P$296)+'СЕТ СН'!$F$16</f>
        <v>#REF!</v>
      </c>
      <c r="Q317" s="36" t="e">
        <f>SUMIFS(СВЦЭМ!#REF!,СВЦЭМ!$A$40:$A$783,$A317,СВЦЭМ!$B$39:$B$782,Q$296)+'СЕТ СН'!$F$16</f>
        <v>#REF!</v>
      </c>
      <c r="R317" s="36" t="e">
        <f>SUMIFS(СВЦЭМ!#REF!,СВЦЭМ!$A$40:$A$783,$A317,СВЦЭМ!$B$39:$B$782,R$296)+'СЕТ СН'!$F$16</f>
        <v>#REF!</v>
      </c>
      <c r="S317" s="36" t="e">
        <f>SUMIFS(СВЦЭМ!#REF!,СВЦЭМ!$A$40:$A$783,$A317,СВЦЭМ!$B$39:$B$782,S$296)+'СЕТ СН'!$F$16</f>
        <v>#REF!</v>
      </c>
      <c r="T317" s="36" t="e">
        <f>SUMIFS(СВЦЭМ!#REF!,СВЦЭМ!$A$40:$A$783,$A317,СВЦЭМ!$B$39:$B$782,T$296)+'СЕТ СН'!$F$16</f>
        <v>#REF!</v>
      </c>
      <c r="U317" s="36" t="e">
        <f>SUMIFS(СВЦЭМ!#REF!,СВЦЭМ!$A$40:$A$783,$A317,СВЦЭМ!$B$39:$B$782,U$296)+'СЕТ СН'!$F$16</f>
        <v>#REF!</v>
      </c>
      <c r="V317" s="36" t="e">
        <f>SUMIFS(СВЦЭМ!#REF!,СВЦЭМ!$A$40:$A$783,$A317,СВЦЭМ!$B$39:$B$782,V$296)+'СЕТ СН'!$F$16</f>
        <v>#REF!</v>
      </c>
      <c r="W317" s="36" t="e">
        <f>SUMIFS(СВЦЭМ!#REF!,СВЦЭМ!$A$40:$A$783,$A317,СВЦЭМ!$B$39:$B$782,W$296)+'СЕТ СН'!$F$16</f>
        <v>#REF!</v>
      </c>
      <c r="X317" s="36" t="e">
        <f>SUMIFS(СВЦЭМ!#REF!,СВЦЭМ!$A$40:$A$783,$A317,СВЦЭМ!$B$39:$B$782,X$296)+'СЕТ СН'!$F$16</f>
        <v>#REF!</v>
      </c>
      <c r="Y317" s="36" t="e">
        <f>SUMIFS(СВЦЭМ!#REF!,СВЦЭМ!$A$40:$A$783,$A317,СВЦЭМ!$B$39:$B$782,Y$296)+'СЕТ СН'!$F$16</f>
        <v>#REF!</v>
      </c>
    </row>
    <row r="318" spans="1:25" ht="15.75" hidden="1" x14ac:dyDescent="0.2">
      <c r="A318" s="35">
        <f t="shared" si="8"/>
        <v>45099</v>
      </c>
      <c r="B318" s="36" t="e">
        <f>SUMIFS(СВЦЭМ!#REF!,СВЦЭМ!$A$40:$A$783,$A318,СВЦЭМ!$B$39:$B$782,B$296)+'СЕТ СН'!$F$16</f>
        <v>#REF!</v>
      </c>
      <c r="C318" s="36" t="e">
        <f>SUMIFS(СВЦЭМ!#REF!,СВЦЭМ!$A$40:$A$783,$A318,СВЦЭМ!$B$39:$B$782,C$296)+'СЕТ СН'!$F$16</f>
        <v>#REF!</v>
      </c>
      <c r="D318" s="36" t="e">
        <f>SUMIFS(СВЦЭМ!#REF!,СВЦЭМ!$A$40:$A$783,$A318,СВЦЭМ!$B$39:$B$782,D$296)+'СЕТ СН'!$F$16</f>
        <v>#REF!</v>
      </c>
      <c r="E318" s="36" t="e">
        <f>SUMIFS(СВЦЭМ!#REF!,СВЦЭМ!$A$40:$A$783,$A318,СВЦЭМ!$B$39:$B$782,E$296)+'СЕТ СН'!$F$16</f>
        <v>#REF!</v>
      </c>
      <c r="F318" s="36" t="e">
        <f>SUMIFS(СВЦЭМ!#REF!,СВЦЭМ!$A$40:$A$783,$A318,СВЦЭМ!$B$39:$B$782,F$296)+'СЕТ СН'!$F$16</f>
        <v>#REF!</v>
      </c>
      <c r="G318" s="36" t="e">
        <f>SUMIFS(СВЦЭМ!#REF!,СВЦЭМ!$A$40:$A$783,$A318,СВЦЭМ!$B$39:$B$782,G$296)+'СЕТ СН'!$F$16</f>
        <v>#REF!</v>
      </c>
      <c r="H318" s="36" t="e">
        <f>SUMIFS(СВЦЭМ!#REF!,СВЦЭМ!$A$40:$A$783,$A318,СВЦЭМ!$B$39:$B$782,H$296)+'СЕТ СН'!$F$16</f>
        <v>#REF!</v>
      </c>
      <c r="I318" s="36" t="e">
        <f>SUMIFS(СВЦЭМ!#REF!,СВЦЭМ!$A$40:$A$783,$A318,СВЦЭМ!$B$39:$B$782,I$296)+'СЕТ СН'!$F$16</f>
        <v>#REF!</v>
      </c>
      <c r="J318" s="36" t="e">
        <f>SUMIFS(СВЦЭМ!#REF!,СВЦЭМ!$A$40:$A$783,$A318,СВЦЭМ!$B$39:$B$782,J$296)+'СЕТ СН'!$F$16</f>
        <v>#REF!</v>
      </c>
      <c r="K318" s="36" t="e">
        <f>SUMIFS(СВЦЭМ!#REF!,СВЦЭМ!$A$40:$A$783,$A318,СВЦЭМ!$B$39:$B$782,K$296)+'СЕТ СН'!$F$16</f>
        <v>#REF!</v>
      </c>
      <c r="L318" s="36" t="e">
        <f>SUMIFS(СВЦЭМ!#REF!,СВЦЭМ!$A$40:$A$783,$A318,СВЦЭМ!$B$39:$B$782,L$296)+'СЕТ СН'!$F$16</f>
        <v>#REF!</v>
      </c>
      <c r="M318" s="36" t="e">
        <f>SUMIFS(СВЦЭМ!#REF!,СВЦЭМ!$A$40:$A$783,$A318,СВЦЭМ!$B$39:$B$782,M$296)+'СЕТ СН'!$F$16</f>
        <v>#REF!</v>
      </c>
      <c r="N318" s="36" t="e">
        <f>SUMIFS(СВЦЭМ!#REF!,СВЦЭМ!$A$40:$A$783,$A318,СВЦЭМ!$B$39:$B$782,N$296)+'СЕТ СН'!$F$16</f>
        <v>#REF!</v>
      </c>
      <c r="O318" s="36" t="e">
        <f>SUMIFS(СВЦЭМ!#REF!,СВЦЭМ!$A$40:$A$783,$A318,СВЦЭМ!$B$39:$B$782,O$296)+'СЕТ СН'!$F$16</f>
        <v>#REF!</v>
      </c>
      <c r="P318" s="36" t="e">
        <f>SUMIFS(СВЦЭМ!#REF!,СВЦЭМ!$A$40:$A$783,$A318,СВЦЭМ!$B$39:$B$782,P$296)+'СЕТ СН'!$F$16</f>
        <v>#REF!</v>
      </c>
      <c r="Q318" s="36" t="e">
        <f>SUMIFS(СВЦЭМ!#REF!,СВЦЭМ!$A$40:$A$783,$A318,СВЦЭМ!$B$39:$B$782,Q$296)+'СЕТ СН'!$F$16</f>
        <v>#REF!</v>
      </c>
      <c r="R318" s="36" t="e">
        <f>SUMIFS(СВЦЭМ!#REF!,СВЦЭМ!$A$40:$A$783,$A318,СВЦЭМ!$B$39:$B$782,R$296)+'СЕТ СН'!$F$16</f>
        <v>#REF!</v>
      </c>
      <c r="S318" s="36" t="e">
        <f>SUMIFS(СВЦЭМ!#REF!,СВЦЭМ!$A$40:$A$783,$A318,СВЦЭМ!$B$39:$B$782,S$296)+'СЕТ СН'!$F$16</f>
        <v>#REF!</v>
      </c>
      <c r="T318" s="36" t="e">
        <f>SUMIFS(СВЦЭМ!#REF!,СВЦЭМ!$A$40:$A$783,$A318,СВЦЭМ!$B$39:$B$782,T$296)+'СЕТ СН'!$F$16</f>
        <v>#REF!</v>
      </c>
      <c r="U318" s="36" t="e">
        <f>SUMIFS(СВЦЭМ!#REF!,СВЦЭМ!$A$40:$A$783,$A318,СВЦЭМ!$B$39:$B$782,U$296)+'СЕТ СН'!$F$16</f>
        <v>#REF!</v>
      </c>
      <c r="V318" s="36" t="e">
        <f>SUMIFS(СВЦЭМ!#REF!,СВЦЭМ!$A$40:$A$783,$A318,СВЦЭМ!$B$39:$B$782,V$296)+'СЕТ СН'!$F$16</f>
        <v>#REF!</v>
      </c>
      <c r="W318" s="36" t="e">
        <f>SUMIFS(СВЦЭМ!#REF!,СВЦЭМ!$A$40:$A$783,$A318,СВЦЭМ!$B$39:$B$782,W$296)+'СЕТ СН'!$F$16</f>
        <v>#REF!</v>
      </c>
      <c r="X318" s="36" t="e">
        <f>SUMIFS(СВЦЭМ!#REF!,СВЦЭМ!$A$40:$A$783,$A318,СВЦЭМ!$B$39:$B$782,X$296)+'СЕТ СН'!$F$16</f>
        <v>#REF!</v>
      </c>
      <c r="Y318" s="36" t="e">
        <f>SUMIFS(СВЦЭМ!#REF!,СВЦЭМ!$A$40:$A$783,$A318,СВЦЭМ!$B$39:$B$782,Y$296)+'СЕТ СН'!$F$16</f>
        <v>#REF!</v>
      </c>
    </row>
    <row r="319" spans="1:25" ht="15.75" hidden="1" x14ac:dyDescent="0.2">
      <c r="A319" s="35">
        <f t="shared" si="8"/>
        <v>45100</v>
      </c>
      <c r="B319" s="36" t="e">
        <f>SUMIFS(СВЦЭМ!#REF!,СВЦЭМ!$A$40:$A$783,$A319,СВЦЭМ!$B$39:$B$782,B$296)+'СЕТ СН'!$F$16</f>
        <v>#REF!</v>
      </c>
      <c r="C319" s="36" t="e">
        <f>SUMIFS(СВЦЭМ!#REF!,СВЦЭМ!$A$40:$A$783,$A319,СВЦЭМ!$B$39:$B$782,C$296)+'СЕТ СН'!$F$16</f>
        <v>#REF!</v>
      </c>
      <c r="D319" s="36" t="e">
        <f>SUMIFS(СВЦЭМ!#REF!,СВЦЭМ!$A$40:$A$783,$A319,СВЦЭМ!$B$39:$B$782,D$296)+'СЕТ СН'!$F$16</f>
        <v>#REF!</v>
      </c>
      <c r="E319" s="36" t="e">
        <f>SUMIFS(СВЦЭМ!#REF!,СВЦЭМ!$A$40:$A$783,$A319,СВЦЭМ!$B$39:$B$782,E$296)+'СЕТ СН'!$F$16</f>
        <v>#REF!</v>
      </c>
      <c r="F319" s="36" t="e">
        <f>SUMIFS(СВЦЭМ!#REF!,СВЦЭМ!$A$40:$A$783,$A319,СВЦЭМ!$B$39:$B$782,F$296)+'СЕТ СН'!$F$16</f>
        <v>#REF!</v>
      </c>
      <c r="G319" s="36" t="e">
        <f>SUMIFS(СВЦЭМ!#REF!,СВЦЭМ!$A$40:$A$783,$A319,СВЦЭМ!$B$39:$B$782,G$296)+'СЕТ СН'!$F$16</f>
        <v>#REF!</v>
      </c>
      <c r="H319" s="36" t="e">
        <f>SUMIFS(СВЦЭМ!#REF!,СВЦЭМ!$A$40:$A$783,$A319,СВЦЭМ!$B$39:$B$782,H$296)+'СЕТ СН'!$F$16</f>
        <v>#REF!</v>
      </c>
      <c r="I319" s="36" t="e">
        <f>SUMIFS(СВЦЭМ!#REF!,СВЦЭМ!$A$40:$A$783,$A319,СВЦЭМ!$B$39:$B$782,I$296)+'СЕТ СН'!$F$16</f>
        <v>#REF!</v>
      </c>
      <c r="J319" s="36" t="e">
        <f>SUMIFS(СВЦЭМ!#REF!,СВЦЭМ!$A$40:$A$783,$A319,СВЦЭМ!$B$39:$B$782,J$296)+'СЕТ СН'!$F$16</f>
        <v>#REF!</v>
      </c>
      <c r="K319" s="36" t="e">
        <f>SUMIFS(СВЦЭМ!#REF!,СВЦЭМ!$A$40:$A$783,$A319,СВЦЭМ!$B$39:$B$782,K$296)+'СЕТ СН'!$F$16</f>
        <v>#REF!</v>
      </c>
      <c r="L319" s="36" t="e">
        <f>SUMIFS(СВЦЭМ!#REF!,СВЦЭМ!$A$40:$A$783,$A319,СВЦЭМ!$B$39:$B$782,L$296)+'СЕТ СН'!$F$16</f>
        <v>#REF!</v>
      </c>
      <c r="M319" s="36" t="e">
        <f>SUMIFS(СВЦЭМ!#REF!,СВЦЭМ!$A$40:$A$783,$A319,СВЦЭМ!$B$39:$B$782,M$296)+'СЕТ СН'!$F$16</f>
        <v>#REF!</v>
      </c>
      <c r="N319" s="36" t="e">
        <f>SUMIFS(СВЦЭМ!#REF!,СВЦЭМ!$A$40:$A$783,$A319,СВЦЭМ!$B$39:$B$782,N$296)+'СЕТ СН'!$F$16</f>
        <v>#REF!</v>
      </c>
      <c r="O319" s="36" t="e">
        <f>SUMIFS(СВЦЭМ!#REF!,СВЦЭМ!$A$40:$A$783,$A319,СВЦЭМ!$B$39:$B$782,O$296)+'СЕТ СН'!$F$16</f>
        <v>#REF!</v>
      </c>
      <c r="P319" s="36" t="e">
        <f>SUMIFS(СВЦЭМ!#REF!,СВЦЭМ!$A$40:$A$783,$A319,СВЦЭМ!$B$39:$B$782,P$296)+'СЕТ СН'!$F$16</f>
        <v>#REF!</v>
      </c>
      <c r="Q319" s="36" t="e">
        <f>SUMIFS(СВЦЭМ!#REF!,СВЦЭМ!$A$40:$A$783,$A319,СВЦЭМ!$B$39:$B$782,Q$296)+'СЕТ СН'!$F$16</f>
        <v>#REF!</v>
      </c>
      <c r="R319" s="36" t="e">
        <f>SUMIFS(СВЦЭМ!#REF!,СВЦЭМ!$A$40:$A$783,$A319,СВЦЭМ!$B$39:$B$782,R$296)+'СЕТ СН'!$F$16</f>
        <v>#REF!</v>
      </c>
      <c r="S319" s="36" t="e">
        <f>SUMIFS(СВЦЭМ!#REF!,СВЦЭМ!$A$40:$A$783,$A319,СВЦЭМ!$B$39:$B$782,S$296)+'СЕТ СН'!$F$16</f>
        <v>#REF!</v>
      </c>
      <c r="T319" s="36" t="e">
        <f>SUMIFS(СВЦЭМ!#REF!,СВЦЭМ!$A$40:$A$783,$A319,СВЦЭМ!$B$39:$B$782,T$296)+'СЕТ СН'!$F$16</f>
        <v>#REF!</v>
      </c>
      <c r="U319" s="36" t="e">
        <f>SUMIFS(СВЦЭМ!#REF!,СВЦЭМ!$A$40:$A$783,$A319,СВЦЭМ!$B$39:$B$782,U$296)+'СЕТ СН'!$F$16</f>
        <v>#REF!</v>
      </c>
      <c r="V319" s="36" t="e">
        <f>SUMIFS(СВЦЭМ!#REF!,СВЦЭМ!$A$40:$A$783,$A319,СВЦЭМ!$B$39:$B$782,V$296)+'СЕТ СН'!$F$16</f>
        <v>#REF!</v>
      </c>
      <c r="W319" s="36" t="e">
        <f>SUMIFS(СВЦЭМ!#REF!,СВЦЭМ!$A$40:$A$783,$A319,СВЦЭМ!$B$39:$B$782,W$296)+'СЕТ СН'!$F$16</f>
        <v>#REF!</v>
      </c>
      <c r="X319" s="36" t="e">
        <f>SUMIFS(СВЦЭМ!#REF!,СВЦЭМ!$A$40:$A$783,$A319,СВЦЭМ!$B$39:$B$782,X$296)+'СЕТ СН'!$F$16</f>
        <v>#REF!</v>
      </c>
      <c r="Y319" s="36" t="e">
        <f>SUMIFS(СВЦЭМ!#REF!,СВЦЭМ!$A$40:$A$783,$A319,СВЦЭМ!$B$39:$B$782,Y$296)+'СЕТ СН'!$F$16</f>
        <v>#REF!</v>
      </c>
    </row>
    <row r="320" spans="1:25" ht="15.75" hidden="1" x14ac:dyDescent="0.2">
      <c r="A320" s="35">
        <f t="shared" si="8"/>
        <v>45101</v>
      </c>
      <c r="B320" s="36" t="e">
        <f>SUMIFS(СВЦЭМ!#REF!,СВЦЭМ!$A$40:$A$783,$A320,СВЦЭМ!$B$39:$B$782,B$296)+'СЕТ СН'!$F$16</f>
        <v>#REF!</v>
      </c>
      <c r="C320" s="36" t="e">
        <f>SUMIFS(СВЦЭМ!#REF!,СВЦЭМ!$A$40:$A$783,$A320,СВЦЭМ!$B$39:$B$782,C$296)+'СЕТ СН'!$F$16</f>
        <v>#REF!</v>
      </c>
      <c r="D320" s="36" t="e">
        <f>SUMIFS(СВЦЭМ!#REF!,СВЦЭМ!$A$40:$A$783,$A320,СВЦЭМ!$B$39:$B$782,D$296)+'СЕТ СН'!$F$16</f>
        <v>#REF!</v>
      </c>
      <c r="E320" s="36" t="e">
        <f>SUMIFS(СВЦЭМ!#REF!,СВЦЭМ!$A$40:$A$783,$A320,СВЦЭМ!$B$39:$B$782,E$296)+'СЕТ СН'!$F$16</f>
        <v>#REF!</v>
      </c>
      <c r="F320" s="36" t="e">
        <f>SUMIFS(СВЦЭМ!#REF!,СВЦЭМ!$A$40:$A$783,$A320,СВЦЭМ!$B$39:$B$782,F$296)+'СЕТ СН'!$F$16</f>
        <v>#REF!</v>
      </c>
      <c r="G320" s="36" t="e">
        <f>SUMIFS(СВЦЭМ!#REF!,СВЦЭМ!$A$40:$A$783,$A320,СВЦЭМ!$B$39:$B$782,G$296)+'СЕТ СН'!$F$16</f>
        <v>#REF!</v>
      </c>
      <c r="H320" s="36" t="e">
        <f>SUMIFS(СВЦЭМ!#REF!,СВЦЭМ!$A$40:$A$783,$A320,СВЦЭМ!$B$39:$B$782,H$296)+'СЕТ СН'!$F$16</f>
        <v>#REF!</v>
      </c>
      <c r="I320" s="36" t="e">
        <f>SUMIFS(СВЦЭМ!#REF!,СВЦЭМ!$A$40:$A$783,$A320,СВЦЭМ!$B$39:$B$782,I$296)+'СЕТ СН'!$F$16</f>
        <v>#REF!</v>
      </c>
      <c r="J320" s="36" t="e">
        <f>SUMIFS(СВЦЭМ!#REF!,СВЦЭМ!$A$40:$A$783,$A320,СВЦЭМ!$B$39:$B$782,J$296)+'СЕТ СН'!$F$16</f>
        <v>#REF!</v>
      </c>
      <c r="K320" s="36" t="e">
        <f>SUMIFS(СВЦЭМ!#REF!,СВЦЭМ!$A$40:$A$783,$A320,СВЦЭМ!$B$39:$B$782,K$296)+'СЕТ СН'!$F$16</f>
        <v>#REF!</v>
      </c>
      <c r="L320" s="36" t="e">
        <f>SUMIFS(СВЦЭМ!#REF!,СВЦЭМ!$A$40:$A$783,$A320,СВЦЭМ!$B$39:$B$782,L$296)+'СЕТ СН'!$F$16</f>
        <v>#REF!</v>
      </c>
      <c r="M320" s="36" t="e">
        <f>SUMIFS(СВЦЭМ!#REF!,СВЦЭМ!$A$40:$A$783,$A320,СВЦЭМ!$B$39:$B$782,M$296)+'СЕТ СН'!$F$16</f>
        <v>#REF!</v>
      </c>
      <c r="N320" s="36" t="e">
        <f>SUMIFS(СВЦЭМ!#REF!,СВЦЭМ!$A$40:$A$783,$A320,СВЦЭМ!$B$39:$B$782,N$296)+'СЕТ СН'!$F$16</f>
        <v>#REF!</v>
      </c>
      <c r="O320" s="36" t="e">
        <f>SUMIFS(СВЦЭМ!#REF!,СВЦЭМ!$A$40:$A$783,$A320,СВЦЭМ!$B$39:$B$782,O$296)+'СЕТ СН'!$F$16</f>
        <v>#REF!</v>
      </c>
      <c r="P320" s="36" t="e">
        <f>SUMIFS(СВЦЭМ!#REF!,СВЦЭМ!$A$40:$A$783,$A320,СВЦЭМ!$B$39:$B$782,P$296)+'СЕТ СН'!$F$16</f>
        <v>#REF!</v>
      </c>
      <c r="Q320" s="36" t="e">
        <f>SUMIFS(СВЦЭМ!#REF!,СВЦЭМ!$A$40:$A$783,$A320,СВЦЭМ!$B$39:$B$782,Q$296)+'СЕТ СН'!$F$16</f>
        <v>#REF!</v>
      </c>
      <c r="R320" s="36" t="e">
        <f>SUMIFS(СВЦЭМ!#REF!,СВЦЭМ!$A$40:$A$783,$A320,СВЦЭМ!$B$39:$B$782,R$296)+'СЕТ СН'!$F$16</f>
        <v>#REF!</v>
      </c>
      <c r="S320" s="36" t="e">
        <f>SUMIFS(СВЦЭМ!#REF!,СВЦЭМ!$A$40:$A$783,$A320,СВЦЭМ!$B$39:$B$782,S$296)+'СЕТ СН'!$F$16</f>
        <v>#REF!</v>
      </c>
      <c r="T320" s="36" t="e">
        <f>SUMIFS(СВЦЭМ!#REF!,СВЦЭМ!$A$40:$A$783,$A320,СВЦЭМ!$B$39:$B$782,T$296)+'СЕТ СН'!$F$16</f>
        <v>#REF!</v>
      </c>
      <c r="U320" s="36" t="e">
        <f>SUMIFS(СВЦЭМ!#REF!,СВЦЭМ!$A$40:$A$783,$A320,СВЦЭМ!$B$39:$B$782,U$296)+'СЕТ СН'!$F$16</f>
        <v>#REF!</v>
      </c>
      <c r="V320" s="36" t="e">
        <f>SUMIFS(СВЦЭМ!#REF!,СВЦЭМ!$A$40:$A$783,$A320,СВЦЭМ!$B$39:$B$782,V$296)+'СЕТ СН'!$F$16</f>
        <v>#REF!</v>
      </c>
      <c r="W320" s="36" t="e">
        <f>SUMIFS(СВЦЭМ!#REF!,СВЦЭМ!$A$40:$A$783,$A320,СВЦЭМ!$B$39:$B$782,W$296)+'СЕТ СН'!$F$16</f>
        <v>#REF!</v>
      </c>
      <c r="X320" s="36" t="e">
        <f>SUMIFS(СВЦЭМ!#REF!,СВЦЭМ!$A$40:$A$783,$A320,СВЦЭМ!$B$39:$B$782,X$296)+'СЕТ СН'!$F$16</f>
        <v>#REF!</v>
      </c>
      <c r="Y320" s="36" t="e">
        <f>SUMIFS(СВЦЭМ!#REF!,СВЦЭМ!$A$40:$A$783,$A320,СВЦЭМ!$B$39:$B$782,Y$296)+'СЕТ СН'!$F$16</f>
        <v>#REF!</v>
      </c>
    </row>
    <row r="321" spans="1:27" ht="15.75" hidden="1" x14ac:dyDescent="0.2">
      <c r="A321" s="35">
        <f t="shared" si="8"/>
        <v>45102</v>
      </c>
      <c r="B321" s="36" t="e">
        <f>SUMIFS(СВЦЭМ!#REF!,СВЦЭМ!$A$40:$A$783,$A321,СВЦЭМ!$B$39:$B$782,B$296)+'СЕТ СН'!$F$16</f>
        <v>#REF!</v>
      </c>
      <c r="C321" s="36" t="e">
        <f>SUMIFS(СВЦЭМ!#REF!,СВЦЭМ!$A$40:$A$783,$A321,СВЦЭМ!$B$39:$B$782,C$296)+'СЕТ СН'!$F$16</f>
        <v>#REF!</v>
      </c>
      <c r="D321" s="36" t="e">
        <f>SUMIFS(СВЦЭМ!#REF!,СВЦЭМ!$A$40:$A$783,$A321,СВЦЭМ!$B$39:$B$782,D$296)+'СЕТ СН'!$F$16</f>
        <v>#REF!</v>
      </c>
      <c r="E321" s="36" t="e">
        <f>SUMIFS(СВЦЭМ!#REF!,СВЦЭМ!$A$40:$A$783,$A321,СВЦЭМ!$B$39:$B$782,E$296)+'СЕТ СН'!$F$16</f>
        <v>#REF!</v>
      </c>
      <c r="F321" s="36" t="e">
        <f>SUMIFS(СВЦЭМ!#REF!,СВЦЭМ!$A$40:$A$783,$A321,СВЦЭМ!$B$39:$B$782,F$296)+'СЕТ СН'!$F$16</f>
        <v>#REF!</v>
      </c>
      <c r="G321" s="36" t="e">
        <f>SUMIFS(СВЦЭМ!#REF!,СВЦЭМ!$A$40:$A$783,$A321,СВЦЭМ!$B$39:$B$782,G$296)+'СЕТ СН'!$F$16</f>
        <v>#REF!</v>
      </c>
      <c r="H321" s="36" t="e">
        <f>SUMIFS(СВЦЭМ!#REF!,СВЦЭМ!$A$40:$A$783,$A321,СВЦЭМ!$B$39:$B$782,H$296)+'СЕТ СН'!$F$16</f>
        <v>#REF!</v>
      </c>
      <c r="I321" s="36" t="e">
        <f>SUMIFS(СВЦЭМ!#REF!,СВЦЭМ!$A$40:$A$783,$A321,СВЦЭМ!$B$39:$B$782,I$296)+'СЕТ СН'!$F$16</f>
        <v>#REF!</v>
      </c>
      <c r="J321" s="36" t="e">
        <f>SUMIFS(СВЦЭМ!#REF!,СВЦЭМ!$A$40:$A$783,$A321,СВЦЭМ!$B$39:$B$782,J$296)+'СЕТ СН'!$F$16</f>
        <v>#REF!</v>
      </c>
      <c r="K321" s="36" t="e">
        <f>SUMIFS(СВЦЭМ!#REF!,СВЦЭМ!$A$40:$A$783,$A321,СВЦЭМ!$B$39:$B$782,K$296)+'СЕТ СН'!$F$16</f>
        <v>#REF!</v>
      </c>
      <c r="L321" s="36" t="e">
        <f>SUMIFS(СВЦЭМ!#REF!,СВЦЭМ!$A$40:$A$783,$A321,СВЦЭМ!$B$39:$B$782,L$296)+'СЕТ СН'!$F$16</f>
        <v>#REF!</v>
      </c>
      <c r="M321" s="36" t="e">
        <f>SUMIFS(СВЦЭМ!#REF!,СВЦЭМ!$A$40:$A$783,$A321,СВЦЭМ!$B$39:$B$782,M$296)+'СЕТ СН'!$F$16</f>
        <v>#REF!</v>
      </c>
      <c r="N321" s="36" t="e">
        <f>SUMIFS(СВЦЭМ!#REF!,СВЦЭМ!$A$40:$A$783,$A321,СВЦЭМ!$B$39:$B$782,N$296)+'СЕТ СН'!$F$16</f>
        <v>#REF!</v>
      </c>
      <c r="O321" s="36" t="e">
        <f>SUMIFS(СВЦЭМ!#REF!,СВЦЭМ!$A$40:$A$783,$A321,СВЦЭМ!$B$39:$B$782,O$296)+'СЕТ СН'!$F$16</f>
        <v>#REF!</v>
      </c>
      <c r="P321" s="36" t="e">
        <f>SUMIFS(СВЦЭМ!#REF!,СВЦЭМ!$A$40:$A$783,$A321,СВЦЭМ!$B$39:$B$782,P$296)+'СЕТ СН'!$F$16</f>
        <v>#REF!</v>
      </c>
      <c r="Q321" s="36" t="e">
        <f>SUMIFS(СВЦЭМ!#REF!,СВЦЭМ!$A$40:$A$783,$A321,СВЦЭМ!$B$39:$B$782,Q$296)+'СЕТ СН'!$F$16</f>
        <v>#REF!</v>
      </c>
      <c r="R321" s="36" t="e">
        <f>SUMIFS(СВЦЭМ!#REF!,СВЦЭМ!$A$40:$A$783,$A321,СВЦЭМ!$B$39:$B$782,R$296)+'СЕТ СН'!$F$16</f>
        <v>#REF!</v>
      </c>
      <c r="S321" s="36" t="e">
        <f>SUMIFS(СВЦЭМ!#REF!,СВЦЭМ!$A$40:$A$783,$A321,СВЦЭМ!$B$39:$B$782,S$296)+'СЕТ СН'!$F$16</f>
        <v>#REF!</v>
      </c>
      <c r="T321" s="36" t="e">
        <f>SUMIFS(СВЦЭМ!#REF!,СВЦЭМ!$A$40:$A$783,$A321,СВЦЭМ!$B$39:$B$782,T$296)+'СЕТ СН'!$F$16</f>
        <v>#REF!</v>
      </c>
      <c r="U321" s="36" t="e">
        <f>SUMIFS(СВЦЭМ!#REF!,СВЦЭМ!$A$40:$A$783,$A321,СВЦЭМ!$B$39:$B$782,U$296)+'СЕТ СН'!$F$16</f>
        <v>#REF!</v>
      </c>
      <c r="V321" s="36" t="e">
        <f>SUMIFS(СВЦЭМ!#REF!,СВЦЭМ!$A$40:$A$783,$A321,СВЦЭМ!$B$39:$B$782,V$296)+'СЕТ СН'!$F$16</f>
        <v>#REF!</v>
      </c>
      <c r="W321" s="36" t="e">
        <f>SUMIFS(СВЦЭМ!#REF!,СВЦЭМ!$A$40:$A$783,$A321,СВЦЭМ!$B$39:$B$782,W$296)+'СЕТ СН'!$F$16</f>
        <v>#REF!</v>
      </c>
      <c r="X321" s="36" t="e">
        <f>SUMIFS(СВЦЭМ!#REF!,СВЦЭМ!$A$40:$A$783,$A321,СВЦЭМ!$B$39:$B$782,X$296)+'СЕТ СН'!$F$16</f>
        <v>#REF!</v>
      </c>
      <c r="Y321" s="36" t="e">
        <f>SUMIFS(СВЦЭМ!#REF!,СВЦЭМ!$A$40:$A$783,$A321,СВЦЭМ!$B$39:$B$782,Y$296)+'СЕТ СН'!$F$16</f>
        <v>#REF!</v>
      </c>
    </row>
    <row r="322" spans="1:27" ht="15.75" hidden="1" x14ac:dyDescent="0.2">
      <c r="A322" s="35">
        <f t="shared" si="8"/>
        <v>45103</v>
      </c>
      <c r="B322" s="36" t="e">
        <f>SUMIFS(СВЦЭМ!#REF!,СВЦЭМ!$A$40:$A$783,$A322,СВЦЭМ!$B$39:$B$782,B$296)+'СЕТ СН'!$F$16</f>
        <v>#REF!</v>
      </c>
      <c r="C322" s="36" t="e">
        <f>SUMIFS(СВЦЭМ!#REF!,СВЦЭМ!$A$40:$A$783,$A322,СВЦЭМ!$B$39:$B$782,C$296)+'СЕТ СН'!$F$16</f>
        <v>#REF!</v>
      </c>
      <c r="D322" s="36" t="e">
        <f>SUMIFS(СВЦЭМ!#REF!,СВЦЭМ!$A$40:$A$783,$A322,СВЦЭМ!$B$39:$B$782,D$296)+'СЕТ СН'!$F$16</f>
        <v>#REF!</v>
      </c>
      <c r="E322" s="36" t="e">
        <f>SUMIFS(СВЦЭМ!#REF!,СВЦЭМ!$A$40:$A$783,$A322,СВЦЭМ!$B$39:$B$782,E$296)+'СЕТ СН'!$F$16</f>
        <v>#REF!</v>
      </c>
      <c r="F322" s="36" t="e">
        <f>SUMIFS(СВЦЭМ!#REF!,СВЦЭМ!$A$40:$A$783,$A322,СВЦЭМ!$B$39:$B$782,F$296)+'СЕТ СН'!$F$16</f>
        <v>#REF!</v>
      </c>
      <c r="G322" s="36" t="e">
        <f>SUMIFS(СВЦЭМ!#REF!,СВЦЭМ!$A$40:$A$783,$A322,СВЦЭМ!$B$39:$B$782,G$296)+'СЕТ СН'!$F$16</f>
        <v>#REF!</v>
      </c>
      <c r="H322" s="36" t="e">
        <f>SUMIFS(СВЦЭМ!#REF!,СВЦЭМ!$A$40:$A$783,$A322,СВЦЭМ!$B$39:$B$782,H$296)+'СЕТ СН'!$F$16</f>
        <v>#REF!</v>
      </c>
      <c r="I322" s="36" t="e">
        <f>SUMIFS(СВЦЭМ!#REF!,СВЦЭМ!$A$40:$A$783,$A322,СВЦЭМ!$B$39:$B$782,I$296)+'СЕТ СН'!$F$16</f>
        <v>#REF!</v>
      </c>
      <c r="J322" s="36" t="e">
        <f>SUMIFS(СВЦЭМ!#REF!,СВЦЭМ!$A$40:$A$783,$A322,СВЦЭМ!$B$39:$B$782,J$296)+'СЕТ СН'!$F$16</f>
        <v>#REF!</v>
      </c>
      <c r="K322" s="36" t="e">
        <f>SUMIFS(СВЦЭМ!#REF!,СВЦЭМ!$A$40:$A$783,$A322,СВЦЭМ!$B$39:$B$782,K$296)+'СЕТ СН'!$F$16</f>
        <v>#REF!</v>
      </c>
      <c r="L322" s="36" t="e">
        <f>SUMIFS(СВЦЭМ!#REF!,СВЦЭМ!$A$40:$A$783,$A322,СВЦЭМ!$B$39:$B$782,L$296)+'СЕТ СН'!$F$16</f>
        <v>#REF!</v>
      </c>
      <c r="M322" s="36" t="e">
        <f>SUMIFS(СВЦЭМ!#REF!,СВЦЭМ!$A$40:$A$783,$A322,СВЦЭМ!$B$39:$B$782,M$296)+'СЕТ СН'!$F$16</f>
        <v>#REF!</v>
      </c>
      <c r="N322" s="36" t="e">
        <f>SUMIFS(СВЦЭМ!#REF!,СВЦЭМ!$A$40:$A$783,$A322,СВЦЭМ!$B$39:$B$782,N$296)+'СЕТ СН'!$F$16</f>
        <v>#REF!</v>
      </c>
      <c r="O322" s="36" t="e">
        <f>SUMIFS(СВЦЭМ!#REF!,СВЦЭМ!$A$40:$A$783,$A322,СВЦЭМ!$B$39:$B$782,O$296)+'СЕТ СН'!$F$16</f>
        <v>#REF!</v>
      </c>
      <c r="P322" s="36" t="e">
        <f>SUMIFS(СВЦЭМ!#REF!,СВЦЭМ!$A$40:$A$783,$A322,СВЦЭМ!$B$39:$B$782,P$296)+'СЕТ СН'!$F$16</f>
        <v>#REF!</v>
      </c>
      <c r="Q322" s="36" t="e">
        <f>SUMIFS(СВЦЭМ!#REF!,СВЦЭМ!$A$40:$A$783,$A322,СВЦЭМ!$B$39:$B$782,Q$296)+'СЕТ СН'!$F$16</f>
        <v>#REF!</v>
      </c>
      <c r="R322" s="36" t="e">
        <f>SUMIFS(СВЦЭМ!#REF!,СВЦЭМ!$A$40:$A$783,$A322,СВЦЭМ!$B$39:$B$782,R$296)+'СЕТ СН'!$F$16</f>
        <v>#REF!</v>
      </c>
      <c r="S322" s="36" t="e">
        <f>SUMIFS(СВЦЭМ!#REF!,СВЦЭМ!$A$40:$A$783,$A322,СВЦЭМ!$B$39:$B$782,S$296)+'СЕТ СН'!$F$16</f>
        <v>#REF!</v>
      </c>
      <c r="T322" s="36" t="e">
        <f>SUMIFS(СВЦЭМ!#REF!,СВЦЭМ!$A$40:$A$783,$A322,СВЦЭМ!$B$39:$B$782,T$296)+'СЕТ СН'!$F$16</f>
        <v>#REF!</v>
      </c>
      <c r="U322" s="36" t="e">
        <f>SUMIFS(СВЦЭМ!#REF!,СВЦЭМ!$A$40:$A$783,$A322,СВЦЭМ!$B$39:$B$782,U$296)+'СЕТ СН'!$F$16</f>
        <v>#REF!</v>
      </c>
      <c r="V322" s="36" t="e">
        <f>SUMIFS(СВЦЭМ!#REF!,СВЦЭМ!$A$40:$A$783,$A322,СВЦЭМ!$B$39:$B$782,V$296)+'СЕТ СН'!$F$16</f>
        <v>#REF!</v>
      </c>
      <c r="W322" s="36" t="e">
        <f>SUMIFS(СВЦЭМ!#REF!,СВЦЭМ!$A$40:$A$783,$A322,СВЦЭМ!$B$39:$B$782,W$296)+'СЕТ СН'!$F$16</f>
        <v>#REF!</v>
      </c>
      <c r="X322" s="36" t="e">
        <f>SUMIFS(СВЦЭМ!#REF!,СВЦЭМ!$A$40:$A$783,$A322,СВЦЭМ!$B$39:$B$782,X$296)+'СЕТ СН'!$F$16</f>
        <v>#REF!</v>
      </c>
      <c r="Y322" s="36" t="e">
        <f>SUMIFS(СВЦЭМ!#REF!,СВЦЭМ!$A$40:$A$783,$A322,СВЦЭМ!$B$39:$B$782,Y$296)+'СЕТ СН'!$F$16</f>
        <v>#REF!</v>
      </c>
    </row>
    <row r="323" spans="1:27" ht="15.75" hidden="1" x14ac:dyDescent="0.2">
      <c r="A323" s="35">
        <f t="shared" si="8"/>
        <v>45104</v>
      </c>
      <c r="B323" s="36" t="e">
        <f>SUMIFS(СВЦЭМ!#REF!,СВЦЭМ!$A$40:$A$783,$A323,СВЦЭМ!$B$39:$B$782,B$296)+'СЕТ СН'!$F$16</f>
        <v>#REF!</v>
      </c>
      <c r="C323" s="36" t="e">
        <f>SUMIFS(СВЦЭМ!#REF!,СВЦЭМ!$A$40:$A$783,$A323,СВЦЭМ!$B$39:$B$782,C$296)+'СЕТ СН'!$F$16</f>
        <v>#REF!</v>
      </c>
      <c r="D323" s="36" t="e">
        <f>SUMIFS(СВЦЭМ!#REF!,СВЦЭМ!$A$40:$A$783,$A323,СВЦЭМ!$B$39:$B$782,D$296)+'СЕТ СН'!$F$16</f>
        <v>#REF!</v>
      </c>
      <c r="E323" s="36" t="e">
        <f>SUMIFS(СВЦЭМ!#REF!,СВЦЭМ!$A$40:$A$783,$A323,СВЦЭМ!$B$39:$B$782,E$296)+'СЕТ СН'!$F$16</f>
        <v>#REF!</v>
      </c>
      <c r="F323" s="36" t="e">
        <f>SUMIFS(СВЦЭМ!#REF!,СВЦЭМ!$A$40:$A$783,$A323,СВЦЭМ!$B$39:$B$782,F$296)+'СЕТ СН'!$F$16</f>
        <v>#REF!</v>
      </c>
      <c r="G323" s="36" t="e">
        <f>SUMIFS(СВЦЭМ!#REF!,СВЦЭМ!$A$40:$A$783,$A323,СВЦЭМ!$B$39:$B$782,G$296)+'СЕТ СН'!$F$16</f>
        <v>#REF!</v>
      </c>
      <c r="H323" s="36" t="e">
        <f>SUMIFS(СВЦЭМ!#REF!,СВЦЭМ!$A$40:$A$783,$A323,СВЦЭМ!$B$39:$B$782,H$296)+'СЕТ СН'!$F$16</f>
        <v>#REF!</v>
      </c>
      <c r="I323" s="36" t="e">
        <f>SUMIFS(СВЦЭМ!#REF!,СВЦЭМ!$A$40:$A$783,$A323,СВЦЭМ!$B$39:$B$782,I$296)+'СЕТ СН'!$F$16</f>
        <v>#REF!</v>
      </c>
      <c r="J323" s="36" t="e">
        <f>SUMIFS(СВЦЭМ!#REF!,СВЦЭМ!$A$40:$A$783,$A323,СВЦЭМ!$B$39:$B$782,J$296)+'СЕТ СН'!$F$16</f>
        <v>#REF!</v>
      </c>
      <c r="K323" s="36" t="e">
        <f>SUMIFS(СВЦЭМ!#REF!,СВЦЭМ!$A$40:$A$783,$A323,СВЦЭМ!$B$39:$B$782,K$296)+'СЕТ СН'!$F$16</f>
        <v>#REF!</v>
      </c>
      <c r="L323" s="36" t="e">
        <f>SUMIFS(СВЦЭМ!#REF!,СВЦЭМ!$A$40:$A$783,$A323,СВЦЭМ!$B$39:$B$782,L$296)+'СЕТ СН'!$F$16</f>
        <v>#REF!</v>
      </c>
      <c r="M323" s="36" t="e">
        <f>SUMIFS(СВЦЭМ!#REF!,СВЦЭМ!$A$40:$A$783,$A323,СВЦЭМ!$B$39:$B$782,M$296)+'СЕТ СН'!$F$16</f>
        <v>#REF!</v>
      </c>
      <c r="N323" s="36" t="e">
        <f>SUMIFS(СВЦЭМ!#REF!,СВЦЭМ!$A$40:$A$783,$A323,СВЦЭМ!$B$39:$B$782,N$296)+'СЕТ СН'!$F$16</f>
        <v>#REF!</v>
      </c>
      <c r="O323" s="36" t="e">
        <f>SUMIFS(СВЦЭМ!#REF!,СВЦЭМ!$A$40:$A$783,$A323,СВЦЭМ!$B$39:$B$782,O$296)+'СЕТ СН'!$F$16</f>
        <v>#REF!</v>
      </c>
      <c r="P323" s="36" t="e">
        <f>SUMIFS(СВЦЭМ!#REF!,СВЦЭМ!$A$40:$A$783,$A323,СВЦЭМ!$B$39:$B$782,P$296)+'СЕТ СН'!$F$16</f>
        <v>#REF!</v>
      </c>
      <c r="Q323" s="36" t="e">
        <f>SUMIFS(СВЦЭМ!#REF!,СВЦЭМ!$A$40:$A$783,$A323,СВЦЭМ!$B$39:$B$782,Q$296)+'СЕТ СН'!$F$16</f>
        <v>#REF!</v>
      </c>
      <c r="R323" s="36" t="e">
        <f>SUMIFS(СВЦЭМ!#REF!,СВЦЭМ!$A$40:$A$783,$A323,СВЦЭМ!$B$39:$B$782,R$296)+'СЕТ СН'!$F$16</f>
        <v>#REF!</v>
      </c>
      <c r="S323" s="36" t="e">
        <f>SUMIFS(СВЦЭМ!#REF!,СВЦЭМ!$A$40:$A$783,$A323,СВЦЭМ!$B$39:$B$782,S$296)+'СЕТ СН'!$F$16</f>
        <v>#REF!</v>
      </c>
      <c r="T323" s="36" t="e">
        <f>SUMIFS(СВЦЭМ!#REF!,СВЦЭМ!$A$40:$A$783,$A323,СВЦЭМ!$B$39:$B$782,T$296)+'СЕТ СН'!$F$16</f>
        <v>#REF!</v>
      </c>
      <c r="U323" s="36" t="e">
        <f>SUMIFS(СВЦЭМ!#REF!,СВЦЭМ!$A$40:$A$783,$A323,СВЦЭМ!$B$39:$B$782,U$296)+'СЕТ СН'!$F$16</f>
        <v>#REF!</v>
      </c>
      <c r="V323" s="36" t="e">
        <f>SUMIFS(СВЦЭМ!#REF!,СВЦЭМ!$A$40:$A$783,$A323,СВЦЭМ!$B$39:$B$782,V$296)+'СЕТ СН'!$F$16</f>
        <v>#REF!</v>
      </c>
      <c r="W323" s="36" t="e">
        <f>SUMIFS(СВЦЭМ!#REF!,СВЦЭМ!$A$40:$A$783,$A323,СВЦЭМ!$B$39:$B$782,W$296)+'СЕТ СН'!$F$16</f>
        <v>#REF!</v>
      </c>
      <c r="X323" s="36" t="e">
        <f>SUMIFS(СВЦЭМ!#REF!,СВЦЭМ!$A$40:$A$783,$A323,СВЦЭМ!$B$39:$B$782,X$296)+'СЕТ СН'!$F$16</f>
        <v>#REF!</v>
      </c>
      <c r="Y323" s="36" t="e">
        <f>SUMIFS(СВЦЭМ!#REF!,СВЦЭМ!$A$40:$A$783,$A323,СВЦЭМ!$B$39:$B$782,Y$296)+'СЕТ СН'!$F$16</f>
        <v>#REF!</v>
      </c>
    </row>
    <row r="324" spans="1:27" ht="15.75" hidden="1" x14ac:dyDescent="0.2">
      <c r="A324" s="35">
        <f t="shared" si="8"/>
        <v>45105</v>
      </c>
      <c r="B324" s="36" t="e">
        <f>SUMIFS(СВЦЭМ!#REF!,СВЦЭМ!$A$40:$A$783,$A324,СВЦЭМ!$B$39:$B$782,B$296)+'СЕТ СН'!$F$16</f>
        <v>#REF!</v>
      </c>
      <c r="C324" s="36" t="e">
        <f>SUMIFS(СВЦЭМ!#REF!,СВЦЭМ!$A$40:$A$783,$A324,СВЦЭМ!$B$39:$B$782,C$296)+'СЕТ СН'!$F$16</f>
        <v>#REF!</v>
      </c>
      <c r="D324" s="36" t="e">
        <f>SUMIFS(СВЦЭМ!#REF!,СВЦЭМ!$A$40:$A$783,$A324,СВЦЭМ!$B$39:$B$782,D$296)+'СЕТ СН'!$F$16</f>
        <v>#REF!</v>
      </c>
      <c r="E324" s="36" t="e">
        <f>SUMIFS(СВЦЭМ!#REF!,СВЦЭМ!$A$40:$A$783,$A324,СВЦЭМ!$B$39:$B$782,E$296)+'СЕТ СН'!$F$16</f>
        <v>#REF!</v>
      </c>
      <c r="F324" s="36" t="e">
        <f>SUMIFS(СВЦЭМ!#REF!,СВЦЭМ!$A$40:$A$783,$A324,СВЦЭМ!$B$39:$B$782,F$296)+'СЕТ СН'!$F$16</f>
        <v>#REF!</v>
      </c>
      <c r="G324" s="36" t="e">
        <f>SUMIFS(СВЦЭМ!#REF!,СВЦЭМ!$A$40:$A$783,$A324,СВЦЭМ!$B$39:$B$782,G$296)+'СЕТ СН'!$F$16</f>
        <v>#REF!</v>
      </c>
      <c r="H324" s="36" t="e">
        <f>SUMIFS(СВЦЭМ!#REF!,СВЦЭМ!$A$40:$A$783,$A324,СВЦЭМ!$B$39:$B$782,H$296)+'СЕТ СН'!$F$16</f>
        <v>#REF!</v>
      </c>
      <c r="I324" s="36" t="e">
        <f>SUMIFS(СВЦЭМ!#REF!,СВЦЭМ!$A$40:$A$783,$A324,СВЦЭМ!$B$39:$B$782,I$296)+'СЕТ СН'!$F$16</f>
        <v>#REF!</v>
      </c>
      <c r="J324" s="36" t="e">
        <f>SUMIFS(СВЦЭМ!#REF!,СВЦЭМ!$A$40:$A$783,$A324,СВЦЭМ!$B$39:$B$782,J$296)+'СЕТ СН'!$F$16</f>
        <v>#REF!</v>
      </c>
      <c r="K324" s="36" t="e">
        <f>SUMIFS(СВЦЭМ!#REF!,СВЦЭМ!$A$40:$A$783,$A324,СВЦЭМ!$B$39:$B$782,K$296)+'СЕТ СН'!$F$16</f>
        <v>#REF!</v>
      </c>
      <c r="L324" s="36" t="e">
        <f>SUMIFS(СВЦЭМ!#REF!,СВЦЭМ!$A$40:$A$783,$A324,СВЦЭМ!$B$39:$B$782,L$296)+'СЕТ СН'!$F$16</f>
        <v>#REF!</v>
      </c>
      <c r="M324" s="36" t="e">
        <f>SUMIFS(СВЦЭМ!#REF!,СВЦЭМ!$A$40:$A$783,$A324,СВЦЭМ!$B$39:$B$782,M$296)+'СЕТ СН'!$F$16</f>
        <v>#REF!</v>
      </c>
      <c r="N324" s="36" t="e">
        <f>SUMIFS(СВЦЭМ!#REF!,СВЦЭМ!$A$40:$A$783,$A324,СВЦЭМ!$B$39:$B$782,N$296)+'СЕТ СН'!$F$16</f>
        <v>#REF!</v>
      </c>
      <c r="O324" s="36" t="e">
        <f>SUMIFS(СВЦЭМ!#REF!,СВЦЭМ!$A$40:$A$783,$A324,СВЦЭМ!$B$39:$B$782,O$296)+'СЕТ СН'!$F$16</f>
        <v>#REF!</v>
      </c>
      <c r="P324" s="36" t="e">
        <f>SUMIFS(СВЦЭМ!#REF!,СВЦЭМ!$A$40:$A$783,$A324,СВЦЭМ!$B$39:$B$782,P$296)+'СЕТ СН'!$F$16</f>
        <v>#REF!</v>
      </c>
      <c r="Q324" s="36" t="e">
        <f>SUMIFS(СВЦЭМ!#REF!,СВЦЭМ!$A$40:$A$783,$A324,СВЦЭМ!$B$39:$B$782,Q$296)+'СЕТ СН'!$F$16</f>
        <v>#REF!</v>
      </c>
      <c r="R324" s="36" t="e">
        <f>SUMIFS(СВЦЭМ!#REF!,СВЦЭМ!$A$40:$A$783,$A324,СВЦЭМ!$B$39:$B$782,R$296)+'СЕТ СН'!$F$16</f>
        <v>#REF!</v>
      </c>
      <c r="S324" s="36" t="e">
        <f>SUMIFS(СВЦЭМ!#REF!,СВЦЭМ!$A$40:$A$783,$A324,СВЦЭМ!$B$39:$B$782,S$296)+'СЕТ СН'!$F$16</f>
        <v>#REF!</v>
      </c>
      <c r="T324" s="36" t="e">
        <f>SUMIFS(СВЦЭМ!#REF!,СВЦЭМ!$A$40:$A$783,$A324,СВЦЭМ!$B$39:$B$782,T$296)+'СЕТ СН'!$F$16</f>
        <v>#REF!</v>
      </c>
      <c r="U324" s="36" t="e">
        <f>SUMIFS(СВЦЭМ!#REF!,СВЦЭМ!$A$40:$A$783,$A324,СВЦЭМ!$B$39:$B$782,U$296)+'СЕТ СН'!$F$16</f>
        <v>#REF!</v>
      </c>
      <c r="V324" s="36" t="e">
        <f>SUMIFS(СВЦЭМ!#REF!,СВЦЭМ!$A$40:$A$783,$A324,СВЦЭМ!$B$39:$B$782,V$296)+'СЕТ СН'!$F$16</f>
        <v>#REF!</v>
      </c>
      <c r="W324" s="36" t="e">
        <f>SUMIFS(СВЦЭМ!#REF!,СВЦЭМ!$A$40:$A$783,$A324,СВЦЭМ!$B$39:$B$782,W$296)+'СЕТ СН'!$F$16</f>
        <v>#REF!</v>
      </c>
      <c r="X324" s="36" t="e">
        <f>SUMIFS(СВЦЭМ!#REF!,СВЦЭМ!$A$40:$A$783,$A324,СВЦЭМ!$B$39:$B$782,X$296)+'СЕТ СН'!$F$16</f>
        <v>#REF!</v>
      </c>
      <c r="Y324" s="36" t="e">
        <f>SUMIFS(СВЦЭМ!#REF!,СВЦЭМ!$A$40:$A$783,$A324,СВЦЭМ!$B$39:$B$782,Y$296)+'СЕТ СН'!$F$16</f>
        <v>#REF!</v>
      </c>
    </row>
    <row r="325" spans="1:27" ht="15.75" hidden="1" x14ac:dyDescent="0.2">
      <c r="A325" s="35">
        <f t="shared" si="8"/>
        <v>45106</v>
      </c>
      <c r="B325" s="36" t="e">
        <f>SUMIFS(СВЦЭМ!#REF!,СВЦЭМ!$A$40:$A$783,$A325,СВЦЭМ!$B$39:$B$782,B$296)+'СЕТ СН'!$F$16</f>
        <v>#REF!</v>
      </c>
      <c r="C325" s="36" t="e">
        <f>SUMIFS(СВЦЭМ!#REF!,СВЦЭМ!$A$40:$A$783,$A325,СВЦЭМ!$B$39:$B$782,C$296)+'СЕТ СН'!$F$16</f>
        <v>#REF!</v>
      </c>
      <c r="D325" s="36" t="e">
        <f>SUMIFS(СВЦЭМ!#REF!,СВЦЭМ!$A$40:$A$783,$A325,СВЦЭМ!$B$39:$B$782,D$296)+'СЕТ СН'!$F$16</f>
        <v>#REF!</v>
      </c>
      <c r="E325" s="36" t="e">
        <f>SUMIFS(СВЦЭМ!#REF!,СВЦЭМ!$A$40:$A$783,$A325,СВЦЭМ!$B$39:$B$782,E$296)+'СЕТ СН'!$F$16</f>
        <v>#REF!</v>
      </c>
      <c r="F325" s="36" t="e">
        <f>SUMIFS(СВЦЭМ!#REF!,СВЦЭМ!$A$40:$A$783,$A325,СВЦЭМ!$B$39:$B$782,F$296)+'СЕТ СН'!$F$16</f>
        <v>#REF!</v>
      </c>
      <c r="G325" s="36" t="e">
        <f>SUMIFS(СВЦЭМ!#REF!,СВЦЭМ!$A$40:$A$783,$A325,СВЦЭМ!$B$39:$B$782,G$296)+'СЕТ СН'!$F$16</f>
        <v>#REF!</v>
      </c>
      <c r="H325" s="36" t="e">
        <f>SUMIFS(СВЦЭМ!#REF!,СВЦЭМ!$A$40:$A$783,$A325,СВЦЭМ!$B$39:$B$782,H$296)+'СЕТ СН'!$F$16</f>
        <v>#REF!</v>
      </c>
      <c r="I325" s="36" t="e">
        <f>SUMIFS(СВЦЭМ!#REF!,СВЦЭМ!$A$40:$A$783,$A325,СВЦЭМ!$B$39:$B$782,I$296)+'СЕТ СН'!$F$16</f>
        <v>#REF!</v>
      </c>
      <c r="J325" s="36" t="e">
        <f>SUMIFS(СВЦЭМ!#REF!,СВЦЭМ!$A$40:$A$783,$A325,СВЦЭМ!$B$39:$B$782,J$296)+'СЕТ СН'!$F$16</f>
        <v>#REF!</v>
      </c>
      <c r="K325" s="36" t="e">
        <f>SUMIFS(СВЦЭМ!#REF!,СВЦЭМ!$A$40:$A$783,$A325,СВЦЭМ!$B$39:$B$782,K$296)+'СЕТ СН'!$F$16</f>
        <v>#REF!</v>
      </c>
      <c r="L325" s="36" t="e">
        <f>SUMIFS(СВЦЭМ!#REF!,СВЦЭМ!$A$40:$A$783,$A325,СВЦЭМ!$B$39:$B$782,L$296)+'СЕТ СН'!$F$16</f>
        <v>#REF!</v>
      </c>
      <c r="M325" s="36" t="e">
        <f>SUMIFS(СВЦЭМ!#REF!,СВЦЭМ!$A$40:$A$783,$A325,СВЦЭМ!$B$39:$B$782,M$296)+'СЕТ СН'!$F$16</f>
        <v>#REF!</v>
      </c>
      <c r="N325" s="36" t="e">
        <f>SUMIFS(СВЦЭМ!#REF!,СВЦЭМ!$A$40:$A$783,$A325,СВЦЭМ!$B$39:$B$782,N$296)+'СЕТ СН'!$F$16</f>
        <v>#REF!</v>
      </c>
      <c r="O325" s="36" t="e">
        <f>SUMIFS(СВЦЭМ!#REF!,СВЦЭМ!$A$40:$A$783,$A325,СВЦЭМ!$B$39:$B$782,O$296)+'СЕТ СН'!$F$16</f>
        <v>#REF!</v>
      </c>
      <c r="P325" s="36" t="e">
        <f>SUMIFS(СВЦЭМ!#REF!,СВЦЭМ!$A$40:$A$783,$A325,СВЦЭМ!$B$39:$B$782,P$296)+'СЕТ СН'!$F$16</f>
        <v>#REF!</v>
      </c>
      <c r="Q325" s="36" t="e">
        <f>SUMIFS(СВЦЭМ!#REF!,СВЦЭМ!$A$40:$A$783,$A325,СВЦЭМ!$B$39:$B$782,Q$296)+'СЕТ СН'!$F$16</f>
        <v>#REF!</v>
      </c>
      <c r="R325" s="36" t="e">
        <f>SUMIFS(СВЦЭМ!#REF!,СВЦЭМ!$A$40:$A$783,$A325,СВЦЭМ!$B$39:$B$782,R$296)+'СЕТ СН'!$F$16</f>
        <v>#REF!</v>
      </c>
      <c r="S325" s="36" t="e">
        <f>SUMIFS(СВЦЭМ!#REF!,СВЦЭМ!$A$40:$A$783,$A325,СВЦЭМ!$B$39:$B$782,S$296)+'СЕТ СН'!$F$16</f>
        <v>#REF!</v>
      </c>
      <c r="T325" s="36" t="e">
        <f>SUMIFS(СВЦЭМ!#REF!,СВЦЭМ!$A$40:$A$783,$A325,СВЦЭМ!$B$39:$B$782,T$296)+'СЕТ СН'!$F$16</f>
        <v>#REF!</v>
      </c>
      <c r="U325" s="36" t="e">
        <f>SUMIFS(СВЦЭМ!#REF!,СВЦЭМ!$A$40:$A$783,$A325,СВЦЭМ!$B$39:$B$782,U$296)+'СЕТ СН'!$F$16</f>
        <v>#REF!</v>
      </c>
      <c r="V325" s="36" t="e">
        <f>SUMIFS(СВЦЭМ!#REF!,СВЦЭМ!$A$40:$A$783,$A325,СВЦЭМ!$B$39:$B$782,V$296)+'СЕТ СН'!$F$16</f>
        <v>#REF!</v>
      </c>
      <c r="W325" s="36" t="e">
        <f>SUMIFS(СВЦЭМ!#REF!,СВЦЭМ!$A$40:$A$783,$A325,СВЦЭМ!$B$39:$B$782,W$296)+'СЕТ СН'!$F$16</f>
        <v>#REF!</v>
      </c>
      <c r="X325" s="36" t="e">
        <f>SUMIFS(СВЦЭМ!#REF!,СВЦЭМ!$A$40:$A$783,$A325,СВЦЭМ!$B$39:$B$782,X$296)+'СЕТ СН'!$F$16</f>
        <v>#REF!</v>
      </c>
      <c r="Y325" s="36" t="e">
        <f>SUMIFS(СВЦЭМ!#REF!,СВЦЭМ!$A$40:$A$783,$A325,СВЦЭМ!$B$39:$B$782,Y$296)+'СЕТ СН'!$F$16</f>
        <v>#REF!</v>
      </c>
    </row>
    <row r="326" spans="1:27" ht="15.75" hidden="1" x14ac:dyDescent="0.2">
      <c r="A326" s="35">
        <f t="shared" si="8"/>
        <v>45107</v>
      </c>
      <c r="B326" s="36" t="e">
        <f>SUMIFS(СВЦЭМ!#REF!,СВЦЭМ!$A$40:$A$783,$A326,СВЦЭМ!$B$39:$B$782,B$296)+'СЕТ СН'!$F$16</f>
        <v>#REF!</v>
      </c>
      <c r="C326" s="36" t="e">
        <f>SUMIFS(СВЦЭМ!#REF!,СВЦЭМ!$A$40:$A$783,$A326,СВЦЭМ!$B$39:$B$782,C$296)+'СЕТ СН'!$F$16</f>
        <v>#REF!</v>
      </c>
      <c r="D326" s="36" t="e">
        <f>SUMIFS(СВЦЭМ!#REF!,СВЦЭМ!$A$40:$A$783,$A326,СВЦЭМ!$B$39:$B$782,D$296)+'СЕТ СН'!$F$16</f>
        <v>#REF!</v>
      </c>
      <c r="E326" s="36" t="e">
        <f>SUMIFS(СВЦЭМ!#REF!,СВЦЭМ!$A$40:$A$783,$A326,СВЦЭМ!$B$39:$B$782,E$296)+'СЕТ СН'!$F$16</f>
        <v>#REF!</v>
      </c>
      <c r="F326" s="36" t="e">
        <f>SUMIFS(СВЦЭМ!#REF!,СВЦЭМ!$A$40:$A$783,$A326,СВЦЭМ!$B$39:$B$782,F$296)+'СЕТ СН'!$F$16</f>
        <v>#REF!</v>
      </c>
      <c r="G326" s="36" t="e">
        <f>SUMIFS(СВЦЭМ!#REF!,СВЦЭМ!$A$40:$A$783,$A326,СВЦЭМ!$B$39:$B$782,G$296)+'СЕТ СН'!$F$16</f>
        <v>#REF!</v>
      </c>
      <c r="H326" s="36" t="e">
        <f>SUMIFS(СВЦЭМ!#REF!,СВЦЭМ!$A$40:$A$783,$A326,СВЦЭМ!$B$39:$B$782,H$296)+'СЕТ СН'!$F$16</f>
        <v>#REF!</v>
      </c>
      <c r="I326" s="36" t="e">
        <f>SUMIFS(СВЦЭМ!#REF!,СВЦЭМ!$A$40:$A$783,$A326,СВЦЭМ!$B$39:$B$782,I$296)+'СЕТ СН'!$F$16</f>
        <v>#REF!</v>
      </c>
      <c r="J326" s="36" t="e">
        <f>SUMIFS(СВЦЭМ!#REF!,СВЦЭМ!$A$40:$A$783,$A326,СВЦЭМ!$B$39:$B$782,J$296)+'СЕТ СН'!$F$16</f>
        <v>#REF!</v>
      </c>
      <c r="K326" s="36" t="e">
        <f>SUMIFS(СВЦЭМ!#REF!,СВЦЭМ!$A$40:$A$783,$A326,СВЦЭМ!$B$39:$B$782,K$296)+'СЕТ СН'!$F$16</f>
        <v>#REF!</v>
      </c>
      <c r="L326" s="36" t="e">
        <f>SUMIFS(СВЦЭМ!#REF!,СВЦЭМ!$A$40:$A$783,$A326,СВЦЭМ!$B$39:$B$782,L$296)+'СЕТ СН'!$F$16</f>
        <v>#REF!</v>
      </c>
      <c r="M326" s="36" t="e">
        <f>SUMIFS(СВЦЭМ!#REF!,СВЦЭМ!$A$40:$A$783,$A326,СВЦЭМ!$B$39:$B$782,M$296)+'СЕТ СН'!$F$16</f>
        <v>#REF!</v>
      </c>
      <c r="N326" s="36" t="e">
        <f>SUMIFS(СВЦЭМ!#REF!,СВЦЭМ!$A$40:$A$783,$A326,СВЦЭМ!$B$39:$B$782,N$296)+'СЕТ СН'!$F$16</f>
        <v>#REF!</v>
      </c>
      <c r="O326" s="36" t="e">
        <f>SUMIFS(СВЦЭМ!#REF!,СВЦЭМ!$A$40:$A$783,$A326,СВЦЭМ!$B$39:$B$782,O$296)+'СЕТ СН'!$F$16</f>
        <v>#REF!</v>
      </c>
      <c r="P326" s="36" t="e">
        <f>SUMIFS(СВЦЭМ!#REF!,СВЦЭМ!$A$40:$A$783,$A326,СВЦЭМ!$B$39:$B$782,P$296)+'СЕТ СН'!$F$16</f>
        <v>#REF!</v>
      </c>
      <c r="Q326" s="36" t="e">
        <f>SUMIFS(СВЦЭМ!#REF!,СВЦЭМ!$A$40:$A$783,$A326,СВЦЭМ!$B$39:$B$782,Q$296)+'СЕТ СН'!$F$16</f>
        <v>#REF!</v>
      </c>
      <c r="R326" s="36" t="e">
        <f>SUMIFS(СВЦЭМ!#REF!,СВЦЭМ!$A$40:$A$783,$A326,СВЦЭМ!$B$39:$B$782,R$296)+'СЕТ СН'!$F$16</f>
        <v>#REF!</v>
      </c>
      <c r="S326" s="36" t="e">
        <f>SUMIFS(СВЦЭМ!#REF!,СВЦЭМ!$A$40:$A$783,$A326,СВЦЭМ!$B$39:$B$782,S$296)+'СЕТ СН'!$F$16</f>
        <v>#REF!</v>
      </c>
      <c r="T326" s="36" t="e">
        <f>SUMIFS(СВЦЭМ!#REF!,СВЦЭМ!$A$40:$A$783,$A326,СВЦЭМ!$B$39:$B$782,T$296)+'СЕТ СН'!$F$16</f>
        <v>#REF!</v>
      </c>
      <c r="U326" s="36" t="e">
        <f>SUMIFS(СВЦЭМ!#REF!,СВЦЭМ!$A$40:$A$783,$A326,СВЦЭМ!$B$39:$B$782,U$296)+'СЕТ СН'!$F$16</f>
        <v>#REF!</v>
      </c>
      <c r="V326" s="36" t="e">
        <f>SUMIFS(СВЦЭМ!#REF!,СВЦЭМ!$A$40:$A$783,$A326,СВЦЭМ!$B$39:$B$782,V$296)+'СЕТ СН'!$F$16</f>
        <v>#REF!</v>
      </c>
      <c r="W326" s="36" t="e">
        <f>SUMIFS(СВЦЭМ!#REF!,СВЦЭМ!$A$40:$A$783,$A326,СВЦЭМ!$B$39:$B$782,W$296)+'СЕТ СН'!$F$16</f>
        <v>#REF!</v>
      </c>
      <c r="X326" s="36" t="e">
        <f>SUMIFS(СВЦЭМ!#REF!,СВЦЭМ!$A$40:$A$783,$A326,СВЦЭМ!$B$39:$B$782,X$296)+'СЕТ СН'!$F$16</f>
        <v>#REF!</v>
      </c>
      <c r="Y326" s="36" t="e">
        <f>SUMIFS(СВЦЭМ!#REF!,СВЦЭМ!$A$40:$A$783,$A326,СВЦЭМ!$B$39:$B$782,Y$296)+'СЕТ СН'!$F$16</f>
        <v>#REF!</v>
      </c>
    </row>
    <row r="327" spans="1:27" ht="15.75" hidden="1" x14ac:dyDescent="0.2">
      <c r="A327" s="35">
        <f t="shared" si="8"/>
        <v>45108</v>
      </c>
      <c r="B327" s="36" t="e">
        <f>SUMIFS(СВЦЭМ!#REF!,СВЦЭМ!$A$40:$A$783,$A327,СВЦЭМ!$B$39:$B$782,B$296)+'СЕТ СН'!$F$16</f>
        <v>#REF!</v>
      </c>
      <c r="C327" s="36" t="e">
        <f>SUMIFS(СВЦЭМ!#REF!,СВЦЭМ!$A$40:$A$783,$A327,СВЦЭМ!$B$39:$B$782,C$296)+'СЕТ СН'!$F$16</f>
        <v>#REF!</v>
      </c>
      <c r="D327" s="36" t="e">
        <f>SUMIFS(СВЦЭМ!#REF!,СВЦЭМ!$A$40:$A$783,$A327,СВЦЭМ!$B$39:$B$782,D$296)+'СЕТ СН'!$F$16</f>
        <v>#REF!</v>
      </c>
      <c r="E327" s="36" t="e">
        <f>SUMIFS(СВЦЭМ!#REF!,СВЦЭМ!$A$40:$A$783,$A327,СВЦЭМ!$B$39:$B$782,E$296)+'СЕТ СН'!$F$16</f>
        <v>#REF!</v>
      </c>
      <c r="F327" s="36" t="e">
        <f>SUMIFS(СВЦЭМ!#REF!,СВЦЭМ!$A$40:$A$783,$A327,СВЦЭМ!$B$39:$B$782,F$296)+'СЕТ СН'!$F$16</f>
        <v>#REF!</v>
      </c>
      <c r="G327" s="36" t="e">
        <f>SUMIFS(СВЦЭМ!#REF!,СВЦЭМ!$A$40:$A$783,$A327,СВЦЭМ!$B$39:$B$782,G$296)+'СЕТ СН'!$F$16</f>
        <v>#REF!</v>
      </c>
      <c r="H327" s="36" t="e">
        <f>SUMIFS(СВЦЭМ!#REF!,СВЦЭМ!$A$40:$A$783,$A327,СВЦЭМ!$B$39:$B$782,H$296)+'СЕТ СН'!$F$16</f>
        <v>#REF!</v>
      </c>
      <c r="I327" s="36" t="e">
        <f>SUMIFS(СВЦЭМ!#REF!,СВЦЭМ!$A$40:$A$783,$A327,СВЦЭМ!$B$39:$B$782,I$296)+'СЕТ СН'!$F$16</f>
        <v>#REF!</v>
      </c>
      <c r="J327" s="36" t="e">
        <f>SUMIFS(СВЦЭМ!#REF!,СВЦЭМ!$A$40:$A$783,$A327,СВЦЭМ!$B$39:$B$782,J$296)+'СЕТ СН'!$F$16</f>
        <v>#REF!</v>
      </c>
      <c r="K327" s="36" t="e">
        <f>SUMIFS(СВЦЭМ!#REF!,СВЦЭМ!$A$40:$A$783,$A327,СВЦЭМ!$B$39:$B$782,K$296)+'СЕТ СН'!$F$16</f>
        <v>#REF!</v>
      </c>
      <c r="L327" s="36" t="e">
        <f>SUMIFS(СВЦЭМ!#REF!,СВЦЭМ!$A$40:$A$783,$A327,СВЦЭМ!$B$39:$B$782,L$296)+'СЕТ СН'!$F$16</f>
        <v>#REF!</v>
      </c>
      <c r="M327" s="36" t="e">
        <f>SUMIFS(СВЦЭМ!#REF!,СВЦЭМ!$A$40:$A$783,$A327,СВЦЭМ!$B$39:$B$782,M$296)+'СЕТ СН'!$F$16</f>
        <v>#REF!</v>
      </c>
      <c r="N327" s="36" t="e">
        <f>SUMIFS(СВЦЭМ!#REF!,СВЦЭМ!$A$40:$A$783,$A327,СВЦЭМ!$B$39:$B$782,N$296)+'СЕТ СН'!$F$16</f>
        <v>#REF!</v>
      </c>
      <c r="O327" s="36" t="e">
        <f>SUMIFS(СВЦЭМ!#REF!,СВЦЭМ!$A$40:$A$783,$A327,СВЦЭМ!$B$39:$B$782,O$296)+'СЕТ СН'!$F$16</f>
        <v>#REF!</v>
      </c>
      <c r="P327" s="36" t="e">
        <f>SUMIFS(СВЦЭМ!#REF!,СВЦЭМ!$A$40:$A$783,$A327,СВЦЭМ!$B$39:$B$782,P$296)+'СЕТ СН'!$F$16</f>
        <v>#REF!</v>
      </c>
      <c r="Q327" s="36" t="e">
        <f>SUMIFS(СВЦЭМ!#REF!,СВЦЭМ!$A$40:$A$783,$A327,СВЦЭМ!$B$39:$B$782,Q$296)+'СЕТ СН'!$F$16</f>
        <v>#REF!</v>
      </c>
      <c r="R327" s="36" t="e">
        <f>SUMIFS(СВЦЭМ!#REF!,СВЦЭМ!$A$40:$A$783,$A327,СВЦЭМ!$B$39:$B$782,R$296)+'СЕТ СН'!$F$16</f>
        <v>#REF!</v>
      </c>
      <c r="S327" s="36" t="e">
        <f>SUMIFS(СВЦЭМ!#REF!,СВЦЭМ!$A$40:$A$783,$A327,СВЦЭМ!$B$39:$B$782,S$296)+'СЕТ СН'!$F$16</f>
        <v>#REF!</v>
      </c>
      <c r="T327" s="36" t="e">
        <f>SUMIFS(СВЦЭМ!#REF!,СВЦЭМ!$A$40:$A$783,$A327,СВЦЭМ!$B$39:$B$782,T$296)+'СЕТ СН'!$F$16</f>
        <v>#REF!</v>
      </c>
      <c r="U327" s="36" t="e">
        <f>SUMIFS(СВЦЭМ!#REF!,СВЦЭМ!$A$40:$A$783,$A327,СВЦЭМ!$B$39:$B$782,U$296)+'СЕТ СН'!$F$16</f>
        <v>#REF!</v>
      </c>
      <c r="V327" s="36" t="e">
        <f>SUMIFS(СВЦЭМ!#REF!,СВЦЭМ!$A$40:$A$783,$A327,СВЦЭМ!$B$39:$B$782,V$296)+'СЕТ СН'!$F$16</f>
        <v>#REF!</v>
      </c>
      <c r="W327" s="36" t="e">
        <f>SUMIFS(СВЦЭМ!#REF!,СВЦЭМ!$A$40:$A$783,$A327,СВЦЭМ!$B$39:$B$782,W$296)+'СЕТ СН'!$F$16</f>
        <v>#REF!</v>
      </c>
      <c r="X327" s="36" t="e">
        <f>SUMIFS(СВЦЭМ!#REF!,СВЦЭМ!$A$40:$A$783,$A327,СВЦЭМ!$B$39:$B$782,X$296)+'СЕТ СН'!$F$16</f>
        <v>#REF!</v>
      </c>
      <c r="Y327" s="36" t="e">
        <f>SUMIFS(СВЦЭМ!#REF!,СВЦЭМ!$A$40:$A$783,$A327,СВЦЭМ!$B$39:$B$782,Y$296)+'СЕТ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01.06.2023</v>
      </c>
      <c r="B332" s="36" t="e">
        <f>SUMIFS(СВЦЭМ!#REF!,СВЦЭМ!$A$40:$A$783,$A332,СВЦЭМ!$B$39:$B$782,B$331)+'СЕТ СН'!$F$16</f>
        <v>#REF!</v>
      </c>
      <c r="C332" s="36" t="e">
        <f>SUMIFS(СВЦЭМ!#REF!,СВЦЭМ!$A$40:$A$783,$A332,СВЦЭМ!$B$39:$B$782,C$331)+'СЕТ СН'!$F$16</f>
        <v>#REF!</v>
      </c>
      <c r="D332" s="36" t="e">
        <f>SUMIFS(СВЦЭМ!#REF!,СВЦЭМ!$A$40:$A$783,$A332,СВЦЭМ!$B$39:$B$782,D$331)+'СЕТ СН'!$F$16</f>
        <v>#REF!</v>
      </c>
      <c r="E332" s="36" t="e">
        <f>SUMIFS(СВЦЭМ!#REF!,СВЦЭМ!$A$40:$A$783,$A332,СВЦЭМ!$B$39:$B$782,E$331)+'СЕТ СН'!$F$16</f>
        <v>#REF!</v>
      </c>
      <c r="F332" s="36" t="e">
        <f>SUMIFS(СВЦЭМ!#REF!,СВЦЭМ!$A$40:$A$783,$A332,СВЦЭМ!$B$39:$B$782,F$331)+'СЕТ СН'!$F$16</f>
        <v>#REF!</v>
      </c>
      <c r="G332" s="36" t="e">
        <f>SUMIFS(СВЦЭМ!#REF!,СВЦЭМ!$A$40:$A$783,$A332,СВЦЭМ!$B$39:$B$782,G$331)+'СЕТ СН'!$F$16</f>
        <v>#REF!</v>
      </c>
      <c r="H332" s="36" t="e">
        <f>SUMIFS(СВЦЭМ!#REF!,СВЦЭМ!$A$40:$A$783,$A332,СВЦЭМ!$B$39:$B$782,H$331)+'СЕТ СН'!$F$16</f>
        <v>#REF!</v>
      </c>
      <c r="I332" s="36" t="e">
        <f>SUMIFS(СВЦЭМ!#REF!,СВЦЭМ!$A$40:$A$783,$A332,СВЦЭМ!$B$39:$B$782,I$331)+'СЕТ СН'!$F$16</f>
        <v>#REF!</v>
      </c>
      <c r="J332" s="36" t="e">
        <f>SUMIFS(СВЦЭМ!#REF!,СВЦЭМ!$A$40:$A$783,$A332,СВЦЭМ!$B$39:$B$782,J$331)+'СЕТ СН'!$F$16</f>
        <v>#REF!</v>
      </c>
      <c r="K332" s="36" t="e">
        <f>SUMIFS(СВЦЭМ!#REF!,СВЦЭМ!$A$40:$A$783,$A332,СВЦЭМ!$B$39:$B$782,K$331)+'СЕТ СН'!$F$16</f>
        <v>#REF!</v>
      </c>
      <c r="L332" s="36" t="e">
        <f>SUMIFS(СВЦЭМ!#REF!,СВЦЭМ!$A$40:$A$783,$A332,СВЦЭМ!$B$39:$B$782,L$331)+'СЕТ СН'!$F$16</f>
        <v>#REF!</v>
      </c>
      <c r="M332" s="36" t="e">
        <f>SUMIFS(СВЦЭМ!#REF!,СВЦЭМ!$A$40:$A$783,$A332,СВЦЭМ!$B$39:$B$782,M$331)+'СЕТ СН'!$F$16</f>
        <v>#REF!</v>
      </c>
      <c r="N332" s="36" t="e">
        <f>SUMIFS(СВЦЭМ!#REF!,СВЦЭМ!$A$40:$A$783,$A332,СВЦЭМ!$B$39:$B$782,N$331)+'СЕТ СН'!$F$16</f>
        <v>#REF!</v>
      </c>
      <c r="O332" s="36" t="e">
        <f>SUMIFS(СВЦЭМ!#REF!,СВЦЭМ!$A$40:$A$783,$A332,СВЦЭМ!$B$39:$B$782,O$331)+'СЕТ СН'!$F$16</f>
        <v>#REF!</v>
      </c>
      <c r="P332" s="36" t="e">
        <f>SUMIFS(СВЦЭМ!#REF!,СВЦЭМ!$A$40:$A$783,$A332,СВЦЭМ!$B$39:$B$782,P$331)+'СЕТ СН'!$F$16</f>
        <v>#REF!</v>
      </c>
      <c r="Q332" s="36" t="e">
        <f>SUMIFS(СВЦЭМ!#REF!,СВЦЭМ!$A$40:$A$783,$A332,СВЦЭМ!$B$39:$B$782,Q$331)+'СЕТ СН'!$F$16</f>
        <v>#REF!</v>
      </c>
      <c r="R332" s="36" t="e">
        <f>SUMIFS(СВЦЭМ!#REF!,СВЦЭМ!$A$40:$A$783,$A332,СВЦЭМ!$B$39:$B$782,R$331)+'СЕТ СН'!$F$16</f>
        <v>#REF!</v>
      </c>
      <c r="S332" s="36" t="e">
        <f>SUMIFS(СВЦЭМ!#REF!,СВЦЭМ!$A$40:$A$783,$A332,СВЦЭМ!$B$39:$B$782,S$331)+'СЕТ СН'!$F$16</f>
        <v>#REF!</v>
      </c>
      <c r="T332" s="36" t="e">
        <f>SUMIFS(СВЦЭМ!#REF!,СВЦЭМ!$A$40:$A$783,$A332,СВЦЭМ!$B$39:$B$782,T$331)+'СЕТ СН'!$F$16</f>
        <v>#REF!</v>
      </c>
      <c r="U332" s="36" t="e">
        <f>SUMIFS(СВЦЭМ!#REF!,СВЦЭМ!$A$40:$A$783,$A332,СВЦЭМ!$B$39:$B$782,U$331)+'СЕТ СН'!$F$16</f>
        <v>#REF!</v>
      </c>
      <c r="V332" s="36" t="e">
        <f>SUMIFS(СВЦЭМ!#REF!,СВЦЭМ!$A$40:$A$783,$A332,СВЦЭМ!$B$39:$B$782,V$331)+'СЕТ СН'!$F$16</f>
        <v>#REF!</v>
      </c>
      <c r="W332" s="36" t="e">
        <f>SUMIFS(СВЦЭМ!#REF!,СВЦЭМ!$A$40:$A$783,$A332,СВЦЭМ!$B$39:$B$782,W$331)+'СЕТ СН'!$F$16</f>
        <v>#REF!</v>
      </c>
      <c r="X332" s="36" t="e">
        <f>SUMIFS(СВЦЭМ!#REF!,СВЦЭМ!$A$40:$A$783,$A332,СВЦЭМ!$B$39:$B$782,X$331)+'СЕТ СН'!$F$16</f>
        <v>#REF!</v>
      </c>
      <c r="Y332" s="36" t="e">
        <f>SUMIFS(СВЦЭМ!#REF!,СВЦЭМ!$A$40:$A$783,$A332,СВЦЭМ!$B$39:$B$782,Y$331)+'СЕТ СН'!$F$16</f>
        <v>#REF!</v>
      </c>
      <c r="AA332" s="45"/>
    </row>
    <row r="333" spans="1:27" ht="15.75" hidden="1" x14ac:dyDescent="0.2">
      <c r="A333" s="35">
        <f>A332+1</f>
        <v>45079</v>
      </c>
      <c r="B333" s="36" t="e">
        <f>SUMIFS(СВЦЭМ!#REF!,СВЦЭМ!$A$40:$A$783,$A333,СВЦЭМ!$B$39:$B$782,B$331)+'СЕТ СН'!$F$16</f>
        <v>#REF!</v>
      </c>
      <c r="C333" s="36" t="e">
        <f>SUMIFS(СВЦЭМ!#REF!,СВЦЭМ!$A$40:$A$783,$A333,СВЦЭМ!$B$39:$B$782,C$331)+'СЕТ СН'!$F$16</f>
        <v>#REF!</v>
      </c>
      <c r="D333" s="36" t="e">
        <f>SUMIFS(СВЦЭМ!#REF!,СВЦЭМ!$A$40:$A$783,$A333,СВЦЭМ!$B$39:$B$782,D$331)+'СЕТ СН'!$F$16</f>
        <v>#REF!</v>
      </c>
      <c r="E333" s="36" t="e">
        <f>SUMIFS(СВЦЭМ!#REF!,СВЦЭМ!$A$40:$A$783,$A333,СВЦЭМ!$B$39:$B$782,E$331)+'СЕТ СН'!$F$16</f>
        <v>#REF!</v>
      </c>
      <c r="F333" s="36" t="e">
        <f>SUMIFS(СВЦЭМ!#REF!,СВЦЭМ!$A$40:$A$783,$A333,СВЦЭМ!$B$39:$B$782,F$331)+'СЕТ СН'!$F$16</f>
        <v>#REF!</v>
      </c>
      <c r="G333" s="36" t="e">
        <f>SUMIFS(СВЦЭМ!#REF!,СВЦЭМ!$A$40:$A$783,$A333,СВЦЭМ!$B$39:$B$782,G$331)+'СЕТ СН'!$F$16</f>
        <v>#REF!</v>
      </c>
      <c r="H333" s="36" t="e">
        <f>SUMIFS(СВЦЭМ!#REF!,СВЦЭМ!$A$40:$A$783,$A333,СВЦЭМ!$B$39:$B$782,H$331)+'СЕТ СН'!$F$16</f>
        <v>#REF!</v>
      </c>
      <c r="I333" s="36" t="e">
        <f>SUMIFS(СВЦЭМ!#REF!,СВЦЭМ!$A$40:$A$783,$A333,СВЦЭМ!$B$39:$B$782,I$331)+'СЕТ СН'!$F$16</f>
        <v>#REF!</v>
      </c>
      <c r="J333" s="36" t="e">
        <f>SUMIFS(СВЦЭМ!#REF!,СВЦЭМ!$A$40:$A$783,$A333,СВЦЭМ!$B$39:$B$782,J$331)+'СЕТ СН'!$F$16</f>
        <v>#REF!</v>
      </c>
      <c r="K333" s="36" t="e">
        <f>SUMIFS(СВЦЭМ!#REF!,СВЦЭМ!$A$40:$A$783,$A333,СВЦЭМ!$B$39:$B$782,K$331)+'СЕТ СН'!$F$16</f>
        <v>#REF!</v>
      </c>
      <c r="L333" s="36" t="e">
        <f>SUMIFS(СВЦЭМ!#REF!,СВЦЭМ!$A$40:$A$783,$A333,СВЦЭМ!$B$39:$B$782,L$331)+'СЕТ СН'!$F$16</f>
        <v>#REF!</v>
      </c>
      <c r="M333" s="36" t="e">
        <f>SUMIFS(СВЦЭМ!#REF!,СВЦЭМ!$A$40:$A$783,$A333,СВЦЭМ!$B$39:$B$782,M$331)+'СЕТ СН'!$F$16</f>
        <v>#REF!</v>
      </c>
      <c r="N333" s="36" t="e">
        <f>SUMIFS(СВЦЭМ!#REF!,СВЦЭМ!$A$40:$A$783,$A333,СВЦЭМ!$B$39:$B$782,N$331)+'СЕТ СН'!$F$16</f>
        <v>#REF!</v>
      </c>
      <c r="O333" s="36" t="e">
        <f>SUMIFS(СВЦЭМ!#REF!,СВЦЭМ!$A$40:$A$783,$A333,СВЦЭМ!$B$39:$B$782,O$331)+'СЕТ СН'!$F$16</f>
        <v>#REF!</v>
      </c>
      <c r="P333" s="36" t="e">
        <f>SUMIFS(СВЦЭМ!#REF!,СВЦЭМ!$A$40:$A$783,$A333,СВЦЭМ!$B$39:$B$782,P$331)+'СЕТ СН'!$F$16</f>
        <v>#REF!</v>
      </c>
      <c r="Q333" s="36" t="e">
        <f>SUMIFS(СВЦЭМ!#REF!,СВЦЭМ!$A$40:$A$783,$A333,СВЦЭМ!$B$39:$B$782,Q$331)+'СЕТ СН'!$F$16</f>
        <v>#REF!</v>
      </c>
      <c r="R333" s="36" t="e">
        <f>SUMIFS(СВЦЭМ!#REF!,СВЦЭМ!$A$40:$A$783,$A333,СВЦЭМ!$B$39:$B$782,R$331)+'СЕТ СН'!$F$16</f>
        <v>#REF!</v>
      </c>
      <c r="S333" s="36" t="e">
        <f>SUMIFS(СВЦЭМ!#REF!,СВЦЭМ!$A$40:$A$783,$A333,СВЦЭМ!$B$39:$B$782,S$331)+'СЕТ СН'!$F$16</f>
        <v>#REF!</v>
      </c>
      <c r="T333" s="36" t="e">
        <f>SUMIFS(СВЦЭМ!#REF!,СВЦЭМ!$A$40:$A$783,$A333,СВЦЭМ!$B$39:$B$782,T$331)+'СЕТ СН'!$F$16</f>
        <v>#REF!</v>
      </c>
      <c r="U333" s="36" t="e">
        <f>SUMIFS(СВЦЭМ!#REF!,СВЦЭМ!$A$40:$A$783,$A333,СВЦЭМ!$B$39:$B$782,U$331)+'СЕТ СН'!$F$16</f>
        <v>#REF!</v>
      </c>
      <c r="V333" s="36" t="e">
        <f>SUMIFS(СВЦЭМ!#REF!,СВЦЭМ!$A$40:$A$783,$A333,СВЦЭМ!$B$39:$B$782,V$331)+'СЕТ СН'!$F$16</f>
        <v>#REF!</v>
      </c>
      <c r="W333" s="36" t="e">
        <f>SUMIFS(СВЦЭМ!#REF!,СВЦЭМ!$A$40:$A$783,$A333,СВЦЭМ!$B$39:$B$782,W$331)+'СЕТ СН'!$F$16</f>
        <v>#REF!</v>
      </c>
      <c r="X333" s="36" t="e">
        <f>SUMIFS(СВЦЭМ!#REF!,СВЦЭМ!$A$40:$A$783,$A333,СВЦЭМ!$B$39:$B$782,X$331)+'СЕТ СН'!$F$16</f>
        <v>#REF!</v>
      </c>
      <c r="Y333" s="36" t="e">
        <f>SUMIFS(СВЦЭМ!#REF!,СВЦЭМ!$A$40:$A$783,$A333,СВЦЭМ!$B$39:$B$782,Y$331)+'СЕТ СН'!$F$16</f>
        <v>#REF!</v>
      </c>
    </row>
    <row r="334" spans="1:27" ht="15.75" hidden="1" x14ac:dyDescent="0.2">
      <c r="A334" s="35">
        <f t="shared" ref="A334:A362" si="9">A333+1</f>
        <v>45080</v>
      </c>
      <c r="B334" s="36" t="e">
        <f>SUMIFS(СВЦЭМ!#REF!,СВЦЭМ!$A$40:$A$783,$A334,СВЦЭМ!$B$39:$B$782,B$331)+'СЕТ СН'!$F$16</f>
        <v>#REF!</v>
      </c>
      <c r="C334" s="36" t="e">
        <f>SUMIFS(СВЦЭМ!#REF!,СВЦЭМ!$A$40:$A$783,$A334,СВЦЭМ!$B$39:$B$782,C$331)+'СЕТ СН'!$F$16</f>
        <v>#REF!</v>
      </c>
      <c r="D334" s="36" t="e">
        <f>SUMIFS(СВЦЭМ!#REF!,СВЦЭМ!$A$40:$A$783,$A334,СВЦЭМ!$B$39:$B$782,D$331)+'СЕТ СН'!$F$16</f>
        <v>#REF!</v>
      </c>
      <c r="E334" s="36" t="e">
        <f>SUMIFS(СВЦЭМ!#REF!,СВЦЭМ!$A$40:$A$783,$A334,СВЦЭМ!$B$39:$B$782,E$331)+'СЕТ СН'!$F$16</f>
        <v>#REF!</v>
      </c>
      <c r="F334" s="36" t="e">
        <f>SUMIFS(СВЦЭМ!#REF!,СВЦЭМ!$A$40:$A$783,$A334,СВЦЭМ!$B$39:$B$782,F$331)+'СЕТ СН'!$F$16</f>
        <v>#REF!</v>
      </c>
      <c r="G334" s="36" t="e">
        <f>SUMIFS(СВЦЭМ!#REF!,СВЦЭМ!$A$40:$A$783,$A334,СВЦЭМ!$B$39:$B$782,G$331)+'СЕТ СН'!$F$16</f>
        <v>#REF!</v>
      </c>
      <c r="H334" s="36" t="e">
        <f>SUMIFS(СВЦЭМ!#REF!,СВЦЭМ!$A$40:$A$783,$A334,СВЦЭМ!$B$39:$B$782,H$331)+'СЕТ СН'!$F$16</f>
        <v>#REF!</v>
      </c>
      <c r="I334" s="36" t="e">
        <f>SUMIFS(СВЦЭМ!#REF!,СВЦЭМ!$A$40:$A$783,$A334,СВЦЭМ!$B$39:$B$782,I$331)+'СЕТ СН'!$F$16</f>
        <v>#REF!</v>
      </c>
      <c r="J334" s="36" t="e">
        <f>SUMIFS(СВЦЭМ!#REF!,СВЦЭМ!$A$40:$A$783,$A334,СВЦЭМ!$B$39:$B$782,J$331)+'СЕТ СН'!$F$16</f>
        <v>#REF!</v>
      </c>
      <c r="K334" s="36" t="e">
        <f>SUMIFS(СВЦЭМ!#REF!,СВЦЭМ!$A$40:$A$783,$A334,СВЦЭМ!$B$39:$B$782,K$331)+'СЕТ СН'!$F$16</f>
        <v>#REF!</v>
      </c>
      <c r="L334" s="36" t="e">
        <f>SUMIFS(СВЦЭМ!#REF!,СВЦЭМ!$A$40:$A$783,$A334,СВЦЭМ!$B$39:$B$782,L$331)+'СЕТ СН'!$F$16</f>
        <v>#REF!</v>
      </c>
      <c r="M334" s="36" t="e">
        <f>SUMIFS(СВЦЭМ!#REF!,СВЦЭМ!$A$40:$A$783,$A334,СВЦЭМ!$B$39:$B$782,M$331)+'СЕТ СН'!$F$16</f>
        <v>#REF!</v>
      </c>
      <c r="N334" s="36" t="e">
        <f>SUMIFS(СВЦЭМ!#REF!,СВЦЭМ!$A$40:$A$783,$A334,СВЦЭМ!$B$39:$B$782,N$331)+'СЕТ СН'!$F$16</f>
        <v>#REF!</v>
      </c>
      <c r="O334" s="36" t="e">
        <f>SUMIFS(СВЦЭМ!#REF!,СВЦЭМ!$A$40:$A$783,$A334,СВЦЭМ!$B$39:$B$782,O$331)+'СЕТ СН'!$F$16</f>
        <v>#REF!</v>
      </c>
      <c r="P334" s="36" t="e">
        <f>SUMIFS(СВЦЭМ!#REF!,СВЦЭМ!$A$40:$A$783,$A334,СВЦЭМ!$B$39:$B$782,P$331)+'СЕТ СН'!$F$16</f>
        <v>#REF!</v>
      </c>
      <c r="Q334" s="36" t="e">
        <f>SUMIFS(СВЦЭМ!#REF!,СВЦЭМ!$A$40:$A$783,$A334,СВЦЭМ!$B$39:$B$782,Q$331)+'СЕТ СН'!$F$16</f>
        <v>#REF!</v>
      </c>
      <c r="R334" s="36" t="e">
        <f>SUMIFS(СВЦЭМ!#REF!,СВЦЭМ!$A$40:$A$783,$A334,СВЦЭМ!$B$39:$B$782,R$331)+'СЕТ СН'!$F$16</f>
        <v>#REF!</v>
      </c>
      <c r="S334" s="36" t="e">
        <f>SUMIFS(СВЦЭМ!#REF!,СВЦЭМ!$A$40:$A$783,$A334,СВЦЭМ!$B$39:$B$782,S$331)+'СЕТ СН'!$F$16</f>
        <v>#REF!</v>
      </c>
      <c r="T334" s="36" t="e">
        <f>SUMIFS(СВЦЭМ!#REF!,СВЦЭМ!$A$40:$A$783,$A334,СВЦЭМ!$B$39:$B$782,T$331)+'СЕТ СН'!$F$16</f>
        <v>#REF!</v>
      </c>
      <c r="U334" s="36" t="e">
        <f>SUMIFS(СВЦЭМ!#REF!,СВЦЭМ!$A$40:$A$783,$A334,СВЦЭМ!$B$39:$B$782,U$331)+'СЕТ СН'!$F$16</f>
        <v>#REF!</v>
      </c>
      <c r="V334" s="36" t="e">
        <f>SUMIFS(СВЦЭМ!#REF!,СВЦЭМ!$A$40:$A$783,$A334,СВЦЭМ!$B$39:$B$782,V$331)+'СЕТ СН'!$F$16</f>
        <v>#REF!</v>
      </c>
      <c r="W334" s="36" t="e">
        <f>SUMIFS(СВЦЭМ!#REF!,СВЦЭМ!$A$40:$A$783,$A334,СВЦЭМ!$B$39:$B$782,W$331)+'СЕТ СН'!$F$16</f>
        <v>#REF!</v>
      </c>
      <c r="X334" s="36" t="e">
        <f>SUMIFS(СВЦЭМ!#REF!,СВЦЭМ!$A$40:$A$783,$A334,СВЦЭМ!$B$39:$B$782,X$331)+'СЕТ СН'!$F$16</f>
        <v>#REF!</v>
      </c>
      <c r="Y334" s="36" t="e">
        <f>SUMIFS(СВЦЭМ!#REF!,СВЦЭМ!$A$40:$A$783,$A334,СВЦЭМ!$B$39:$B$782,Y$331)+'СЕТ СН'!$F$16</f>
        <v>#REF!</v>
      </c>
    </row>
    <row r="335" spans="1:27" ht="15.75" hidden="1" x14ac:dyDescent="0.2">
      <c r="A335" s="35">
        <f t="shared" si="9"/>
        <v>45081</v>
      </c>
      <c r="B335" s="36" t="e">
        <f>SUMIFS(СВЦЭМ!#REF!,СВЦЭМ!$A$40:$A$783,$A335,СВЦЭМ!$B$39:$B$782,B$331)+'СЕТ СН'!$F$16</f>
        <v>#REF!</v>
      </c>
      <c r="C335" s="36" t="e">
        <f>SUMIFS(СВЦЭМ!#REF!,СВЦЭМ!$A$40:$A$783,$A335,СВЦЭМ!$B$39:$B$782,C$331)+'СЕТ СН'!$F$16</f>
        <v>#REF!</v>
      </c>
      <c r="D335" s="36" t="e">
        <f>SUMIFS(СВЦЭМ!#REF!,СВЦЭМ!$A$40:$A$783,$A335,СВЦЭМ!$B$39:$B$782,D$331)+'СЕТ СН'!$F$16</f>
        <v>#REF!</v>
      </c>
      <c r="E335" s="36" t="e">
        <f>SUMIFS(СВЦЭМ!#REF!,СВЦЭМ!$A$40:$A$783,$A335,СВЦЭМ!$B$39:$B$782,E$331)+'СЕТ СН'!$F$16</f>
        <v>#REF!</v>
      </c>
      <c r="F335" s="36" t="e">
        <f>SUMIFS(СВЦЭМ!#REF!,СВЦЭМ!$A$40:$A$783,$A335,СВЦЭМ!$B$39:$B$782,F$331)+'СЕТ СН'!$F$16</f>
        <v>#REF!</v>
      </c>
      <c r="G335" s="36" t="e">
        <f>SUMIFS(СВЦЭМ!#REF!,СВЦЭМ!$A$40:$A$783,$A335,СВЦЭМ!$B$39:$B$782,G$331)+'СЕТ СН'!$F$16</f>
        <v>#REF!</v>
      </c>
      <c r="H335" s="36" t="e">
        <f>SUMIFS(СВЦЭМ!#REF!,СВЦЭМ!$A$40:$A$783,$A335,СВЦЭМ!$B$39:$B$782,H$331)+'СЕТ СН'!$F$16</f>
        <v>#REF!</v>
      </c>
      <c r="I335" s="36" t="e">
        <f>SUMIFS(СВЦЭМ!#REF!,СВЦЭМ!$A$40:$A$783,$A335,СВЦЭМ!$B$39:$B$782,I$331)+'СЕТ СН'!$F$16</f>
        <v>#REF!</v>
      </c>
      <c r="J335" s="36" t="e">
        <f>SUMIFS(СВЦЭМ!#REF!,СВЦЭМ!$A$40:$A$783,$A335,СВЦЭМ!$B$39:$B$782,J$331)+'СЕТ СН'!$F$16</f>
        <v>#REF!</v>
      </c>
      <c r="K335" s="36" t="e">
        <f>SUMIFS(СВЦЭМ!#REF!,СВЦЭМ!$A$40:$A$783,$A335,СВЦЭМ!$B$39:$B$782,K$331)+'СЕТ СН'!$F$16</f>
        <v>#REF!</v>
      </c>
      <c r="L335" s="36" t="e">
        <f>SUMIFS(СВЦЭМ!#REF!,СВЦЭМ!$A$40:$A$783,$A335,СВЦЭМ!$B$39:$B$782,L$331)+'СЕТ СН'!$F$16</f>
        <v>#REF!</v>
      </c>
      <c r="M335" s="36" t="e">
        <f>SUMIFS(СВЦЭМ!#REF!,СВЦЭМ!$A$40:$A$783,$A335,СВЦЭМ!$B$39:$B$782,M$331)+'СЕТ СН'!$F$16</f>
        <v>#REF!</v>
      </c>
      <c r="N335" s="36" t="e">
        <f>SUMIFS(СВЦЭМ!#REF!,СВЦЭМ!$A$40:$A$783,$A335,СВЦЭМ!$B$39:$B$782,N$331)+'СЕТ СН'!$F$16</f>
        <v>#REF!</v>
      </c>
      <c r="O335" s="36" t="e">
        <f>SUMIFS(СВЦЭМ!#REF!,СВЦЭМ!$A$40:$A$783,$A335,СВЦЭМ!$B$39:$B$782,O$331)+'СЕТ СН'!$F$16</f>
        <v>#REF!</v>
      </c>
      <c r="P335" s="36" t="e">
        <f>SUMIFS(СВЦЭМ!#REF!,СВЦЭМ!$A$40:$A$783,$A335,СВЦЭМ!$B$39:$B$782,P$331)+'СЕТ СН'!$F$16</f>
        <v>#REF!</v>
      </c>
      <c r="Q335" s="36" t="e">
        <f>SUMIFS(СВЦЭМ!#REF!,СВЦЭМ!$A$40:$A$783,$A335,СВЦЭМ!$B$39:$B$782,Q$331)+'СЕТ СН'!$F$16</f>
        <v>#REF!</v>
      </c>
      <c r="R335" s="36" t="e">
        <f>SUMIFS(СВЦЭМ!#REF!,СВЦЭМ!$A$40:$A$783,$A335,СВЦЭМ!$B$39:$B$782,R$331)+'СЕТ СН'!$F$16</f>
        <v>#REF!</v>
      </c>
      <c r="S335" s="36" t="e">
        <f>SUMIFS(СВЦЭМ!#REF!,СВЦЭМ!$A$40:$A$783,$A335,СВЦЭМ!$B$39:$B$782,S$331)+'СЕТ СН'!$F$16</f>
        <v>#REF!</v>
      </c>
      <c r="T335" s="36" t="e">
        <f>SUMIFS(СВЦЭМ!#REF!,СВЦЭМ!$A$40:$A$783,$A335,СВЦЭМ!$B$39:$B$782,T$331)+'СЕТ СН'!$F$16</f>
        <v>#REF!</v>
      </c>
      <c r="U335" s="36" t="e">
        <f>SUMIFS(СВЦЭМ!#REF!,СВЦЭМ!$A$40:$A$783,$A335,СВЦЭМ!$B$39:$B$782,U$331)+'СЕТ СН'!$F$16</f>
        <v>#REF!</v>
      </c>
      <c r="V335" s="36" t="e">
        <f>SUMIFS(СВЦЭМ!#REF!,СВЦЭМ!$A$40:$A$783,$A335,СВЦЭМ!$B$39:$B$782,V$331)+'СЕТ СН'!$F$16</f>
        <v>#REF!</v>
      </c>
      <c r="W335" s="36" t="e">
        <f>SUMIFS(СВЦЭМ!#REF!,СВЦЭМ!$A$40:$A$783,$A335,СВЦЭМ!$B$39:$B$782,W$331)+'СЕТ СН'!$F$16</f>
        <v>#REF!</v>
      </c>
      <c r="X335" s="36" t="e">
        <f>SUMIFS(СВЦЭМ!#REF!,СВЦЭМ!$A$40:$A$783,$A335,СВЦЭМ!$B$39:$B$782,X$331)+'СЕТ СН'!$F$16</f>
        <v>#REF!</v>
      </c>
      <c r="Y335" s="36" t="e">
        <f>SUMIFS(СВЦЭМ!#REF!,СВЦЭМ!$A$40:$A$783,$A335,СВЦЭМ!$B$39:$B$782,Y$331)+'СЕТ СН'!$F$16</f>
        <v>#REF!</v>
      </c>
    </row>
    <row r="336" spans="1:27" ht="15.75" hidden="1" x14ac:dyDescent="0.2">
      <c r="A336" s="35">
        <f t="shared" si="9"/>
        <v>45082</v>
      </c>
      <c r="B336" s="36" t="e">
        <f>SUMIFS(СВЦЭМ!#REF!,СВЦЭМ!$A$40:$A$783,$A336,СВЦЭМ!$B$39:$B$782,B$331)+'СЕТ СН'!$F$16</f>
        <v>#REF!</v>
      </c>
      <c r="C336" s="36" t="e">
        <f>SUMIFS(СВЦЭМ!#REF!,СВЦЭМ!$A$40:$A$783,$A336,СВЦЭМ!$B$39:$B$782,C$331)+'СЕТ СН'!$F$16</f>
        <v>#REF!</v>
      </c>
      <c r="D336" s="36" t="e">
        <f>SUMIFS(СВЦЭМ!#REF!,СВЦЭМ!$A$40:$A$783,$A336,СВЦЭМ!$B$39:$B$782,D$331)+'СЕТ СН'!$F$16</f>
        <v>#REF!</v>
      </c>
      <c r="E336" s="36" t="e">
        <f>SUMIFS(СВЦЭМ!#REF!,СВЦЭМ!$A$40:$A$783,$A336,СВЦЭМ!$B$39:$B$782,E$331)+'СЕТ СН'!$F$16</f>
        <v>#REF!</v>
      </c>
      <c r="F336" s="36" t="e">
        <f>SUMIFS(СВЦЭМ!#REF!,СВЦЭМ!$A$40:$A$783,$A336,СВЦЭМ!$B$39:$B$782,F$331)+'СЕТ СН'!$F$16</f>
        <v>#REF!</v>
      </c>
      <c r="G336" s="36" t="e">
        <f>SUMIFS(СВЦЭМ!#REF!,СВЦЭМ!$A$40:$A$783,$A336,СВЦЭМ!$B$39:$B$782,G$331)+'СЕТ СН'!$F$16</f>
        <v>#REF!</v>
      </c>
      <c r="H336" s="36" t="e">
        <f>SUMIFS(СВЦЭМ!#REF!,СВЦЭМ!$A$40:$A$783,$A336,СВЦЭМ!$B$39:$B$782,H$331)+'СЕТ СН'!$F$16</f>
        <v>#REF!</v>
      </c>
      <c r="I336" s="36" t="e">
        <f>SUMIFS(СВЦЭМ!#REF!,СВЦЭМ!$A$40:$A$783,$A336,СВЦЭМ!$B$39:$B$782,I$331)+'СЕТ СН'!$F$16</f>
        <v>#REF!</v>
      </c>
      <c r="J336" s="36" t="e">
        <f>SUMIFS(СВЦЭМ!#REF!,СВЦЭМ!$A$40:$A$783,$A336,СВЦЭМ!$B$39:$B$782,J$331)+'СЕТ СН'!$F$16</f>
        <v>#REF!</v>
      </c>
      <c r="K336" s="36" t="e">
        <f>SUMIFS(СВЦЭМ!#REF!,СВЦЭМ!$A$40:$A$783,$A336,СВЦЭМ!$B$39:$B$782,K$331)+'СЕТ СН'!$F$16</f>
        <v>#REF!</v>
      </c>
      <c r="L336" s="36" t="e">
        <f>SUMIFS(СВЦЭМ!#REF!,СВЦЭМ!$A$40:$A$783,$A336,СВЦЭМ!$B$39:$B$782,L$331)+'СЕТ СН'!$F$16</f>
        <v>#REF!</v>
      </c>
      <c r="M336" s="36" t="e">
        <f>SUMIFS(СВЦЭМ!#REF!,СВЦЭМ!$A$40:$A$783,$A336,СВЦЭМ!$B$39:$B$782,M$331)+'СЕТ СН'!$F$16</f>
        <v>#REF!</v>
      </c>
      <c r="N336" s="36" t="e">
        <f>SUMIFS(СВЦЭМ!#REF!,СВЦЭМ!$A$40:$A$783,$A336,СВЦЭМ!$B$39:$B$782,N$331)+'СЕТ СН'!$F$16</f>
        <v>#REF!</v>
      </c>
      <c r="O336" s="36" t="e">
        <f>SUMIFS(СВЦЭМ!#REF!,СВЦЭМ!$A$40:$A$783,$A336,СВЦЭМ!$B$39:$B$782,O$331)+'СЕТ СН'!$F$16</f>
        <v>#REF!</v>
      </c>
      <c r="P336" s="36" t="e">
        <f>SUMIFS(СВЦЭМ!#REF!,СВЦЭМ!$A$40:$A$783,$A336,СВЦЭМ!$B$39:$B$782,P$331)+'СЕТ СН'!$F$16</f>
        <v>#REF!</v>
      </c>
      <c r="Q336" s="36" t="e">
        <f>SUMIFS(СВЦЭМ!#REF!,СВЦЭМ!$A$40:$A$783,$A336,СВЦЭМ!$B$39:$B$782,Q$331)+'СЕТ СН'!$F$16</f>
        <v>#REF!</v>
      </c>
      <c r="R336" s="36" t="e">
        <f>SUMIFS(СВЦЭМ!#REF!,СВЦЭМ!$A$40:$A$783,$A336,СВЦЭМ!$B$39:$B$782,R$331)+'СЕТ СН'!$F$16</f>
        <v>#REF!</v>
      </c>
      <c r="S336" s="36" t="e">
        <f>SUMIFS(СВЦЭМ!#REF!,СВЦЭМ!$A$40:$A$783,$A336,СВЦЭМ!$B$39:$B$782,S$331)+'СЕТ СН'!$F$16</f>
        <v>#REF!</v>
      </c>
      <c r="T336" s="36" t="e">
        <f>SUMIFS(СВЦЭМ!#REF!,СВЦЭМ!$A$40:$A$783,$A336,СВЦЭМ!$B$39:$B$782,T$331)+'СЕТ СН'!$F$16</f>
        <v>#REF!</v>
      </c>
      <c r="U336" s="36" t="e">
        <f>SUMIFS(СВЦЭМ!#REF!,СВЦЭМ!$A$40:$A$783,$A336,СВЦЭМ!$B$39:$B$782,U$331)+'СЕТ СН'!$F$16</f>
        <v>#REF!</v>
      </c>
      <c r="V336" s="36" t="e">
        <f>SUMIFS(СВЦЭМ!#REF!,СВЦЭМ!$A$40:$A$783,$A336,СВЦЭМ!$B$39:$B$782,V$331)+'СЕТ СН'!$F$16</f>
        <v>#REF!</v>
      </c>
      <c r="W336" s="36" t="e">
        <f>SUMIFS(СВЦЭМ!#REF!,СВЦЭМ!$A$40:$A$783,$A336,СВЦЭМ!$B$39:$B$782,W$331)+'СЕТ СН'!$F$16</f>
        <v>#REF!</v>
      </c>
      <c r="X336" s="36" t="e">
        <f>SUMIFS(СВЦЭМ!#REF!,СВЦЭМ!$A$40:$A$783,$A336,СВЦЭМ!$B$39:$B$782,X$331)+'СЕТ СН'!$F$16</f>
        <v>#REF!</v>
      </c>
      <c r="Y336" s="36" t="e">
        <f>SUMIFS(СВЦЭМ!#REF!,СВЦЭМ!$A$40:$A$783,$A336,СВЦЭМ!$B$39:$B$782,Y$331)+'СЕТ СН'!$F$16</f>
        <v>#REF!</v>
      </c>
    </row>
    <row r="337" spans="1:25" ht="15.75" hidden="1" x14ac:dyDescent="0.2">
      <c r="A337" s="35">
        <f t="shared" si="9"/>
        <v>45083</v>
      </c>
      <c r="B337" s="36" t="e">
        <f>SUMIFS(СВЦЭМ!#REF!,СВЦЭМ!$A$40:$A$783,$A337,СВЦЭМ!$B$39:$B$782,B$331)+'СЕТ СН'!$F$16</f>
        <v>#REF!</v>
      </c>
      <c r="C337" s="36" t="e">
        <f>SUMIFS(СВЦЭМ!#REF!,СВЦЭМ!$A$40:$A$783,$A337,СВЦЭМ!$B$39:$B$782,C$331)+'СЕТ СН'!$F$16</f>
        <v>#REF!</v>
      </c>
      <c r="D337" s="36" t="e">
        <f>SUMIFS(СВЦЭМ!#REF!,СВЦЭМ!$A$40:$A$783,$A337,СВЦЭМ!$B$39:$B$782,D$331)+'СЕТ СН'!$F$16</f>
        <v>#REF!</v>
      </c>
      <c r="E337" s="36" t="e">
        <f>SUMIFS(СВЦЭМ!#REF!,СВЦЭМ!$A$40:$A$783,$A337,СВЦЭМ!$B$39:$B$782,E$331)+'СЕТ СН'!$F$16</f>
        <v>#REF!</v>
      </c>
      <c r="F337" s="36" t="e">
        <f>SUMIFS(СВЦЭМ!#REF!,СВЦЭМ!$A$40:$A$783,$A337,СВЦЭМ!$B$39:$B$782,F$331)+'СЕТ СН'!$F$16</f>
        <v>#REF!</v>
      </c>
      <c r="G337" s="36" t="e">
        <f>SUMIFS(СВЦЭМ!#REF!,СВЦЭМ!$A$40:$A$783,$A337,СВЦЭМ!$B$39:$B$782,G$331)+'СЕТ СН'!$F$16</f>
        <v>#REF!</v>
      </c>
      <c r="H337" s="36" t="e">
        <f>SUMIFS(СВЦЭМ!#REF!,СВЦЭМ!$A$40:$A$783,$A337,СВЦЭМ!$B$39:$B$782,H$331)+'СЕТ СН'!$F$16</f>
        <v>#REF!</v>
      </c>
      <c r="I337" s="36" t="e">
        <f>SUMIFS(СВЦЭМ!#REF!,СВЦЭМ!$A$40:$A$783,$A337,СВЦЭМ!$B$39:$B$782,I$331)+'СЕТ СН'!$F$16</f>
        <v>#REF!</v>
      </c>
      <c r="J337" s="36" t="e">
        <f>SUMIFS(СВЦЭМ!#REF!,СВЦЭМ!$A$40:$A$783,$A337,СВЦЭМ!$B$39:$B$782,J$331)+'СЕТ СН'!$F$16</f>
        <v>#REF!</v>
      </c>
      <c r="K337" s="36" t="e">
        <f>SUMIFS(СВЦЭМ!#REF!,СВЦЭМ!$A$40:$A$783,$A337,СВЦЭМ!$B$39:$B$782,K$331)+'СЕТ СН'!$F$16</f>
        <v>#REF!</v>
      </c>
      <c r="L337" s="36" t="e">
        <f>SUMIFS(СВЦЭМ!#REF!,СВЦЭМ!$A$40:$A$783,$A337,СВЦЭМ!$B$39:$B$782,L$331)+'СЕТ СН'!$F$16</f>
        <v>#REF!</v>
      </c>
      <c r="M337" s="36" t="e">
        <f>SUMIFS(СВЦЭМ!#REF!,СВЦЭМ!$A$40:$A$783,$A337,СВЦЭМ!$B$39:$B$782,M$331)+'СЕТ СН'!$F$16</f>
        <v>#REF!</v>
      </c>
      <c r="N337" s="36" t="e">
        <f>SUMIFS(СВЦЭМ!#REF!,СВЦЭМ!$A$40:$A$783,$A337,СВЦЭМ!$B$39:$B$782,N$331)+'СЕТ СН'!$F$16</f>
        <v>#REF!</v>
      </c>
      <c r="O337" s="36" t="e">
        <f>SUMIFS(СВЦЭМ!#REF!,СВЦЭМ!$A$40:$A$783,$A337,СВЦЭМ!$B$39:$B$782,O$331)+'СЕТ СН'!$F$16</f>
        <v>#REF!</v>
      </c>
      <c r="P337" s="36" t="e">
        <f>SUMIFS(СВЦЭМ!#REF!,СВЦЭМ!$A$40:$A$783,$A337,СВЦЭМ!$B$39:$B$782,P$331)+'СЕТ СН'!$F$16</f>
        <v>#REF!</v>
      </c>
      <c r="Q337" s="36" t="e">
        <f>SUMIFS(СВЦЭМ!#REF!,СВЦЭМ!$A$40:$A$783,$A337,СВЦЭМ!$B$39:$B$782,Q$331)+'СЕТ СН'!$F$16</f>
        <v>#REF!</v>
      </c>
      <c r="R337" s="36" t="e">
        <f>SUMIFS(СВЦЭМ!#REF!,СВЦЭМ!$A$40:$A$783,$A337,СВЦЭМ!$B$39:$B$782,R$331)+'СЕТ СН'!$F$16</f>
        <v>#REF!</v>
      </c>
      <c r="S337" s="36" t="e">
        <f>SUMIFS(СВЦЭМ!#REF!,СВЦЭМ!$A$40:$A$783,$A337,СВЦЭМ!$B$39:$B$782,S$331)+'СЕТ СН'!$F$16</f>
        <v>#REF!</v>
      </c>
      <c r="T337" s="36" t="e">
        <f>SUMIFS(СВЦЭМ!#REF!,СВЦЭМ!$A$40:$A$783,$A337,СВЦЭМ!$B$39:$B$782,T$331)+'СЕТ СН'!$F$16</f>
        <v>#REF!</v>
      </c>
      <c r="U337" s="36" t="e">
        <f>SUMIFS(СВЦЭМ!#REF!,СВЦЭМ!$A$40:$A$783,$A337,СВЦЭМ!$B$39:$B$782,U$331)+'СЕТ СН'!$F$16</f>
        <v>#REF!</v>
      </c>
      <c r="V337" s="36" t="e">
        <f>SUMIFS(СВЦЭМ!#REF!,СВЦЭМ!$A$40:$A$783,$A337,СВЦЭМ!$B$39:$B$782,V$331)+'СЕТ СН'!$F$16</f>
        <v>#REF!</v>
      </c>
      <c r="W337" s="36" t="e">
        <f>SUMIFS(СВЦЭМ!#REF!,СВЦЭМ!$A$40:$A$783,$A337,СВЦЭМ!$B$39:$B$782,W$331)+'СЕТ СН'!$F$16</f>
        <v>#REF!</v>
      </c>
      <c r="X337" s="36" t="e">
        <f>SUMIFS(СВЦЭМ!#REF!,СВЦЭМ!$A$40:$A$783,$A337,СВЦЭМ!$B$39:$B$782,X$331)+'СЕТ СН'!$F$16</f>
        <v>#REF!</v>
      </c>
      <c r="Y337" s="36" t="e">
        <f>SUMIFS(СВЦЭМ!#REF!,СВЦЭМ!$A$40:$A$783,$A337,СВЦЭМ!$B$39:$B$782,Y$331)+'СЕТ СН'!$F$16</f>
        <v>#REF!</v>
      </c>
    </row>
    <row r="338" spans="1:25" ht="15.75" hidden="1" x14ac:dyDescent="0.2">
      <c r="A338" s="35">
        <f t="shared" si="9"/>
        <v>45084</v>
      </c>
      <c r="B338" s="36" t="e">
        <f>SUMIFS(СВЦЭМ!#REF!,СВЦЭМ!$A$40:$A$783,$A338,СВЦЭМ!$B$39:$B$782,B$331)+'СЕТ СН'!$F$16</f>
        <v>#REF!</v>
      </c>
      <c r="C338" s="36" t="e">
        <f>SUMIFS(СВЦЭМ!#REF!,СВЦЭМ!$A$40:$A$783,$A338,СВЦЭМ!$B$39:$B$782,C$331)+'СЕТ СН'!$F$16</f>
        <v>#REF!</v>
      </c>
      <c r="D338" s="36" t="e">
        <f>SUMIFS(СВЦЭМ!#REF!,СВЦЭМ!$A$40:$A$783,$A338,СВЦЭМ!$B$39:$B$782,D$331)+'СЕТ СН'!$F$16</f>
        <v>#REF!</v>
      </c>
      <c r="E338" s="36" t="e">
        <f>SUMIFS(СВЦЭМ!#REF!,СВЦЭМ!$A$40:$A$783,$A338,СВЦЭМ!$B$39:$B$782,E$331)+'СЕТ СН'!$F$16</f>
        <v>#REF!</v>
      </c>
      <c r="F338" s="36" t="e">
        <f>SUMIFS(СВЦЭМ!#REF!,СВЦЭМ!$A$40:$A$783,$A338,СВЦЭМ!$B$39:$B$782,F$331)+'СЕТ СН'!$F$16</f>
        <v>#REF!</v>
      </c>
      <c r="G338" s="36" t="e">
        <f>SUMIFS(СВЦЭМ!#REF!,СВЦЭМ!$A$40:$A$783,$A338,СВЦЭМ!$B$39:$B$782,G$331)+'СЕТ СН'!$F$16</f>
        <v>#REF!</v>
      </c>
      <c r="H338" s="36" t="e">
        <f>SUMIFS(СВЦЭМ!#REF!,СВЦЭМ!$A$40:$A$783,$A338,СВЦЭМ!$B$39:$B$782,H$331)+'СЕТ СН'!$F$16</f>
        <v>#REF!</v>
      </c>
      <c r="I338" s="36" t="e">
        <f>SUMIFS(СВЦЭМ!#REF!,СВЦЭМ!$A$40:$A$783,$A338,СВЦЭМ!$B$39:$B$782,I$331)+'СЕТ СН'!$F$16</f>
        <v>#REF!</v>
      </c>
      <c r="J338" s="36" t="e">
        <f>SUMIFS(СВЦЭМ!#REF!,СВЦЭМ!$A$40:$A$783,$A338,СВЦЭМ!$B$39:$B$782,J$331)+'СЕТ СН'!$F$16</f>
        <v>#REF!</v>
      </c>
      <c r="K338" s="36" t="e">
        <f>SUMIFS(СВЦЭМ!#REF!,СВЦЭМ!$A$40:$A$783,$A338,СВЦЭМ!$B$39:$B$782,K$331)+'СЕТ СН'!$F$16</f>
        <v>#REF!</v>
      </c>
      <c r="L338" s="36" t="e">
        <f>SUMIFS(СВЦЭМ!#REF!,СВЦЭМ!$A$40:$A$783,$A338,СВЦЭМ!$B$39:$B$782,L$331)+'СЕТ СН'!$F$16</f>
        <v>#REF!</v>
      </c>
      <c r="M338" s="36" t="e">
        <f>SUMIFS(СВЦЭМ!#REF!,СВЦЭМ!$A$40:$A$783,$A338,СВЦЭМ!$B$39:$B$782,M$331)+'СЕТ СН'!$F$16</f>
        <v>#REF!</v>
      </c>
      <c r="N338" s="36" t="e">
        <f>SUMIFS(СВЦЭМ!#REF!,СВЦЭМ!$A$40:$A$783,$A338,СВЦЭМ!$B$39:$B$782,N$331)+'СЕТ СН'!$F$16</f>
        <v>#REF!</v>
      </c>
      <c r="O338" s="36" t="e">
        <f>SUMIFS(СВЦЭМ!#REF!,СВЦЭМ!$A$40:$A$783,$A338,СВЦЭМ!$B$39:$B$782,O$331)+'СЕТ СН'!$F$16</f>
        <v>#REF!</v>
      </c>
      <c r="P338" s="36" t="e">
        <f>SUMIFS(СВЦЭМ!#REF!,СВЦЭМ!$A$40:$A$783,$A338,СВЦЭМ!$B$39:$B$782,P$331)+'СЕТ СН'!$F$16</f>
        <v>#REF!</v>
      </c>
      <c r="Q338" s="36" t="e">
        <f>SUMIFS(СВЦЭМ!#REF!,СВЦЭМ!$A$40:$A$783,$A338,СВЦЭМ!$B$39:$B$782,Q$331)+'СЕТ СН'!$F$16</f>
        <v>#REF!</v>
      </c>
      <c r="R338" s="36" t="e">
        <f>SUMIFS(СВЦЭМ!#REF!,СВЦЭМ!$A$40:$A$783,$A338,СВЦЭМ!$B$39:$B$782,R$331)+'СЕТ СН'!$F$16</f>
        <v>#REF!</v>
      </c>
      <c r="S338" s="36" t="e">
        <f>SUMIFS(СВЦЭМ!#REF!,СВЦЭМ!$A$40:$A$783,$A338,СВЦЭМ!$B$39:$B$782,S$331)+'СЕТ СН'!$F$16</f>
        <v>#REF!</v>
      </c>
      <c r="T338" s="36" t="e">
        <f>SUMIFS(СВЦЭМ!#REF!,СВЦЭМ!$A$40:$A$783,$A338,СВЦЭМ!$B$39:$B$782,T$331)+'СЕТ СН'!$F$16</f>
        <v>#REF!</v>
      </c>
      <c r="U338" s="36" t="e">
        <f>SUMIFS(СВЦЭМ!#REF!,СВЦЭМ!$A$40:$A$783,$A338,СВЦЭМ!$B$39:$B$782,U$331)+'СЕТ СН'!$F$16</f>
        <v>#REF!</v>
      </c>
      <c r="V338" s="36" t="e">
        <f>SUMIFS(СВЦЭМ!#REF!,СВЦЭМ!$A$40:$A$783,$A338,СВЦЭМ!$B$39:$B$782,V$331)+'СЕТ СН'!$F$16</f>
        <v>#REF!</v>
      </c>
      <c r="W338" s="36" t="e">
        <f>SUMIFS(СВЦЭМ!#REF!,СВЦЭМ!$A$40:$A$783,$A338,СВЦЭМ!$B$39:$B$782,W$331)+'СЕТ СН'!$F$16</f>
        <v>#REF!</v>
      </c>
      <c r="X338" s="36" t="e">
        <f>SUMIFS(СВЦЭМ!#REF!,СВЦЭМ!$A$40:$A$783,$A338,СВЦЭМ!$B$39:$B$782,X$331)+'СЕТ СН'!$F$16</f>
        <v>#REF!</v>
      </c>
      <c r="Y338" s="36" t="e">
        <f>SUMIFS(СВЦЭМ!#REF!,СВЦЭМ!$A$40:$A$783,$A338,СВЦЭМ!$B$39:$B$782,Y$331)+'СЕТ СН'!$F$16</f>
        <v>#REF!</v>
      </c>
    </row>
    <row r="339" spans="1:25" ht="15.75" hidden="1" x14ac:dyDescent="0.2">
      <c r="A339" s="35">
        <f t="shared" si="9"/>
        <v>45085</v>
      </c>
      <c r="B339" s="36" t="e">
        <f>SUMIFS(СВЦЭМ!#REF!,СВЦЭМ!$A$40:$A$783,$A339,СВЦЭМ!$B$39:$B$782,B$331)+'СЕТ СН'!$F$16</f>
        <v>#REF!</v>
      </c>
      <c r="C339" s="36" t="e">
        <f>SUMIFS(СВЦЭМ!#REF!,СВЦЭМ!$A$40:$A$783,$A339,СВЦЭМ!$B$39:$B$782,C$331)+'СЕТ СН'!$F$16</f>
        <v>#REF!</v>
      </c>
      <c r="D339" s="36" t="e">
        <f>SUMIFS(СВЦЭМ!#REF!,СВЦЭМ!$A$40:$A$783,$A339,СВЦЭМ!$B$39:$B$782,D$331)+'СЕТ СН'!$F$16</f>
        <v>#REF!</v>
      </c>
      <c r="E339" s="36" t="e">
        <f>SUMIFS(СВЦЭМ!#REF!,СВЦЭМ!$A$40:$A$783,$A339,СВЦЭМ!$B$39:$B$782,E$331)+'СЕТ СН'!$F$16</f>
        <v>#REF!</v>
      </c>
      <c r="F339" s="36" t="e">
        <f>SUMIFS(СВЦЭМ!#REF!,СВЦЭМ!$A$40:$A$783,$A339,СВЦЭМ!$B$39:$B$782,F$331)+'СЕТ СН'!$F$16</f>
        <v>#REF!</v>
      </c>
      <c r="G339" s="36" t="e">
        <f>SUMIFS(СВЦЭМ!#REF!,СВЦЭМ!$A$40:$A$783,$A339,СВЦЭМ!$B$39:$B$782,G$331)+'СЕТ СН'!$F$16</f>
        <v>#REF!</v>
      </c>
      <c r="H339" s="36" t="e">
        <f>SUMIFS(СВЦЭМ!#REF!,СВЦЭМ!$A$40:$A$783,$A339,СВЦЭМ!$B$39:$B$782,H$331)+'СЕТ СН'!$F$16</f>
        <v>#REF!</v>
      </c>
      <c r="I339" s="36" t="e">
        <f>SUMIFS(СВЦЭМ!#REF!,СВЦЭМ!$A$40:$A$783,$A339,СВЦЭМ!$B$39:$B$782,I$331)+'СЕТ СН'!$F$16</f>
        <v>#REF!</v>
      </c>
      <c r="J339" s="36" t="e">
        <f>SUMIFS(СВЦЭМ!#REF!,СВЦЭМ!$A$40:$A$783,$A339,СВЦЭМ!$B$39:$B$782,J$331)+'СЕТ СН'!$F$16</f>
        <v>#REF!</v>
      </c>
      <c r="K339" s="36" t="e">
        <f>SUMIFS(СВЦЭМ!#REF!,СВЦЭМ!$A$40:$A$783,$A339,СВЦЭМ!$B$39:$B$782,K$331)+'СЕТ СН'!$F$16</f>
        <v>#REF!</v>
      </c>
      <c r="L339" s="36" t="e">
        <f>SUMIFS(СВЦЭМ!#REF!,СВЦЭМ!$A$40:$A$783,$A339,СВЦЭМ!$B$39:$B$782,L$331)+'СЕТ СН'!$F$16</f>
        <v>#REF!</v>
      </c>
      <c r="M339" s="36" t="e">
        <f>SUMIFS(СВЦЭМ!#REF!,СВЦЭМ!$A$40:$A$783,$A339,СВЦЭМ!$B$39:$B$782,M$331)+'СЕТ СН'!$F$16</f>
        <v>#REF!</v>
      </c>
      <c r="N339" s="36" t="e">
        <f>SUMIFS(СВЦЭМ!#REF!,СВЦЭМ!$A$40:$A$783,$A339,СВЦЭМ!$B$39:$B$782,N$331)+'СЕТ СН'!$F$16</f>
        <v>#REF!</v>
      </c>
      <c r="O339" s="36" t="e">
        <f>SUMIFS(СВЦЭМ!#REF!,СВЦЭМ!$A$40:$A$783,$A339,СВЦЭМ!$B$39:$B$782,O$331)+'СЕТ СН'!$F$16</f>
        <v>#REF!</v>
      </c>
      <c r="P339" s="36" t="e">
        <f>SUMIFS(СВЦЭМ!#REF!,СВЦЭМ!$A$40:$A$783,$A339,СВЦЭМ!$B$39:$B$782,P$331)+'СЕТ СН'!$F$16</f>
        <v>#REF!</v>
      </c>
      <c r="Q339" s="36" t="e">
        <f>SUMIFS(СВЦЭМ!#REF!,СВЦЭМ!$A$40:$A$783,$A339,СВЦЭМ!$B$39:$B$782,Q$331)+'СЕТ СН'!$F$16</f>
        <v>#REF!</v>
      </c>
      <c r="R339" s="36" t="e">
        <f>SUMIFS(СВЦЭМ!#REF!,СВЦЭМ!$A$40:$A$783,$A339,СВЦЭМ!$B$39:$B$782,R$331)+'СЕТ СН'!$F$16</f>
        <v>#REF!</v>
      </c>
      <c r="S339" s="36" t="e">
        <f>SUMIFS(СВЦЭМ!#REF!,СВЦЭМ!$A$40:$A$783,$A339,СВЦЭМ!$B$39:$B$782,S$331)+'СЕТ СН'!$F$16</f>
        <v>#REF!</v>
      </c>
      <c r="T339" s="36" t="e">
        <f>SUMIFS(СВЦЭМ!#REF!,СВЦЭМ!$A$40:$A$783,$A339,СВЦЭМ!$B$39:$B$782,T$331)+'СЕТ СН'!$F$16</f>
        <v>#REF!</v>
      </c>
      <c r="U339" s="36" t="e">
        <f>SUMIFS(СВЦЭМ!#REF!,СВЦЭМ!$A$40:$A$783,$A339,СВЦЭМ!$B$39:$B$782,U$331)+'СЕТ СН'!$F$16</f>
        <v>#REF!</v>
      </c>
      <c r="V339" s="36" t="e">
        <f>SUMIFS(СВЦЭМ!#REF!,СВЦЭМ!$A$40:$A$783,$A339,СВЦЭМ!$B$39:$B$782,V$331)+'СЕТ СН'!$F$16</f>
        <v>#REF!</v>
      </c>
      <c r="W339" s="36" t="e">
        <f>SUMIFS(СВЦЭМ!#REF!,СВЦЭМ!$A$40:$A$783,$A339,СВЦЭМ!$B$39:$B$782,W$331)+'СЕТ СН'!$F$16</f>
        <v>#REF!</v>
      </c>
      <c r="X339" s="36" t="e">
        <f>SUMIFS(СВЦЭМ!#REF!,СВЦЭМ!$A$40:$A$783,$A339,СВЦЭМ!$B$39:$B$782,X$331)+'СЕТ СН'!$F$16</f>
        <v>#REF!</v>
      </c>
      <c r="Y339" s="36" t="e">
        <f>SUMIFS(СВЦЭМ!#REF!,СВЦЭМ!$A$40:$A$783,$A339,СВЦЭМ!$B$39:$B$782,Y$331)+'СЕТ СН'!$F$16</f>
        <v>#REF!</v>
      </c>
    </row>
    <row r="340" spans="1:25" ht="15.75" hidden="1" x14ac:dyDescent="0.2">
      <c r="A340" s="35">
        <f t="shared" si="9"/>
        <v>45086</v>
      </c>
      <c r="B340" s="36" t="e">
        <f>SUMIFS(СВЦЭМ!#REF!,СВЦЭМ!$A$40:$A$783,$A340,СВЦЭМ!$B$39:$B$782,B$331)+'СЕТ СН'!$F$16</f>
        <v>#REF!</v>
      </c>
      <c r="C340" s="36" t="e">
        <f>SUMIFS(СВЦЭМ!#REF!,СВЦЭМ!$A$40:$A$783,$A340,СВЦЭМ!$B$39:$B$782,C$331)+'СЕТ СН'!$F$16</f>
        <v>#REF!</v>
      </c>
      <c r="D340" s="36" t="e">
        <f>SUMIFS(СВЦЭМ!#REF!,СВЦЭМ!$A$40:$A$783,$A340,СВЦЭМ!$B$39:$B$782,D$331)+'СЕТ СН'!$F$16</f>
        <v>#REF!</v>
      </c>
      <c r="E340" s="36" t="e">
        <f>SUMIFS(СВЦЭМ!#REF!,СВЦЭМ!$A$40:$A$783,$A340,СВЦЭМ!$B$39:$B$782,E$331)+'СЕТ СН'!$F$16</f>
        <v>#REF!</v>
      </c>
      <c r="F340" s="36" t="e">
        <f>SUMIFS(СВЦЭМ!#REF!,СВЦЭМ!$A$40:$A$783,$A340,СВЦЭМ!$B$39:$B$782,F$331)+'СЕТ СН'!$F$16</f>
        <v>#REF!</v>
      </c>
      <c r="G340" s="36" t="e">
        <f>SUMIFS(СВЦЭМ!#REF!,СВЦЭМ!$A$40:$A$783,$A340,СВЦЭМ!$B$39:$B$782,G$331)+'СЕТ СН'!$F$16</f>
        <v>#REF!</v>
      </c>
      <c r="H340" s="36" t="e">
        <f>SUMIFS(СВЦЭМ!#REF!,СВЦЭМ!$A$40:$A$783,$A340,СВЦЭМ!$B$39:$B$782,H$331)+'СЕТ СН'!$F$16</f>
        <v>#REF!</v>
      </c>
      <c r="I340" s="36" t="e">
        <f>SUMIFS(СВЦЭМ!#REF!,СВЦЭМ!$A$40:$A$783,$A340,СВЦЭМ!$B$39:$B$782,I$331)+'СЕТ СН'!$F$16</f>
        <v>#REF!</v>
      </c>
      <c r="J340" s="36" t="e">
        <f>SUMIFS(СВЦЭМ!#REF!,СВЦЭМ!$A$40:$A$783,$A340,СВЦЭМ!$B$39:$B$782,J$331)+'СЕТ СН'!$F$16</f>
        <v>#REF!</v>
      </c>
      <c r="K340" s="36" t="e">
        <f>SUMIFS(СВЦЭМ!#REF!,СВЦЭМ!$A$40:$A$783,$A340,СВЦЭМ!$B$39:$B$782,K$331)+'СЕТ СН'!$F$16</f>
        <v>#REF!</v>
      </c>
      <c r="L340" s="36" t="e">
        <f>SUMIFS(СВЦЭМ!#REF!,СВЦЭМ!$A$40:$A$783,$A340,СВЦЭМ!$B$39:$B$782,L$331)+'СЕТ СН'!$F$16</f>
        <v>#REF!</v>
      </c>
      <c r="M340" s="36" t="e">
        <f>SUMIFS(СВЦЭМ!#REF!,СВЦЭМ!$A$40:$A$783,$A340,СВЦЭМ!$B$39:$B$782,M$331)+'СЕТ СН'!$F$16</f>
        <v>#REF!</v>
      </c>
      <c r="N340" s="36" t="e">
        <f>SUMIFS(СВЦЭМ!#REF!,СВЦЭМ!$A$40:$A$783,$A340,СВЦЭМ!$B$39:$B$782,N$331)+'СЕТ СН'!$F$16</f>
        <v>#REF!</v>
      </c>
      <c r="O340" s="36" t="e">
        <f>SUMIFS(СВЦЭМ!#REF!,СВЦЭМ!$A$40:$A$783,$A340,СВЦЭМ!$B$39:$B$782,O$331)+'СЕТ СН'!$F$16</f>
        <v>#REF!</v>
      </c>
      <c r="P340" s="36" t="e">
        <f>SUMIFS(СВЦЭМ!#REF!,СВЦЭМ!$A$40:$A$783,$A340,СВЦЭМ!$B$39:$B$782,P$331)+'СЕТ СН'!$F$16</f>
        <v>#REF!</v>
      </c>
      <c r="Q340" s="36" t="e">
        <f>SUMIFS(СВЦЭМ!#REF!,СВЦЭМ!$A$40:$A$783,$A340,СВЦЭМ!$B$39:$B$782,Q$331)+'СЕТ СН'!$F$16</f>
        <v>#REF!</v>
      </c>
      <c r="R340" s="36" t="e">
        <f>SUMIFS(СВЦЭМ!#REF!,СВЦЭМ!$A$40:$A$783,$A340,СВЦЭМ!$B$39:$B$782,R$331)+'СЕТ СН'!$F$16</f>
        <v>#REF!</v>
      </c>
      <c r="S340" s="36" t="e">
        <f>SUMIFS(СВЦЭМ!#REF!,СВЦЭМ!$A$40:$A$783,$A340,СВЦЭМ!$B$39:$B$782,S$331)+'СЕТ СН'!$F$16</f>
        <v>#REF!</v>
      </c>
      <c r="T340" s="36" t="e">
        <f>SUMIFS(СВЦЭМ!#REF!,СВЦЭМ!$A$40:$A$783,$A340,СВЦЭМ!$B$39:$B$782,T$331)+'СЕТ СН'!$F$16</f>
        <v>#REF!</v>
      </c>
      <c r="U340" s="36" t="e">
        <f>SUMIFS(СВЦЭМ!#REF!,СВЦЭМ!$A$40:$A$783,$A340,СВЦЭМ!$B$39:$B$782,U$331)+'СЕТ СН'!$F$16</f>
        <v>#REF!</v>
      </c>
      <c r="V340" s="36" t="e">
        <f>SUMIFS(СВЦЭМ!#REF!,СВЦЭМ!$A$40:$A$783,$A340,СВЦЭМ!$B$39:$B$782,V$331)+'СЕТ СН'!$F$16</f>
        <v>#REF!</v>
      </c>
      <c r="W340" s="36" t="e">
        <f>SUMIFS(СВЦЭМ!#REF!,СВЦЭМ!$A$40:$A$783,$A340,СВЦЭМ!$B$39:$B$782,W$331)+'СЕТ СН'!$F$16</f>
        <v>#REF!</v>
      </c>
      <c r="X340" s="36" t="e">
        <f>SUMIFS(СВЦЭМ!#REF!,СВЦЭМ!$A$40:$A$783,$A340,СВЦЭМ!$B$39:$B$782,X$331)+'СЕТ СН'!$F$16</f>
        <v>#REF!</v>
      </c>
      <c r="Y340" s="36" t="e">
        <f>SUMIFS(СВЦЭМ!#REF!,СВЦЭМ!$A$40:$A$783,$A340,СВЦЭМ!$B$39:$B$782,Y$331)+'СЕТ СН'!$F$16</f>
        <v>#REF!</v>
      </c>
    </row>
    <row r="341" spans="1:25" ht="15.75" hidden="1" x14ac:dyDescent="0.2">
      <c r="A341" s="35">
        <f t="shared" si="9"/>
        <v>45087</v>
      </c>
      <c r="B341" s="36" t="e">
        <f>SUMIFS(СВЦЭМ!#REF!,СВЦЭМ!$A$40:$A$783,$A341,СВЦЭМ!$B$39:$B$782,B$331)+'СЕТ СН'!$F$16</f>
        <v>#REF!</v>
      </c>
      <c r="C341" s="36" t="e">
        <f>SUMIFS(СВЦЭМ!#REF!,СВЦЭМ!$A$40:$A$783,$A341,СВЦЭМ!$B$39:$B$782,C$331)+'СЕТ СН'!$F$16</f>
        <v>#REF!</v>
      </c>
      <c r="D341" s="36" t="e">
        <f>SUMIFS(СВЦЭМ!#REF!,СВЦЭМ!$A$40:$A$783,$A341,СВЦЭМ!$B$39:$B$782,D$331)+'СЕТ СН'!$F$16</f>
        <v>#REF!</v>
      </c>
      <c r="E341" s="36" t="e">
        <f>SUMIFS(СВЦЭМ!#REF!,СВЦЭМ!$A$40:$A$783,$A341,СВЦЭМ!$B$39:$B$782,E$331)+'СЕТ СН'!$F$16</f>
        <v>#REF!</v>
      </c>
      <c r="F341" s="36" t="e">
        <f>SUMIFS(СВЦЭМ!#REF!,СВЦЭМ!$A$40:$A$783,$A341,СВЦЭМ!$B$39:$B$782,F$331)+'СЕТ СН'!$F$16</f>
        <v>#REF!</v>
      </c>
      <c r="G341" s="36" t="e">
        <f>SUMIFS(СВЦЭМ!#REF!,СВЦЭМ!$A$40:$A$783,$A341,СВЦЭМ!$B$39:$B$782,G$331)+'СЕТ СН'!$F$16</f>
        <v>#REF!</v>
      </c>
      <c r="H341" s="36" t="e">
        <f>SUMIFS(СВЦЭМ!#REF!,СВЦЭМ!$A$40:$A$783,$A341,СВЦЭМ!$B$39:$B$782,H$331)+'СЕТ СН'!$F$16</f>
        <v>#REF!</v>
      </c>
      <c r="I341" s="36" t="e">
        <f>SUMIFS(СВЦЭМ!#REF!,СВЦЭМ!$A$40:$A$783,$A341,СВЦЭМ!$B$39:$B$782,I$331)+'СЕТ СН'!$F$16</f>
        <v>#REF!</v>
      </c>
      <c r="J341" s="36" t="e">
        <f>SUMIFS(СВЦЭМ!#REF!,СВЦЭМ!$A$40:$A$783,$A341,СВЦЭМ!$B$39:$B$782,J$331)+'СЕТ СН'!$F$16</f>
        <v>#REF!</v>
      </c>
      <c r="K341" s="36" t="e">
        <f>SUMIFS(СВЦЭМ!#REF!,СВЦЭМ!$A$40:$A$783,$A341,СВЦЭМ!$B$39:$B$782,K$331)+'СЕТ СН'!$F$16</f>
        <v>#REF!</v>
      </c>
      <c r="L341" s="36" t="e">
        <f>SUMIFS(СВЦЭМ!#REF!,СВЦЭМ!$A$40:$A$783,$A341,СВЦЭМ!$B$39:$B$782,L$331)+'СЕТ СН'!$F$16</f>
        <v>#REF!</v>
      </c>
      <c r="M341" s="36" t="e">
        <f>SUMIFS(СВЦЭМ!#REF!,СВЦЭМ!$A$40:$A$783,$A341,СВЦЭМ!$B$39:$B$782,M$331)+'СЕТ СН'!$F$16</f>
        <v>#REF!</v>
      </c>
      <c r="N341" s="36" t="e">
        <f>SUMIFS(СВЦЭМ!#REF!,СВЦЭМ!$A$40:$A$783,$A341,СВЦЭМ!$B$39:$B$782,N$331)+'СЕТ СН'!$F$16</f>
        <v>#REF!</v>
      </c>
      <c r="O341" s="36" t="e">
        <f>SUMIFS(СВЦЭМ!#REF!,СВЦЭМ!$A$40:$A$783,$A341,СВЦЭМ!$B$39:$B$782,O$331)+'СЕТ СН'!$F$16</f>
        <v>#REF!</v>
      </c>
      <c r="P341" s="36" t="e">
        <f>SUMIFS(СВЦЭМ!#REF!,СВЦЭМ!$A$40:$A$783,$A341,СВЦЭМ!$B$39:$B$782,P$331)+'СЕТ СН'!$F$16</f>
        <v>#REF!</v>
      </c>
      <c r="Q341" s="36" t="e">
        <f>SUMIFS(СВЦЭМ!#REF!,СВЦЭМ!$A$40:$A$783,$A341,СВЦЭМ!$B$39:$B$782,Q$331)+'СЕТ СН'!$F$16</f>
        <v>#REF!</v>
      </c>
      <c r="R341" s="36" t="e">
        <f>SUMIFS(СВЦЭМ!#REF!,СВЦЭМ!$A$40:$A$783,$A341,СВЦЭМ!$B$39:$B$782,R$331)+'СЕТ СН'!$F$16</f>
        <v>#REF!</v>
      </c>
      <c r="S341" s="36" t="e">
        <f>SUMIFS(СВЦЭМ!#REF!,СВЦЭМ!$A$40:$A$783,$A341,СВЦЭМ!$B$39:$B$782,S$331)+'СЕТ СН'!$F$16</f>
        <v>#REF!</v>
      </c>
      <c r="T341" s="36" t="e">
        <f>SUMIFS(СВЦЭМ!#REF!,СВЦЭМ!$A$40:$A$783,$A341,СВЦЭМ!$B$39:$B$782,T$331)+'СЕТ СН'!$F$16</f>
        <v>#REF!</v>
      </c>
      <c r="U341" s="36" t="e">
        <f>SUMIFS(СВЦЭМ!#REF!,СВЦЭМ!$A$40:$A$783,$A341,СВЦЭМ!$B$39:$B$782,U$331)+'СЕТ СН'!$F$16</f>
        <v>#REF!</v>
      </c>
      <c r="V341" s="36" t="e">
        <f>SUMIFS(СВЦЭМ!#REF!,СВЦЭМ!$A$40:$A$783,$A341,СВЦЭМ!$B$39:$B$782,V$331)+'СЕТ СН'!$F$16</f>
        <v>#REF!</v>
      </c>
      <c r="W341" s="36" t="e">
        <f>SUMIFS(СВЦЭМ!#REF!,СВЦЭМ!$A$40:$A$783,$A341,СВЦЭМ!$B$39:$B$782,W$331)+'СЕТ СН'!$F$16</f>
        <v>#REF!</v>
      </c>
      <c r="X341" s="36" t="e">
        <f>SUMIFS(СВЦЭМ!#REF!,СВЦЭМ!$A$40:$A$783,$A341,СВЦЭМ!$B$39:$B$782,X$331)+'СЕТ СН'!$F$16</f>
        <v>#REF!</v>
      </c>
      <c r="Y341" s="36" t="e">
        <f>SUMIFS(СВЦЭМ!#REF!,СВЦЭМ!$A$40:$A$783,$A341,СВЦЭМ!$B$39:$B$782,Y$331)+'СЕТ СН'!$F$16</f>
        <v>#REF!</v>
      </c>
    </row>
    <row r="342" spans="1:25" ht="15.75" hidden="1" x14ac:dyDescent="0.2">
      <c r="A342" s="35">
        <f t="shared" si="9"/>
        <v>45088</v>
      </c>
      <c r="B342" s="36" t="e">
        <f>SUMIFS(СВЦЭМ!#REF!,СВЦЭМ!$A$40:$A$783,$A342,СВЦЭМ!$B$39:$B$782,B$331)+'СЕТ СН'!$F$16</f>
        <v>#REF!</v>
      </c>
      <c r="C342" s="36" t="e">
        <f>SUMIFS(СВЦЭМ!#REF!,СВЦЭМ!$A$40:$A$783,$A342,СВЦЭМ!$B$39:$B$782,C$331)+'СЕТ СН'!$F$16</f>
        <v>#REF!</v>
      </c>
      <c r="D342" s="36" t="e">
        <f>SUMIFS(СВЦЭМ!#REF!,СВЦЭМ!$A$40:$A$783,$A342,СВЦЭМ!$B$39:$B$782,D$331)+'СЕТ СН'!$F$16</f>
        <v>#REF!</v>
      </c>
      <c r="E342" s="36" t="e">
        <f>SUMIFS(СВЦЭМ!#REF!,СВЦЭМ!$A$40:$A$783,$A342,СВЦЭМ!$B$39:$B$782,E$331)+'СЕТ СН'!$F$16</f>
        <v>#REF!</v>
      </c>
      <c r="F342" s="36" t="e">
        <f>SUMIFS(СВЦЭМ!#REF!,СВЦЭМ!$A$40:$A$783,$A342,СВЦЭМ!$B$39:$B$782,F$331)+'СЕТ СН'!$F$16</f>
        <v>#REF!</v>
      </c>
      <c r="G342" s="36" t="e">
        <f>SUMIFS(СВЦЭМ!#REF!,СВЦЭМ!$A$40:$A$783,$A342,СВЦЭМ!$B$39:$B$782,G$331)+'СЕТ СН'!$F$16</f>
        <v>#REF!</v>
      </c>
      <c r="H342" s="36" t="e">
        <f>SUMIFS(СВЦЭМ!#REF!,СВЦЭМ!$A$40:$A$783,$A342,СВЦЭМ!$B$39:$B$782,H$331)+'СЕТ СН'!$F$16</f>
        <v>#REF!</v>
      </c>
      <c r="I342" s="36" t="e">
        <f>SUMIFS(СВЦЭМ!#REF!,СВЦЭМ!$A$40:$A$783,$A342,СВЦЭМ!$B$39:$B$782,I$331)+'СЕТ СН'!$F$16</f>
        <v>#REF!</v>
      </c>
      <c r="J342" s="36" t="e">
        <f>SUMIFS(СВЦЭМ!#REF!,СВЦЭМ!$A$40:$A$783,$A342,СВЦЭМ!$B$39:$B$782,J$331)+'СЕТ СН'!$F$16</f>
        <v>#REF!</v>
      </c>
      <c r="K342" s="36" t="e">
        <f>SUMIFS(СВЦЭМ!#REF!,СВЦЭМ!$A$40:$A$783,$A342,СВЦЭМ!$B$39:$B$782,K$331)+'СЕТ СН'!$F$16</f>
        <v>#REF!</v>
      </c>
      <c r="L342" s="36" t="e">
        <f>SUMIFS(СВЦЭМ!#REF!,СВЦЭМ!$A$40:$A$783,$A342,СВЦЭМ!$B$39:$B$782,L$331)+'СЕТ СН'!$F$16</f>
        <v>#REF!</v>
      </c>
      <c r="M342" s="36" t="e">
        <f>SUMIFS(СВЦЭМ!#REF!,СВЦЭМ!$A$40:$A$783,$A342,СВЦЭМ!$B$39:$B$782,M$331)+'СЕТ СН'!$F$16</f>
        <v>#REF!</v>
      </c>
      <c r="N342" s="36" t="e">
        <f>SUMIFS(СВЦЭМ!#REF!,СВЦЭМ!$A$40:$A$783,$A342,СВЦЭМ!$B$39:$B$782,N$331)+'СЕТ СН'!$F$16</f>
        <v>#REF!</v>
      </c>
      <c r="O342" s="36" t="e">
        <f>SUMIFS(СВЦЭМ!#REF!,СВЦЭМ!$A$40:$A$783,$A342,СВЦЭМ!$B$39:$B$782,O$331)+'СЕТ СН'!$F$16</f>
        <v>#REF!</v>
      </c>
      <c r="P342" s="36" t="e">
        <f>SUMIFS(СВЦЭМ!#REF!,СВЦЭМ!$A$40:$A$783,$A342,СВЦЭМ!$B$39:$B$782,P$331)+'СЕТ СН'!$F$16</f>
        <v>#REF!</v>
      </c>
      <c r="Q342" s="36" t="e">
        <f>SUMIFS(СВЦЭМ!#REF!,СВЦЭМ!$A$40:$A$783,$A342,СВЦЭМ!$B$39:$B$782,Q$331)+'СЕТ СН'!$F$16</f>
        <v>#REF!</v>
      </c>
      <c r="R342" s="36" t="e">
        <f>SUMIFS(СВЦЭМ!#REF!,СВЦЭМ!$A$40:$A$783,$A342,СВЦЭМ!$B$39:$B$782,R$331)+'СЕТ СН'!$F$16</f>
        <v>#REF!</v>
      </c>
      <c r="S342" s="36" t="e">
        <f>SUMIFS(СВЦЭМ!#REF!,СВЦЭМ!$A$40:$A$783,$A342,СВЦЭМ!$B$39:$B$782,S$331)+'СЕТ СН'!$F$16</f>
        <v>#REF!</v>
      </c>
      <c r="T342" s="36" t="e">
        <f>SUMIFS(СВЦЭМ!#REF!,СВЦЭМ!$A$40:$A$783,$A342,СВЦЭМ!$B$39:$B$782,T$331)+'СЕТ СН'!$F$16</f>
        <v>#REF!</v>
      </c>
      <c r="U342" s="36" t="e">
        <f>SUMIFS(СВЦЭМ!#REF!,СВЦЭМ!$A$40:$A$783,$A342,СВЦЭМ!$B$39:$B$782,U$331)+'СЕТ СН'!$F$16</f>
        <v>#REF!</v>
      </c>
      <c r="V342" s="36" t="e">
        <f>SUMIFS(СВЦЭМ!#REF!,СВЦЭМ!$A$40:$A$783,$A342,СВЦЭМ!$B$39:$B$782,V$331)+'СЕТ СН'!$F$16</f>
        <v>#REF!</v>
      </c>
      <c r="W342" s="36" t="e">
        <f>SUMIFS(СВЦЭМ!#REF!,СВЦЭМ!$A$40:$A$783,$A342,СВЦЭМ!$B$39:$B$782,W$331)+'СЕТ СН'!$F$16</f>
        <v>#REF!</v>
      </c>
      <c r="X342" s="36" t="e">
        <f>SUMIFS(СВЦЭМ!#REF!,СВЦЭМ!$A$40:$A$783,$A342,СВЦЭМ!$B$39:$B$782,X$331)+'СЕТ СН'!$F$16</f>
        <v>#REF!</v>
      </c>
      <c r="Y342" s="36" t="e">
        <f>SUMIFS(СВЦЭМ!#REF!,СВЦЭМ!$A$40:$A$783,$A342,СВЦЭМ!$B$39:$B$782,Y$331)+'СЕТ СН'!$F$16</f>
        <v>#REF!</v>
      </c>
    </row>
    <row r="343" spans="1:25" ht="15.75" hidden="1" x14ac:dyDescent="0.2">
      <c r="A343" s="35">
        <f t="shared" si="9"/>
        <v>45089</v>
      </c>
      <c r="B343" s="36" t="e">
        <f>SUMIFS(СВЦЭМ!#REF!,СВЦЭМ!$A$40:$A$783,$A343,СВЦЭМ!$B$39:$B$782,B$331)+'СЕТ СН'!$F$16</f>
        <v>#REF!</v>
      </c>
      <c r="C343" s="36" t="e">
        <f>SUMIFS(СВЦЭМ!#REF!,СВЦЭМ!$A$40:$A$783,$A343,СВЦЭМ!$B$39:$B$782,C$331)+'СЕТ СН'!$F$16</f>
        <v>#REF!</v>
      </c>
      <c r="D343" s="36" t="e">
        <f>SUMIFS(СВЦЭМ!#REF!,СВЦЭМ!$A$40:$A$783,$A343,СВЦЭМ!$B$39:$B$782,D$331)+'СЕТ СН'!$F$16</f>
        <v>#REF!</v>
      </c>
      <c r="E343" s="36" t="e">
        <f>SUMIFS(СВЦЭМ!#REF!,СВЦЭМ!$A$40:$A$783,$A343,СВЦЭМ!$B$39:$B$782,E$331)+'СЕТ СН'!$F$16</f>
        <v>#REF!</v>
      </c>
      <c r="F343" s="36" t="e">
        <f>SUMIFS(СВЦЭМ!#REF!,СВЦЭМ!$A$40:$A$783,$A343,СВЦЭМ!$B$39:$B$782,F$331)+'СЕТ СН'!$F$16</f>
        <v>#REF!</v>
      </c>
      <c r="G343" s="36" t="e">
        <f>SUMIFS(СВЦЭМ!#REF!,СВЦЭМ!$A$40:$A$783,$A343,СВЦЭМ!$B$39:$B$782,G$331)+'СЕТ СН'!$F$16</f>
        <v>#REF!</v>
      </c>
      <c r="H343" s="36" t="e">
        <f>SUMIFS(СВЦЭМ!#REF!,СВЦЭМ!$A$40:$A$783,$A343,СВЦЭМ!$B$39:$B$782,H$331)+'СЕТ СН'!$F$16</f>
        <v>#REF!</v>
      </c>
      <c r="I343" s="36" t="e">
        <f>SUMIFS(СВЦЭМ!#REF!,СВЦЭМ!$A$40:$A$783,$A343,СВЦЭМ!$B$39:$B$782,I$331)+'СЕТ СН'!$F$16</f>
        <v>#REF!</v>
      </c>
      <c r="J343" s="36" t="e">
        <f>SUMIFS(СВЦЭМ!#REF!,СВЦЭМ!$A$40:$A$783,$A343,СВЦЭМ!$B$39:$B$782,J$331)+'СЕТ СН'!$F$16</f>
        <v>#REF!</v>
      </c>
      <c r="K343" s="36" t="e">
        <f>SUMIFS(СВЦЭМ!#REF!,СВЦЭМ!$A$40:$A$783,$A343,СВЦЭМ!$B$39:$B$782,K$331)+'СЕТ СН'!$F$16</f>
        <v>#REF!</v>
      </c>
      <c r="L343" s="36" t="e">
        <f>SUMIFS(СВЦЭМ!#REF!,СВЦЭМ!$A$40:$A$783,$A343,СВЦЭМ!$B$39:$B$782,L$331)+'СЕТ СН'!$F$16</f>
        <v>#REF!</v>
      </c>
      <c r="M343" s="36" t="e">
        <f>SUMIFS(СВЦЭМ!#REF!,СВЦЭМ!$A$40:$A$783,$A343,СВЦЭМ!$B$39:$B$782,M$331)+'СЕТ СН'!$F$16</f>
        <v>#REF!</v>
      </c>
      <c r="N343" s="36" t="e">
        <f>SUMIFS(СВЦЭМ!#REF!,СВЦЭМ!$A$40:$A$783,$A343,СВЦЭМ!$B$39:$B$782,N$331)+'СЕТ СН'!$F$16</f>
        <v>#REF!</v>
      </c>
      <c r="O343" s="36" t="e">
        <f>SUMIFS(СВЦЭМ!#REF!,СВЦЭМ!$A$40:$A$783,$A343,СВЦЭМ!$B$39:$B$782,O$331)+'СЕТ СН'!$F$16</f>
        <v>#REF!</v>
      </c>
      <c r="P343" s="36" t="e">
        <f>SUMIFS(СВЦЭМ!#REF!,СВЦЭМ!$A$40:$A$783,$A343,СВЦЭМ!$B$39:$B$782,P$331)+'СЕТ СН'!$F$16</f>
        <v>#REF!</v>
      </c>
      <c r="Q343" s="36" t="e">
        <f>SUMIFS(СВЦЭМ!#REF!,СВЦЭМ!$A$40:$A$783,$A343,СВЦЭМ!$B$39:$B$782,Q$331)+'СЕТ СН'!$F$16</f>
        <v>#REF!</v>
      </c>
      <c r="R343" s="36" t="e">
        <f>SUMIFS(СВЦЭМ!#REF!,СВЦЭМ!$A$40:$A$783,$A343,СВЦЭМ!$B$39:$B$782,R$331)+'СЕТ СН'!$F$16</f>
        <v>#REF!</v>
      </c>
      <c r="S343" s="36" t="e">
        <f>SUMIFS(СВЦЭМ!#REF!,СВЦЭМ!$A$40:$A$783,$A343,СВЦЭМ!$B$39:$B$782,S$331)+'СЕТ СН'!$F$16</f>
        <v>#REF!</v>
      </c>
      <c r="T343" s="36" t="e">
        <f>SUMIFS(СВЦЭМ!#REF!,СВЦЭМ!$A$40:$A$783,$A343,СВЦЭМ!$B$39:$B$782,T$331)+'СЕТ СН'!$F$16</f>
        <v>#REF!</v>
      </c>
      <c r="U343" s="36" t="e">
        <f>SUMIFS(СВЦЭМ!#REF!,СВЦЭМ!$A$40:$A$783,$A343,СВЦЭМ!$B$39:$B$782,U$331)+'СЕТ СН'!$F$16</f>
        <v>#REF!</v>
      </c>
      <c r="V343" s="36" t="e">
        <f>SUMIFS(СВЦЭМ!#REF!,СВЦЭМ!$A$40:$A$783,$A343,СВЦЭМ!$B$39:$B$782,V$331)+'СЕТ СН'!$F$16</f>
        <v>#REF!</v>
      </c>
      <c r="W343" s="36" t="e">
        <f>SUMIFS(СВЦЭМ!#REF!,СВЦЭМ!$A$40:$A$783,$A343,СВЦЭМ!$B$39:$B$782,W$331)+'СЕТ СН'!$F$16</f>
        <v>#REF!</v>
      </c>
      <c r="X343" s="36" t="e">
        <f>SUMIFS(СВЦЭМ!#REF!,СВЦЭМ!$A$40:$A$783,$A343,СВЦЭМ!$B$39:$B$782,X$331)+'СЕТ СН'!$F$16</f>
        <v>#REF!</v>
      </c>
      <c r="Y343" s="36" t="e">
        <f>SUMIFS(СВЦЭМ!#REF!,СВЦЭМ!$A$40:$A$783,$A343,СВЦЭМ!$B$39:$B$782,Y$331)+'СЕТ СН'!$F$16</f>
        <v>#REF!</v>
      </c>
    </row>
    <row r="344" spans="1:25" ht="15.75" hidden="1" x14ac:dyDescent="0.2">
      <c r="A344" s="35">
        <f t="shared" si="9"/>
        <v>45090</v>
      </c>
      <c r="B344" s="36" t="e">
        <f>SUMIFS(СВЦЭМ!#REF!,СВЦЭМ!$A$40:$A$783,$A344,СВЦЭМ!$B$39:$B$782,B$331)+'СЕТ СН'!$F$16</f>
        <v>#REF!</v>
      </c>
      <c r="C344" s="36" t="e">
        <f>SUMIFS(СВЦЭМ!#REF!,СВЦЭМ!$A$40:$A$783,$A344,СВЦЭМ!$B$39:$B$782,C$331)+'СЕТ СН'!$F$16</f>
        <v>#REF!</v>
      </c>
      <c r="D344" s="36" t="e">
        <f>SUMIFS(СВЦЭМ!#REF!,СВЦЭМ!$A$40:$A$783,$A344,СВЦЭМ!$B$39:$B$782,D$331)+'СЕТ СН'!$F$16</f>
        <v>#REF!</v>
      </c>
      <c r="E344" s="36" t="e">
        <f>SUMIFS(СВЦЭМ!#REF!,СВЦЭМ!$A$40:$A$783,$A344,СВЦЭМ!$B$39:$B$782,E$331)+'СЕТ СН'!$F$16</f>
        <v>#REF!</v>
      </c>
      <c r="F344" s="36" t="e">
        <f>SUMIFS(СВЦЭМ!#REF!,СВЦЭМ!$A$40:$A$783,$A344,СВЦЭМ!$B$39:$B$782,F$331)+'СЕТ СН'!$F$16</f>
        <v>#REF!</v>
      </c>
      <c r="G344" s="36" t="e">
        <f>SUMIFS(СВЦЭМ!#REF!,СВЦЭМ!$A$40:$A$783,$A344,СВЦЭМ!$B$39:$B$782,G$331)+'СЕТ СН'!$F$16</f>
        <v>#REF!</v>
      </c>
      <c r="H344" s="36" t="e">
        <f>SUMIFS(СВЦЭМ!#REF!,СВЦЭМ!$A$40:$A$783,$A344,СВЦЭМ!$B$39:$B$782,H$331)+'СЕТ СН'!$F$16</f>
        <v>#REF!</v>
      </c>
      <c r="I344" s="36" t="e">
        <f>SUMIFS(СВЦЭМ!#REF!,СВЦЭМ!$A$40:$A$783,$A344,СВЦЭМ!$B$39:$B$782,I$331)+'СЕТ СН'!$F$16</f>
        <v>#REF!</v>
      </c>
      <c r="J344" s="36" t="e">
        <f>SUMIFS(СВЦЭМ!#REF!,СВЦЭМ!$A$40:$A$783,$A344,СВЦЭМ!$B$39:$B$782,J$331)+'СЕТ СН'!$F$16</f>
        <v>#REF!</v>
      </c>
      <c r="K344" s="36" t="e">
        <f>SUMIFS(СВЦЭМ!#REF!,СВЦЭМ!$A$40:$A$783,$A344,СВЦЭМ!$B$39:$B$782,K$331)+'СЕТ СН'!$F$16</f>
        <v>#REF!</v>
      </c>
      <c r="L344" s="36" t="e">
        <f>SUMIFS(СВЦЭМ!#REF!,СВЦЭМ!$A$40:$A$783,$A344,СВЦЭМ!$B$39:$B$782,L$331)+'СЕТ СН'!$F$16</f>
        <v>#REF!</v>
      </c>
      <c r="M344" s="36" t="e">
        <f>SUMIFS(СВЦЭМ!#REF!,СВЦЭМ!$A$40:$A$783,$A344,СВЦЭМ!$B$39:$B$782,M$331)+'СЕТ СН'!$F$16</f>
        <v>#REF!</v>
      </c>
      <c r="N344" s="36" t="e">
        <f>SUMIFS(СВЦЭМ!#REF!,СВЦЭМ!$A$40:$A$783,$A344,СВЦЭМ!$B$39:$B$782,N$331)+'СЕТ СН'!$F$16</f>
        <v>#REF!</v>
      </c>
      <c r="O344" s="36" t="e">
        <f>SUMIFS(СВЦЭМ!#REF!,СВЦЭМ!$A$40:$A$783,$A344,СВЦЭМ!$B$39:$B$782,O$331)+'СЕТ СН'!$F$16</f>
        <v>#REF!</v>
      </c>
      <c r="P344" s="36" t="e">
        <f>SUMIFS(СВЦЭМ!#REF!,СВЦЭМ!$A$40:$A$783,$A344,СВЦЭМ!$B$39:$B$782,P$331)+'СЕТ СН'!$F$16</f>
        <v>#REF!</v>
      </c>
      <c r="Q344" s="36" t="e">
        <f>SUMIFS(СВЦЭМ!#REF!,СВЦЭМ!$A$40:$A$783,$A344,СВЦЭМ!$B$39:$B$782,Q$331)+'СЕТ СН'!$F$16</f>
        <v>#REF!</v>
      </c>
      <c r="R344" s="36" t="e">
        <f>SUMIFS(СВЦЭМ!#REF!,СВЦЭМ!$A$40:$A$783,$A344,СВЦЭМ!$B$39:$B$782,R$331)+'СЕТ СН'!$F$16</f>
        <v>#REF!</v>
      </c>
      <c r="S344" s="36" t="e">
        <f>SUMIFS(СВЦЭМ!#REF!,СВЦЭМ!$A$40:$A$783,$A344,СВЦЭМ!$B$39:$B$782,S$331)+'СЕТ СН'!$F$16</f>
        <v>#REF!</v>
      </c>
      <c r="T344" s="36" t="e">
        <f>SUMIFS(СВЦЭМ!#REF!,СВЦЭМ!$A$40:$A$783,$A344,СВЦЭМ!$B$39:$B$782,T$331)+'СЕТ СН'!$F$16</f>
        <v>#REF!</v>
      </c>
      <c r="U344" s="36" t="e">
        <f>SUMIFS(СВЦЭМ!#REF!,СВЦЭМ!$A$40:$A$783,$A344,СВЦЭМ!$B$39:$B$782,U$331)+'СЕТ СН'!$F$16</f>
        <v>#REF!</v>
      </c>
      <c r="V344" s="36" t="e">
        <f>SUMIFS(СВЦЭМ!#REF!,СВЦЭМ!$A$40:$A$783,$A344,СВЦЭМ!$B$39:$B$782,V$331)+'СЕТ СН'!$F$16</f>
        <v>#REF!</v>
      </c>
      <c r="W344" s="36" t="e">
        <f>SUMIFS(СВЦЭМ!#REF!,СВЦЭМ!$A$40:$A$783,$A344,СВЦЭМ!$B$39:$B$782,W$331)+'СЕТ СН'!$F$16</f>
        <v>#REF!</v>
      </c>
      <c r="X344" s="36" t="e">
        <f>SUMIFS(СВЦЭМ!#REF!,СВЦЭМ!$A$40:$A$783,$A344,СВЦЭМ!$B$39:$B$782,X$331)+'СЕТ СН'!$F$16</f>
        <v>#REF!</v>
      </c>
      <c r="Y344" s="36" t="e">
        <f>SUMIFS(СВЦЭМ!#REF!,СВЦЭМ!$A$40:$A$783,$A344,СВЦЭМ!$B$39:$B$782,Y$331)+'СЕТ СН'!$F$16</f>
        <v>#REF!</v>
      </c>
    </row>
    <row r="345" spans="1:25" ht="15.75" hidden="1" x14ac:dyDescent="0.2">
      <c r="A345" s="35">
        <f t="shared" si="9"/>
        <v>45091</v>
      </c>
      <c r="B345" s="36" t="e">
        <f>SUMIFS(СВЦЭМ!#REF!,СВЦЭМ!$A$40:$A$783,$A345,СВЦЭМ!$B$39:$B$782,B$331)+'СЕТ СН'!$F$16</f>
        <v>#REF!</v>
      </c>
      <c r="C345" s="36" t="e">
        <f>SUMIFS(СВЦЭМ!#REF!,СВЦЭМ!$A$40:$A$783,$A345,СВЦЭМ!$B$39:$B$782,C$331)+'СЕТ СН'!$F$16</f>
        <v>#REF!</v>
      </c>
      <c r="D345" s="36" t="e">
        <f>SUMIFS(СВЦЭМ!#REF!,СВЦЭМ!$A$40:$A$783,$A345,СВЦЭМ!$B$39:$B$782,D$331)+'СЕТ СН'!$F$16</f>
        <v>#REF!</v>
      </c>
      <c r="E345" s="36" t="e">
        <f>SUMIFS(СВЦЭМ!#REF!,СВЦЭМ!$A$40:$A$783,$A345,СВЦЭМ!$B$39:$B$782,E$331)+'СЕТ СН'!$F$16</f>
        <v>#REF!</v>
      </c>
      <c r="F345" s="36" t="e">
        <f>SUMIFS(СВЦЭМ!#REF!,СВЦЭМ!$A$40:$A$783,$A345,СВЦЭМ!$B$39:$B$782,F$331)+'СЕТ СН'!$F$16</f>
        <v>#REF!</v>
      </c>
      <c r="G345" s="36" t="e">
        <f>SUMIFS(СВЦЭМ!#REF!,СВЦЭМ!$A$40:$A$783,$A345,СВЦЭМ!$B$39:$B$782,G$331)+'СЕТ СН'!$F$16</f>
        <v>#REF!</v>
      </c>
      <c r="H345" s="36" t="e">
        <f>SUMIFS(СВЦЭМ!#REF!,СВЦЭМ!$A$40:$A$783,$A345,СВЦЭМ!$B$39:$B$782,H$331)+'СЕТ СН'!$F$16</f>
        <v>#REF!</v>
      </c>
      <c r="I345" s="36" t="e">
        <f>SUMIFS(СВЦЭМ!#REF!,СВЦЭМ!$A$40:$A$783,$A345,СВЦЭМ!$B$39:$B$782,I$331)+'СЕТ СН'!$F$16</f>
        <v>#REF!</v>
      </c>
      <c r="J345" s="36" t="e">
        <f>SUMIFS(СВЦЭМ!#REF!,СВЦЭМ!$A$40:$A$783,$A345,СВЦЭМ!$B$39:$B$782,J$331)+'СЕТ СН'!$F$16</f>
        <v>#REF!</v>
      </c>
      <c r="K345" s="36" t="e">
        <f>SUMIFS(СВЦЭМ!#REF!,СВЦЭМ!$A$40:$A$783,$A345,СВЦЭМ!$B$39:$B$782,K$331)+'СЕТ СН'!$F$16</f>
        <v>#REF!</v>
      </c>
      <c r="L345" s="36" t="e">
        <f>SUMIFS(СВЦЭМ!#REF!,СВЦЭМ!$A$40:$A$783,$A345,СВЦЭМ!$B$39:$B$782,L$331)+'СЕТ СН'!$F$16</f>
        <v>#REF!</v>
      </c>
      <c r="M345" s="36" t="e">
        <f>SUMIFS(СВЦЭМ!#REF!,СВЦЭМ!$A$40:$A$783,$A345,СВЦЭМ!$B$39:$B$782,M$331)+'СЕТ СН'!$F$16</f>
        <v>#REF!</v>
      </c>
      <c r="N345" s="36" t="e">
        <f>SUMIFS(СВЦЭМ!#REF!,СВЦЭМ!$A$40:$A$783,$A345,СВЦЭМ!$B$39:$B$782,N$331)+'СЕТ СН'!$F$16</f>
        <v>#REF!</v>
      </c>
      <c r="O345" s="36" t="e">
        <f>SUMIFS(СВЦЭМ!#REF!,СВЦЭМ!$A$40:$A$783,$A345,СВЦЭМ!$B$39:$B$782,O$331)+'СЕТ СН'!$F$16</f>
        <v>#REF!</v>
      </c>
      <c r="P345" s="36" t="e">
        <f>SUMIFS(СВЦЭМ!#REF!,СВЦЭМ!$A$40:$A$783,$A345,СВЦЭМ!$B$39:$B$782,P$331)+'СЕТ СН'!$F$16</f>
        <v>#REF!</v>
      </c>
      <c r="Q345" s="36" t="e">
        <f>SUMIFS(СВЦЭМ!#REF!,СВЦЭМ!$A$40:$A$783,$A345,СВЦЭМ!$B$39:$B$782,Q$331)+'СЕТ СН'!$F$16</f>
        <v>#REF!</v>
      </c>
      <c r="R345" s="36" t="e">
        <f>SUMIFS(СВЦЭМ!#REF!,СВЦЭМ!$A$40:$A$783,$A345,СВЦЭМ!$B$39:$B$782,R$331)+'СЕТ СН'!$F$16</f>
        <v>#REF!</v>
      </c>
      <c r="S345" s="36" t="e">
        <f>SUMIFS(СВЦЭМ!#REF!,СВЦЭМ!$A$40:$A$783,$A345,СВЦЭМ!$B$39:$B$782,S$331)+'СЕТ СН'!$F$16</f>
        <v>#REF!</v>
      </c>
      <c r="T345" s="36" t="e">
        <f>SUMIFS(СВЦЭМ!#REF!,СВЦЭМ!$A$40:$A$783,$A345,СВЦЭМ!$B$39:$B$782,T$331)+'СЕТ СН'!$F$16</f>
        <v>#REF!</v>
      </c>
      <c r="U345" s="36" t="e">
        <f>SUMIFS(СВЦЭМ!#REF!,СВЦЭМ!$A$40:$A$783,$A345,СВЦЭМ!$B$39:$B$782,U$331)+'СЕТ СН'!$F$16</f>
        <v>#REF!</v>
      </c>
      <c r="V345" s="36" t="e">
        <f>SUMIFS(СВЦЭМ!#REF!,СВЦЭМ!$A$40:$A$783,$A345,СВЦЭМ!$B$39:$B$782,V$331)+'СЕТ СН'!$F$16</f>
        <v>#REF!</v>
      </c>
      <c r="W345" s="36" t="e">
        <f>SUMIFS(СВЦЭМ!#REF!,СВЦЭМ!$A$40:$A$783,$A345,СВЦЭМ!$B$39:$B$782,W$331)+'СЕТ СН'!$F$16</f>
        <v>#REF!</v>
      </c>
      <c r="X345" s="36" t="e">
        <f>SUMIFS(СВЦЭМ!#REF!,СВЦЭМ!$A$40:$A$783,$A345,СВЦЭМ!$B$39:$B$782,X$331)+'СЕТ СН'!$F$16</f>
        <v>#REF!</v>
      </c>
      <c r="Y345" s="36" t="e">
        <f>SUMIFS(СВЦЭМ!#REF!,СВЦЭМ!$A$40:$A$783,$A345,СВЦЭМ!$B$39:$B$782,Y$331)+'СЕТ СН'!$F$16</f>
        <v>#REF!</v>
      </c>
    </row>
    <row r="346" spans="1:25" ht="15.75" hidden="1" x14ac:dyDescent="0.2">
      <c r="A346" s="35">
        <f t="shared" si="9"/>
        <v>45092</v>
      </c>
      <c r="B346" s="36" t="e">
        <f>SUMIFS(СВЦЭМ!#REF!,СВЦЭМ!$A$40:$A$783,$A346,СВЦЭМ!$B$39:$B$782,B$331)+'СЕТ СН'!$F$16</f>
        <v>#REF!</v>
      </c>
      <c r="C346" s="36" t="e">
        <f>SUMIFS(СВЦЭМ!#REF!,СВЦЭМ!$A$40:$A$783,$A346,СВЦЭМ!$B$39:$B$782,C$331)+'СЕТ СН'!$F$16</f>
        <v>#REF!</v>
      </c>
      <c r="D346" s="36" t="e">
        <f>SUMIFS(СВЦЭМ!#REF!,СВЦЭМ!$A$40:$A$783,$A346,СВЦЭМ!$B$39:$B$782,D$331)+'СЕТ СН'!$F$16</f>
        <v>#REF!</v>
      </c>
      <c r="E346" s="36" t="e">
        <f>SUMIFS(СВЦЭМ!#REF!,СВЦЭМ!$A$40:$A$783,$A346,СВЦЭМ!$B$39:$B$782,E$331)+'СЕТ СН'!$F$16</f>
        <v>#REF!</v>
      </c>
      <c r="F346" s="36" t="e">
        <f>SUMIFS(СВЦЭМ!#REF!,СВЦЭМ!$A$40:$A$783,$A346,СВЦЭМ!$B$39:$B$782,F$331)+'СЕТ СН'!$F$16</f>
        <v>#REF!</v>
      </c>
      <c r="G346" s="36" t="e">
        <f>SUMIFS(СВЦЭМ!#REF!,СВЦЭМ!$A$40:$A$783,$A346,СВЦЭМ!$B$39:$B$782,G$331)+'СЕТ СН'!$F$16</f>
        <v>#REF!</v>
      </c>
      <c r="H346" s="36" t="e">
        <f>SUMIFS(СВЦЭМ!#REF!,СВЦЭМ!$A$40:$A$783,$A346,СВЦЭМ!$B$39:$B$782,H$331)+'СЕТ СН'!$F$16</f>
        <v>#REF!</v>
      </c>
      <c r="I346" s="36" t="e">
        <f>SUMIFS(СВЦЭМ!#REF!,СВЦЭМ!$A$40:$A$783,$A346,СВЦЭМ!$B$39:$B$782,I$331)+'СЕТ СН'!$F$16</f>
        <v>#REF!</v>
      </c>
      <c r="J346" s="36" t="e">
        <f>SUMIFS(СВЦЭМ!#REF!,СВЦЭМ!$A$40:$A$783,$A346,СВЦЭМ!$B$39:$B$782,J$331)+'СЕТ СН'!$F$16</f>
        <v>#REF!</v>
      </c>
      <c r="K346" s="36" t="e">
        <f>SUMIFS(СВЦЭМ!#REF!,СВЦЭМ!$A$40:$A$783,$A346,СВЦЭМ!$B$39:$B$782,K$331)+'СЕТ СН'!$F$16</f>
        <v>#REF!</v>
      </c>
      <c r="L346" s="36" t="e">
        <f>SUMIFS(СВЦЭМ!#REF!,СВЦЭМ!$A$40:$A$783,$A346,СВЦЭМ!$B$39:$B$782,L$331)+'СЕТ СН'!$F$16</f>
        <v>#REF!</v>
      </c>
      <c r="M346" s="36" t="e">
        <f>SUMIFS(СВЦЭМ!#REF!,СВЦЭМ!$A$40:$A$783,$A346,СВЦЭМ!$B$39:$B$782,M$331)+'СЕТ СН'!$F$16</f>
        <v>#REF!</v>
      </c>
      <c r="N346" s="36" t="e">
        <f>SUMIFS(СВЦЭМ!#REF!,СВЦЭМ!$A$40:$A$783,$A346,СВЦЭМ!$B$39:$B$782,N$331)+'СЕТ СН'!$F$16</f>
        <v>#REF!</v>
      </c>
      <c r="O346" s="36" t="e">
        <f>SUMIFS(СВЦЭМ!#REF!,СВЦЭМ!$A$40:$A$783,$A346,СВЦЭМ!$B$39:$B$782,O$331)+'СЕТ СН'!$F$16</f>
        <v>#REF!</v>
      </c>
      <c r="P346" s="36" t="e">
        <f>SUMIFS(СВЦЭМ!#REF!,СВЦЭМ!$A$40:$A$783,$A346,СВЦЭМ!$B$39:$B$782,P$331)+'СЕТ СН'!$F$16</f>
        <v>#REF!</v>
      </c>
      <c r="Q346" s="36" t="e">
        <f>SUMIFS(СВЦЭМ!#REF!,СВЦЭМ!$A$40:$A$783,$A346,СВЦЭМ!$B$39:$B$782,Q$331)+'СЕТ СН'!$F$16</f>
        <v>#REF!</v>
      </c>
      <c r="R346" s="36" t="e">
        <f>SUMIFS(СВЦЭМ!#REF!,СВЦЭМ!$A$40:$A$783,$A346,СВЦЭМ!$B$39:$B$782,R$331)+'СЕТ СН'!$F$16</f>
        <v>#REF!</v>
      </c>
      <c r="S346" s="36" t="e">
        <f>SUMIFS(СВЦЭМ!#REF!,СВЦЭМ!$A$40:$A$783,$A346,СВЦЭМ!$B$39:$B$782,S$331)+'СЕТ СН'!$F$16</f>
        <v>#REF!</v>
      </c>
      <c r="T346" s="36" t="e">
        <f>SUMIFS(СВЦЭМ!#REF!,СВЦЭМ!$A$40:$A$783,$A346,СВЦЭМ!$B$39:$B$782,T$331)+'СЕТ СН'!$F$16</f>
        <v>#REF!</v>
      </c>
      <c r="U346" s="36" t="e">
        <f>SUMIFS(СВЦЭМ!#REF!,СВЦЭМ!$A$40:$A$783,$A346,СВЦЭМ!$B$39:$B$782,U$331)+'СЕТ СН'!$F$16</f>
        <v>#REF!</v>
      </c>
      <c r="V346" s="36" t="e">
        <f>SUMIFS(СВЦЭМ!#REF!,СВЦЭМ!$A$40:$A$783,$A346,СВЦЭМ!$B$39:$B$782,V$331)+'СЕТ СН'!$F$16</f>
        <v>#REF!</v>
      </c>
      <c r="W346" s="36" t="e">
        <f>SUMIFS(СВЦЭМ!#REF!,СВЦЭМ!$A$40:$A$783,$A346,СВЦЭМ!$B$39:$B$782,W$331)+'СЕТ СН'!$F$16</f>
        <v>#REF!</v>
      </c>
      <c r="X346" s="36" t="e">
        <f>SUMIFS(СВЦЭМ!#REF!,СВЦЭМ!$A$40:$A$783,$A346,СВЦЭМ!$B$39:$B$782,X$331)+'СЕТ СН'!$F$16</f>
        <v>#REF!</v>
      </c>
      <c r="Y346" s="36" t="e">
        <f>SUMIFS(СВЦЭМ!#REF!,СВЦЭМ!$A$40:$A$783,$A346,СВЦЭМ!$B$39:$B$782,Y$331)+'СЕТ СН'!$F$16</f>
        <v>#REF!</v>
      </c>
    </row>
    <row r="347" spans="1:25" ht="15.75" hidden="1" x14ac:dyDescent="0.2">
      <c r="A347" s="35">
        <f t="shared" si="9"/>
        <v>45093</v>
      </c>
      <c r="B347" s="36" t="e">
        <f>SUMIFS(СВЦЭМ!#REF!,СВЦЭМ!$A$40:$A$783,$A347,СВЦЭМ!$B$39:$B$782,B$331)+'СЕТ СН'!$F$16</f>
        <v>#REF!</v>
      </c>
      <c r="C347" s="36" t="e">
        <f>SUMIFS(СВЦЭМ!#REF!,СВЦЭМ!$A$40:$A$783,$A347,СВЦЭМ!$B$39:$B$782,C$331)+'СЕТ СН'!$F$16</f>
        <v>#REF!</v>
      </c>
      <c r="D347" s="36" t="e">
        <f>SUMIFS(СВЦЭМ!#REF!,СВЦЭМ!$A$40:$A$783,$A347,СВЦЭМ!$B$39:$B$782,D$331)+'СЕТ СН'!$F$16</f>
        <v>#REF!</v>
      </c>
      <c r="E347" s="36" t="e">
        <f>SUMIFS(СВЦЭМ!#REF!,СВЦЭМ!$A$40:$A$783,$A347,СВЦЭМ!$B$39:$B$782,E$331)+'СЕТ СН'!$F$16</f>
        <v>#REF!</v>
      </c>
      <c r="F347" s="36" t="e">
        <f>SUMIFS(СВЦЭМ!#REF!,СВЦЭМ!$A$40:$A$783,$A347,СВЦЭМ!$B$39:$B$782,F$331)+'СЕТ СН'!$F$16</f>
        <v>#REF!</v>
      </c>
      <c r="G347" s="36" t="e">
        <f>SUMIFS(СВЦЭМ!#REF!,СВЦЭМ!$A$40:$A$783,$A347,СВЦЭМ!$B$39:$B$782,G$331)+'СЕТ СН'!$F$16</f>
        <v>#REF!</v>
      </c>
      <c r="H347" s="36" t="e">
        <f>SUMIFS(СВЦЭМ!#REF!,СВЦЭМ!$A$40:$A$783,$A347,СВЦЭМ!$B$39:$B$782,H$331)+'СЕТ СН'!$F$16</f>
        <v>#REF!</v>
      </c>
      <c r="I347" s="36" t="e">
        <f>SUMIFS(СВЦЭМ!#REF!,СВЦЭМ!$A$40:$A$783,$A347,СВЦЭМ!$B$39:$B$782,I$331)+'СЕТ СН'!$F$16</f>
        <v>#REF!</v>
      </c>
      <c r="J347" s="36" t="e">
        <f>SUMIFS(СВЦЭМ!#REF!,СВЦЭМ!$A$40:$A$783,$A347,СВЦЭМ!$B$39:$B$782,J$331)+'СЕТ СН'!$F$16</f>
        <v>#REF!</v>
      </c>
      <c r="K347" s="36" t="e">
        <f>SUMIFS(СВЦЭМ!#REF!,СВЦЭМ!$A$40:$A$783,$A347,СВЦЭМ!$B$39:$B$782,K$331)+'СЕТ СН'!$F$16</f>
        <v>#REF!</v>
      </c>
      <c r="L347" s="36" t="e">
        <f>SUMIFS(СВЦЭМ!#REF!,СВЦЭМ!$A$40:$A$783,$A347,СВЦЭМ!$B$39:$B$782,L$331)+'СЕТ СН'!$F$16</f>
        <v>#REF!</v>
      </c>
      <c r="M347" s="36" t="e">
        <f>SUMIFS(СВЦЭМ!#REF!,СВЦЭМ!$A$40:$A$783,$A347,СВЦЭМ!$B$39:$B$782,M$331)+'СЕТ СН'!$F$16</f>
        <v>#REF!</v>
      </c>
      <c r="N347" s="36" t="e">
        <f>SUMIFS(СВЦЭМ!#REF!,СВЦЭМ!$A$40:$A$783,$A347,СВЦЭМ!$B$39:$B$782,N$331)+'СЕТ СН'!$F$16</f>
        <v>#REF!</v>
      </c>
      <c r="O347" s="36" t="e">
        <f>SUMIFS(СВЦЭМ!#REF!,СВЦЭМ!$A$40:$A$783,$A347,СВЦЭМ!$B$39:$B$782,O$331)+'СЕТ СН'!$F$16</f>
        <v>#REF!</v>
      </c>
      <c r="P347" s="36" t="e">
        <f>SUMIFS(СВЦЭМ!#REF!,СВЦЭМ!$A$40:$A$783,$A347,СВЦЭМ!$B$39:$B$782,P$331)+'СЕТ СН'!$F$16</f>
        <v>#REF!</v>
      </c>
      <c r="Q347" s="36" t="e">
        <f>SUMIFS(СВЦЭМ!#REF!,СВЦЭМ!$A$40:$A$783,$A347,СВЦЭМ!$B$39:$B$782,Q$331)+'СЕТ СН'!$F$16</f>
        <v>#REF!</v>
      </c>
      <c r="R347" s="36" t="e">
        <f>SUMIFS(СВЦЭМ!#REF!,СВЦЭМ!$A$40:$A$783,$A347,СВЦЭМ!$B$39:$B$782,R$331)+'СЕТ СН'!$F$16</f>
        <v>#REF!</v>
      </c>
      <c r="S347" s="36" t="e">
        <f>SUMIFS(СВЦЭМ!#REF!,СВЦЭМ!$A$40:$A$783,$A347,СВЦЭМ!$B$39:$B$782,S$331)+'СЕТ СН'!$F$16</f>
        <v>#REF!</v>
      </c>
      <c r="T347" s="36" t="e">
        <f>SUMIFS(СВЦЭМ!#REF!,СВЦЭМ!$A$40:$A$783,$A347,СВЦЭМ!$B$39:$B$782,T$331)+'СЕТ СН'!$F$16</f>
        <v>#REF!</v>
      </c>
      <c r="U347" s="36" t="e">
        <f>SUMIFS(СВЦЭМ!#REF!,СВЦЭМ!$A$40:$A$783,$A347,СВЦЭМ!$B$39:$B$782,U$331)+'СЕТ СН'!$F$16</f>
        <v>#REF!</v>
      </c>
      <c r="V347" s="36" t="e">
        <f>SUMIFS(СВЦЭМ!#REF!,СВЦЭМ!$A$40:$A$783,$A347,СВЦЭМ!$B$39:$B$782,V$331)+'СЕТ СН'!$F$16</f>
        <v>#REF!</v>
      </c>
      <c r="W347" s="36" t="e">
        <f>SUMIFS(СВЦЭМ!#REF!,СВЦЭМ!$A$40:$A$783,$A347,СВЦЭМ!$B$39:$B$782,W$331)+'СЕТ СН'!$F$16</f>
        <v>#REF!</v>
      </c>
      <c r="X347" s="36" t="e">
        <f>SUMIFS(СВЦЭМ!#REF!,СВЦЭМ!$A$40:$A$783,$A347,СВЦЭМ!$B$39:$B$782,X$331)+'СЕТ СН'!$F$16</f>
        <v>#REF!</v>
      </c>
      <c r="Y347" s="36" t="e">
        <f>SUMIFS(СВЦЭМ!#REF!,СВЦЭМ!$A$40:$A$783,$A347,СВЦЭМ!$B$39:$B$782,Y$331)+'СЕТ СН'!$F$16</f>
        <v>#REF!</v>
      </c>
    </row>
    <row r="348" spans="1:25" ht="15.75" hidden="1" x14ac:dyDescent="0.2">
      <c r="A348" s="35">
        <f t="shared" si="9"/>
        <v>45094</v>
      </c>
      <c r="B348" s="36" t="e">
        <f>SUMIFS(СВЦЭМ!#REF!,СВЦЭМ!$A$40:$A$783,$A348,СВЦЭМ!$B$39:$B$782,B$331)+'СЕТ СН'!$F$16</f>
        <v>#REF!</v>
      </c>
      <c r="C348" s="36" t="e">
        <f>SUMIFS(СВЦЭМ!#REF!,СВЦЭМ!$A$40:$A$783,$A348,СВЦЭМ!$B$39:$B$782,C$331)+'СЕТ СН'!$F$16</f>
        <v>#REF!</v>
      </c>
      <c r="D348" s="36" t="e">
        <f>SUMIFS(СВЦЭМ!#REF!,СВЦЭМ!$A$40:$A$783,$A348,СВЦЭМ!$B$39:$B$782,D$331)+'СЕТ СН'!$F$16</f>
        <v>#REF!</v>
      </c>
      <c r="E348" s="36" t="e">
        <f>SUMIFS(СВЦЭМ!#REF!,СВЦЭМ!$A$40:$A$783,$A348,СВЦЭМ!$B$39:$B$782,E$331)+'СЕТ СН'!$F$16</f>
        <v>#REF!</v>
      </c>
      <c r="F348" s="36" t="e">
        <f>SUMIFS(СВЦЭМ!#REF!,СВЦЭМ!$A$40:$A$783,$A348,СВЦЭМ!$B$39:$B$782,F$331)+'СЕТ СН'!$F$16</f>
        <v>#REF!</v>
      </c>
      <c r="G348" s="36" t="e">
        <f>SUMIFS(СВЦЭМ!#REF!,СВЦЭМ!$A$40:$A$783,$A348,СВЦЭМ!$B$39:$B$782,G$331)+'СЕТ СН'!$F$16</f>
        <v>#REF!</v>
      </c>
      <c r="H348" s="36" t="e">
        <f>SUMIFS(СВЦЭМ!#REF!,СВЦЭМ!$A$40:$A$783,$A348,СВЦЭМ!$B$39:$B$782,H$331)+'СЕТ СН'!$F$16</f>
        <v>#REF!</v>
      </c>
      <c r="I348" s="36" t="e">
        <f>SUMIFS(СВЦЭМ!#REF!,СВЦЭМ!$A$40:$A$783,$A348,СВЦЭМ!$B$39:$B$782,I$331)+'СЕТ СН'!$F$16</f>
        <v>#REF!</v>
      </c>
      <c r="J348" s="36" t="e">
        <f>SUMIFS(СВЦЭМ!#REF!,СВЦЭМ!$A$40:$A$783,$A348,СВЦЭМ!$B$39:$B$782,J$331)+'СЕТ СН'!$F$16</f>
        <v>#REF!</v>
      </c>
      <c r="K348" s="36" t="e">
        <f>SUMIFS(СВЦЭМ!#REF!,СВЦЭМ!$A$40:$A$783,$A348,СВЦЭМ!$B$39:$B$782,K$331)+'СЕТ СН'!$F$16</f>
        <v>#REF!</v>
      </c>
      <c r="L348" s="36" t="e">
        <f>SUMIFS(СВЦЭМ!#REF!,СВЦЭМ!$A$40:$A$783,$A348,СВЦЭМ!$B$39:$B$782,L$331)+'СЕТ СН'!$F$16</f>
        <v>#REF!</v>
      </c>
      <c r="M348" s="36" t="e">
        <f>SUMIFS(СВЦЭМ!#REF!,СВЦЭМ!$A$40:$A$783,$A348,СВЦЭМ!$B$39:$B$782,M$331)+'СЕТ СН'!$F$16</f>
        <v>#REF!</v>
      </c>
      <c r="N348" s="36" t="e">
        <f>SUMIFS(СВЦЭМ!#REF!,СВЦЭМ!$A$40:$A$783,$A348,СВЦЭМ!$B$39:$B$782,N$331)+'СЕТ СН'!$F$16</f>
        <v>#REF!</v>
      </c>
      <c r="O348" s="36" t="e">
        <f>SUMIFS(СВЦЭМ!#REF!,СВЦЭМ!$A$40:$A$783,$A348,СВЦЭМ!$B$39:$B$782,O$331)+'СЕТ СН'!$F$16</f>
        <v>#REF!</v>
      </c>
      <c r="P348" s="36" t="e">
        <f>SUMIFS(СВЦЭМ!#REF!,СВЦЭМ!$A$40:$A$783,$A348,СВЦЭМ!$B$39:$B$782,P$331)+'СЕТ СН'!$F$16</f>
        <v>#REF!</v>
      </c>
      <c r="Q348" s="36" t="e">
        <f>SUMIFS(СВЦЭМ!#REF!,СВЦЭМ!$A$40:$A$783,$A348,СВЦЭМ!$B$39:$B$782,Q$331)+'СЕТ СН'!$F$16</f>
        <v>#REF!</v>
      </c>
      <c r="R348" s="36" t="e">
        <f>SUMIFS(СВЦЭМ!#REF!,СВЦЭМ!$A$40:$A$783,$A348,СВЦЭМ!$B$39:$B$782,R$331)+'СЕТ СН'!$F$16</f>
        <v>#REF!</v>
      </c>
      <c r="S348" s="36" t="e">
        <f>SUMIFS(СВЦЭМ!#REF!,СВЦЭМ!$A$40:$A$783,$A348,СВЦЭМ!$B$39:$B$782,S$331)+'СЕТ СН'!$F$16</f>
        <v>#REF!</v>
      </c>
      <c r="T348" s="36" t="e">
        <f>SUMIFS(СВЦЭМ!#REF!,СВЦЭМ!$A$40:$A$783,$A348,СВЦЭМ!$B$39:$B$782,T$331)+'СЕТ СН'!$F$16</f>
        <v>#REF!</v>
      </c>
      <c r="U348" s="36" t="e">
        <f>SUMIFS(СВЦЭМ!#REF!,СВЦЭМ!$A$40:$A$783,$A348,СВЦЭМ!$B$39:$B$782,U$331)+'СЕТ СН'!$F$16</f>
        <v>#REF!</v>
      </c>
      <c r="V348" s="36" t="e">
        <f>SUMIFS(СВЦЭМ!#REF!,СВЦЭМ!$A$40:$A$783,$A348,СВЦЭМ!$B$39:$B$782,V$331)+'СЕТ СН'!$F$16</f>
        <v>#REF!</v>
      </c>
      <c r="W348" s="36" t="e">
        <f>SUMIFS(СВЦЭМ!#REF!,СВЦЭМ!$A$40:$A$783,$A348,СВЦЭМ!$B$39:$B$782,W$331)+'СЕТ СН'!$F$16</f>
        <v>#REF!</v>
      </c>
      <c r="X348" s="36" t="e">
        <f>SUMIFS(СВЦЭМ!#REF!,СВЦЭМ!$A$40:$A$783,$A348,СВЦЭМ!$B$39:$B$782,X$331)+'СЕТ СН'!$F$16</f>
        <v>#REF!</v>
      </c>
      <c r="Y348" s="36" t="e">
        <f>SUMIFS(СВЦЭМ!#REF!,СВЦЭМ!$A$40:$A$783,$A348,СВЦЭМ!$B$39:$B$782,Y$331)+'СЕТ СН'!$F$16</f>
        <v>#REF!</v>
      </c>
    </row>
    <row r="349" spans="1:25" ht="15.75" hidden="1" x14ac:dyDescent="0.2">
      <c r="A349" s="35">
        <f t="shared" si="9"/>
        <v>45095</v>
      </c>
      <c r="B349" s="36" t="e">
        <f>SUMIFS(СВЦЭМ!#REF!,СВЦЭМ!$A$40:$A$783,$A349,СВЦЭМ!$B$39:$B$782,B$331)+'СЕТ СН'!$F$16</f>
        <v>#REF!</v>
      </c>
      <c r="C349" s="36" t="e">
        <f>SUMIFS(СВЦЭМ!#REF!,СВЦЭМ!$A$40:$A$783,$A349,СВЦЭМ!$B$39:$B$782,C$331)+'СЕТ СН'!$F$16</f>
        <v>#REF!</v>
      </c>
      <c r="D349" s="36" t="e">
        <f>SUMIFS(СВЦЭМ!#REF!,СВЦЭМ!$A$40:$A$783,$A349,СВЦЭМ!$B$39:$B$782,D$331)+'СЕТ СН'!$F$16</f>
        <v>#REF!</v>
      </c>
      <c r="E349" s="36" t="e">
        <f>SUMIFS(СВЦЭМ!#REF!,СВЦЭМ!$A$40:$A$783,$A349,СВЦЭМ!$B$39:$B$782,E$331)+'СЕТ СН'!$F$16</f>
        <v>#REF!</v>
      </c>
      <c r="F349" s="36" t="e">
        <f>SUMIFS(СВЦЭМ!#REF!,СВЦЭМ!$A$40:$A$783,$A349,СВЦЭМ!$B$39:$B$782,F$331)+'СЕТ СН'!$F$16</f>
        <v>#REF!</v>
      </c>
      <c r="G349" s="36" t="e">
        <f>SUMIFS(СВЦЭМ!#REF!,СВЦЭМ!$A$40:$A$783,$A349,СВЦЭМ!$B$39:$B$782,G$331)+'СЕТ СН'!$F$16</f>
        <v>#REF!</v>
      </c>
      <c r="H349" s="36" t="e">
        <f>SUMIFS(СВЦЭМ!#REF!,СВЦЭМ!$A$40:$A$783,$A349,СВЦЭМ!$B$39:$B$782,H$331)+'СЕТ СН'!$F$16</f>
        <v>#REF!</v>
      </c>
      <c r="I349" s="36" t="e">
        <f>SUMIFS(СВЦЭМ!#REF!,СВЦЭМ!$A$40:$A$783,$A349,СВЦЭМ!$B$39:$B$782,I$331)+'СЕТ СН'!$F$16</f>
        <v>#REF!</v>
      </c>
      <c r="J349" s="36" t="e">
        <f>SUMIFS(СВЦЭМ!#REF!,СВЦЭМ!$A$40:$A$783,$A349,СВЦЭМ!$B$39:$B$782,J$331)+'СЕТ СН'!$F$16</f>
        <v>#REF!</v>
      </c>
      <c r="K349" s="36" t="e">
        <f>SUMIFS(СВЦЭМ!#REF!,СВЦЭМ!$A$40:$A$783,$A349,СВЦЭМ!$B$39:$B$782,K$331)+'СЕТ СН'!$F$16</f>
        <v>#REF!</v>
      </c>
      <c r="L349" s="36" t="e">
        <f>SUMIFS(СВЦЭМ!#REF!,СВЦЭМ!$A$40:$A$783,$A349,СВЦЭМ!$B$39:$B$782,L$331)+'СЕТ СН'!$F$16</f>
        <v>#REF!</v>
      </c>
      <c r="M349" s="36" t="e">
        <f>SUMIFS(СВЦЭМ!#REF!,СВЦЭМ!$A$40:$A$783,$A349,СВЦЭМ!$B$39:$B$782,M$331)+'СЕТ СН'!$F$16</f>
        <v>#REF!</v>
      </c>
      <c r="N349" s="36" t="e">
        <f>SUMIFS(СВЦЭМ!#REF!,СВЦЭМ!$A$40:$A$783,$A349,СВЦЭМ!$B$39:$B$782,N$331)+'СЕТ СН'!$F$16</f>
        <v>#REF!</v>
      </c>
      <c r="O349" s="36" t="e">
        <f>SUMIFS(СВЦЭМ!#REF!,СВЦЭМ!$A$40:$A$783,$A349,СВЦЭМ!$B$39:$B$782,O$331)+'СЕТ СН'!$F$16</f>
        <v>#REF!</v>
      </c>
      <c r="P349" s="36" t="e">
        <f>SUMIFS(СВЦЭМ!#REF!,СВЦЭМ!$A$40:$A$783,$A349,СВЦЭМ!$B$39:$B$782,P$331)+'СЕТ СН'!$F$16</f>
        <v>#REF!</v>
      </c>
      <c r="Q349" s="36" t="e">
        <f>SUMIFS(СВЦЭМ!#REF!,СВЦЭМ!$A$40:$A$783,$A349,СВЦЭМ!$B$39:$B$782,Q$331)+'СЕТ СН'!$F$16</f>
        <v>#REF!</v>
      </c>
      <c r="R349" s="36" t="e">
        <f>SUMIFS(СВЦЭМ!#REF!,СВЦЭМ!$A$40:$A$783,$A349,СВЦЭМ!$B$39:$B$782,R$331)+'СЕТ СН'!$F$16</f>
        <v>#REF!</v>
      </c>
      <c r="S349" s="36" t="e">
        <f>SUMIFS(СВЦЭМ!#REF!,СВЦЭМ!$A$40:$A$783,$A349,СВЦЭМ!$B$39:$B$782,S$331)+'СЕТ СН'!$F$16</f>
        <v>#REF!</v>
      </c>
      <c r="T349" s="36" t="e">
        <f>SUMIFS(СВЦЭМ!#REF!,СВЦЭМ!$A$40:$A$783,$A349,СВЦЭМ!$B$39:$B$782,T$331)+'СЕТ СН'!$F$16</f>
        <v>#REF!</v>
      </c>
      <c r="U349" s="36" t="e">
        <f>SUMIFS(СВЦЭМ!#REF!,СВЦЭМ!$A$40:$A$783,$A349,СВЦЭМ!$B$39:$B$782,U$331)+'СЕТ СН'!$F$16</f>
        <v>#REF!</v>
      </c>
      <c r="V349" s="36" t="e">
        <f>SUMIFS(СВЦЭМ!#REF!,СВЦЭМ!$A$40:$A$783,$A349,СВЦЭМ!$B$39:$B$782,V$331)+'СЕТ СН'!$F$16</f>
        <v>#REF!</v>
      </c>
      <c r="W349" s="36" t="e">
        <f>SUMIFS(СВЦЭМ!#REF!,СВЦЭМ!$A$40:$A$783,$A349,СВЦЭМ!$B$39:$B$782,W$331)+'СЕТ СН'!$F$16</f>
        <v>#REF!</v>
      </c>
      <c r="X349" s="36" t="e">
        <f>SUMIFS(СВЦЭМ!#REF!,СВЦЭМ!$A$40:$A$783,$A349,СВЦЭМ!$B$39:$B$782,X$331)+'СЕТ СН'!$F$16</f>
        <v>#REF!</v>
      </c>
      <c r="Y349" s="36" t="e">
        <f>SUMIFS(СВЦЭМ!#REF!,СВЦЭМ!$A$40:$A$783,$A349,СВЦЭМ!$B$39:$B$782,Y$331)+'СЕТ СН'!$F$16</f>
        <v>#REF!</v>
      </c>
    </row>
    <row r="350" spans="1:25" ht="15.75" hidden="1" x14ac:dyDescent="0.2">
      <c r="A350" s="35">
        <f t="shared" si="9"/>
        <v>45096</v>
      </c>
      <c r="B350" s="36" t="e">
        <f>SUMIFS(СВЦЭМ!#REF!,СВЦЭМ!$A$40:$A$783,$A350,СВЦЭМ!$B$39:$B$782,B$331)+'СЕТ СН'!$F$16</f>
        <v>#REF!</v>
      </c>
      <c r="C350" s="36" t="e">
        <f>SUMIFS(СВЦЭМ!#REF!,СВЦЭМ!$A$40:$A$783,$A350,СВЦЭМ!$B$39:$B$782,C$331)+'СЕТ СН'!$F$16</f>
        <v>#REF!</v>
      </c>
      <c r="D350" s="36" t="e">
        <f>SUMIFS(СВЦЭМ!#REF!,СВЦЭМ!$A$40:$A$783,$A350,СВЦЭМ!$B$39:$B$782,D$331)+'СЕТ СН'!$F$16</f>
        <v>#REF!</v>
      </c>
      <c r="E350" s="36" t="e">
        <f>SUMIFS(СВЦЭМ!#REF!,СВЦЭМ!$A$40:$A$783,$A350,СВЦЭМ!$B$39:$B$782,E$331)+'СЕТ СН'!$F$16</f>
        <v>#REF!</v>
      </c>
      <c r="F350" s="36" t="e">
        <f>SUMIFS(СВЦЭМ!#REF!,СВЦЭМ!$A$40:$A$783,$A350,СВЦЭМ!$B$39:$B$782,F$331)+'СЕТ СН'!$F$16</f>
        <v>#REF!</v>
      </c>
      <c r="G350" s="36" t="e">
        <f>SUMIFS(СВЦЭМ!#REF!,СВЦЭМ!$A$40:$A$783,$A350,СВЦЭМ!$B$39:$B$782,G$331)+'СЕТ СН'!$F$16</f>
        <v>#REF!</v>
      </c>
      <c r="H350" s="36" t="e">
        <f>SUMIFS(СВЦЭМ!#REF!,СВЦЭМ!$A$40:$A$783,$A350,СВЦЭМ!$B$39:$B$782,H$331)+'СЕТ СН'!$F$16</f>
        <v>#REF!</v>
      </c>
      <c r="I350" s="36" t="e">
        <f>SUMIFS(СВЦЭМ!#REF!,СВЦЭМ!$A$40:$A$783,$A350,СВЦЭМ!$B$39:$B$782,I$331)+'СЕТ СН'!$F$16</f>
        <v>#REF!</v>
      </c>
      <c r="J350" s="36" t="e">
        <f>SUMIFS(СВЦЭМ!#REF!,СВЦЭМ!$A$40:$A$783,$A350,СВЦЭМ!$B$39:$B$782,J$331)+'СЕТ СН'!$F$16</f>
        <v>#REF!</v>
      </c>
      <c r="K350" s="36" t="e">
        <f>SUMIFS(СВЦЭМ!#REF!,СВЦЭМ!$A$40:$A$783,$A350,СВЦЭМ!$B$39:$B$782,K$331)+'СЕТ СН'!$F$16</f>
        <v>#REF!</v>
      </c>
      <c r="L350" s="36" t="e">
        <f>SUMIFS(СВЦЭМ!#REF!,СВЦЭМ!$A$40:$A$783,$A350,СВЦЭМ!$B$39:$B$782,L$331)+'СЕТ СН'!$F$16</f>
        <v>#REF!</v>
      </c>
      <c r="M350" s="36" t="e">
        <f>SUMIFS(СВЦЭМ!#REF!,СВЦЭМ!$A$40:$A$783,$A350,СВЦЭМ!$B$39:$B$782,M$331)+'СЕТ СН'!$F$16</f>
        <v>#REF!</v>
      </c>
      <c r="N350" s="36" t="e">
        <f>SUMIFS(СВЦЭМ!#REF!,СВЦЭМ!$A$40:$A$783,$A350,СВЦЭМ!$B$39:$B$782,N$331)+'СЕТ СН'!$F$16</f>
        <v>#REF!</v>
      </c>
      <c r="O350" s="36" t="e">
        <f>SUMIFS(СВЦЭМ!#REF!,СВЦЭМ!$A$40:$A$783,$A350,СВЦЭМ!$B$39:$B$782,O$331)+'СЕТ СН'!$F$16</f>
        <v>#REF!</v>
      </c>
      <c r="P350" s="36" t="e">
        <f>SUMIFS(СВЦЭМ!#REF!,СВЦЭМ!$A$40:$A$783,$A350,СВЦЭМ!$B$39:$B$782,P$331)+'СЕТ СН'!$F$16</f>
        <v>#REF!</v>
      </c>
      <c r="Q350" s="36" t="e">
        <f>SUMIFS(СВЦЭМ!#REF!,СВЦЭМ!$A$40:$A$783,$A350,СВЦЭМ!$B$39:$B$782,Q$331)+'СЕТ СН'!$F$16</f>
        <v>#REF!</v>
      </c>
      <c r="R350" s="36" t="e">
        <f>SUMIFS(СВЦЭМ!#REF!,СВЦЭМ!$A$40:$A$783,$A350,СВЦЭМ!$B$39:$B$782,R$331)+'СЕТ СН'!$F$16</f>
        <v>#REF!</v>
      </c>
      <c r="S350" s="36" t="e">
        <f>SUMIFS(СВЦЭМ!#REF!,СВЦЭМ!$A$40:$A$783,$A350,СВЦЭМ!$B$39:$B$782,S$331)+'СЕТ СН'!$F$16</f>
        <v>#REF!</v>
      </c>
      <c r="T350" s="36" t="e">
        <f>SUMIFS(СВЦЭМ!#REF!,СВЦЭМ!$A$40:$A$783,$A350,СВЦЭМ!$B$39:$B$782,T$331)+'СЕТ СН'!$F$16</f>
        <v>#REF!</v>
      </c>
      <c r="U350" s="36" t="e">
        <f>SUMIFS(СВЦЭМ!#REF!,СВЦЭМ!$A$40:$A$783,$A350,СВЦЭМ!$B$39:$B$782,U$331)+'СЕТ СН'!$F$16</f>
        <v>#REF!</v>
      </c>
      <c r="V350" s="36" t="e">
        <f>SUMIFS(СВЦЭМ!#REF!,СВЦЭМ!$A$40:$A$783,$A350,СВЦЭМ!$B$39:$B$782,V$331)+'СЕТ СН'!$F$16</f>
        <v>#REF!</v>
      </c>
      <c r="W350" s="36" t="e">
        <f>SUMIFS(СВЦЭМ!#REF!,СВЦЭМ!$A$40:$A$783,$A350,СВЦЭМ!$B$39:$B$782,W$331)+'СЕТ СН'!$F$16</f>
        <v>#REF!</v>
      </c>
      <c r="X350" s="36" t="e">
        <f>SUMIFS(СВЦЭМ!#REF!,СВЦЭМ!$A$40:$A$783,$A350,СВЦЭМ!$B$39:$B$782,X$331)+'СЕТ СН'!$F$16</f>
        <v>#REF!</v>
      </c>
      <c r="Y350" s="36" t="e">
        <f>SUMIFS(СВЦЭМ!#REF!,СВЦЭМ!$A$40:$A$783,$A350,СВЦЭМ!$B$39:$B$782,Y$331)+'СЕТ СН'!$F$16</f>
        <v>#REF!</v>
      </c>
    </row>
    <row r="351" spans="1:25" ht="15.75" hidden="1" x14ac:dyDescent="0.2">
      <c r="A351" s="35">
        <f t="shared" si="9"/>
        <v>45097</v>
      </c>
      <c r="B351" s="36" t="e">
        <f>SUMIFS(СВЦЭМ!#REF!,СВЦЭМ!$A$40:$A$783,$A351,СВЦЭМ!$B$39:$B$782,B$331)+'СЕТ СН'!$F$16</f>
        <v>#REF!</v>
      </c>
      <c r="C351" s="36" t="e">
        <f>SUMIFS(СВЦЭМ!#REF!,СВЦЭМ!$A$40:$A$783,$A351,СВЦЭМ!$B$39:$B$782,C$331)+'СЕТ СН'!$F$16</f>
        <v>#REF!</v>
      </c>
      <c r="D351" s="36" t="e">
        <f>SUMIFS(СВЦЭМ!#REF!,СВЦЭМ!$A$40:$A$783,$A351,СВЦЭМ!$B$39:$B$782,D$331)+'СЕТ СН'!$F$16</f>
        <v>#REF!</v>
      </c>
      <c r="E351" s="36" t="e">
        <f>SUMIFS(СВЦЭМ!#REF!,СВЦЭМ!$A$40:$A$783,$A351,СВЦЭМ!$B$39:$B$782,E$331)+'СЕТ СН'!$F$16</f>
        <v>#REF!</v>
      </c>
      <c r="F351" s="36" t="e">
        <f>SUMIFS(СВЦЭМ!#REF!,СВЦЭМ!$A$40:$A$783,$A351,СВЦЭМ!$B$39:$B$782,F$331)+'СЕТ СН'!$F$16</f>
        <v>#REF!</v>
      </c>
      <c r="G351" s="36" t="e">
        <f>SUMIFS(СВЦЭМ!#REF!,СВЦЭМ!$A$40:$A$783,$A351,СВЦЭМ!$B$39:$B$782,G$331)+'СЕТ СН'!$F$16</f>
        <v>#REF!</v>
      </c>
      <c r="H351" s="36" t="e">
        <f>SUMIFS(СВЦЭМ!#REF!,СВЦЭМ!$A$40:$A$783,$A351,СВЦЭМ!$B$39:$B$782,H$331)+'СЕТ СН'!$F$16</f>
        <v>#REF!</v>
      </c>
      <c r="I351" s="36" t="e">
        <f>SUMIFS(СВЦЭМ!#REF!,СВЦЭМ!$A$40:$A$783,$A351,СВЦЭМ!$B$39:$B$782,I$331)+'СЕТ СН'!$F$16</f>
        <v>#REF!</v>
      </c>
      <c r="J351" s="36" t="e">
        <f>SUMIFS(СВЦЭМ!#REF!,СВЦЭМ!$A$40:$A$783,$A351,СВЦЭМ!$B$39:$B$782,J$331)+'СЕТ СН'!$F$16</f>
        <v>#REF!</v>
      </c>
      <c r="K351" s="36" t="e">
        <f>SUMIFS(СВЦЭМ!#REF!,СВЦЭМ!$A$40:$A$783,$A351,СВЦЭМ!$B$39:$B$782,K$331)+'СЕТ СН'!$F$16</f>
        <v>#REF!</v>
      </c>
      <c r="L351" s="36" t="e">
        <f>SUMIFS(СВЦЭМ!#REF!,СВЦЭМ!$A$40:$A$783,$A351,СВЦЭМ!$B$39:$B$782,L$331)+'СЕТ СН'!$F$16</f>
        <v>#REF!</v>
      </c>
      <c r="M351" s="36" t="e">
        <f>SUMIFS(СВЦЭМ!#REF!,СВЦЭМ!$A$40:$A$783,$A351,СВЦЭМ!$B$39:$B$782,M$331)+'СЕТ СН'!$F$16</f>
        <v>#REF!</v>
      </c>
      <c r="N351" s="36" t="e">
        <f>SUMIFS(СВЦЭМ!#REF!,СВЦЭМ!$A$40:$A$783,$A351,СВЦЭМ!$B$39:$B$782,N$331)+'СЕТ СН'!$F$16</f>
        <v>#REF!</v>
      </c>
      <c r="O351" s="36" t="e">
        <f>SUMIFS(СВЦЭМ!#REF!,СВЦЭМ!$A$40:$A$783,$A351,СВЦЭМ!$B$39:$B$782,O$331)+'СЕТ СН'!$F$16</f>
        <v>#REF!</v>
      </c>
      <c r="P351" s="36" t="e">
        <f>SUMIFS(СВЦЭМ!#REF!,СВЦЭМ!$A$40:$A$783,$A351,СВЦЭМ!$B$39:$B$782,P$331)+'СЕТ СН'!$F$16</f>
        <v>#REF!</v>
      </c>
      <c r="Q351" s="36" t="e">
        <f>SUMIFS(СВЦЭМ!#REF!,СВЦЭМ!$A$40:$A$783,$A351,СВЦЭМ!$B$39:$B$782,Q$331)+'СЕТ СН'!$F$16</f>
        <v>#REF!</v>
      </c>
      <c r="R351" s="36" t="e">
        <f>SUMIFS(СВЦЭМ!#REF!,СВЦЭМ!$A$40:$A$783,$A351,СВЦЭМ!$B$39:$B$782,R$331)+'СЕТ СН'!$F$16</f>
        <v>#REF!</v>
      </c>
      <c r="S351" s="36" t="e">
        <f>SUMIFS(СВЦЭМ!#REF!,СВЦЭМ!$A$40:$A$783,$A351,СВЦЭМ!$B$39:$B$782,S$331)+'СЕТ СН'!$F$16</f>
        <v>#REF!</v>
      </c>
      <c r="T351" s="36" t="e">
        <f>SUMIFS(СВЦЭМ!#REF!,СВЦЭМ!$A$40:$A$783,$A351,СВЦЭМ!$B$39:$B$782,T$331)+'СЕТ СН'!$F$16</f>
        <v>#REF!</v>
      </c>
      <c r="U351" s="36" t="e">
        <f>SUMIFS(СВЦЭМ!#REF!,СВЦЭМ!$A$40:$A$783,$A351,СВЦЭМ!$B$39:$B$782,U$331)+'СЕТ СН'!$F$16</f>
        <v>#REF!</v>
      </c>
      <c r="V351" s="36" t="e">
        <f>SUMIFS(СВЦЭМ!#REF!,СВЦЭМ!$A$40:$A$783,$A351,СВЦЭМ!$B$39:$B$782,V$331)+'СЕТ СН'!$F$16</f>
        <v>#REF!</v>
      </c>
      <c r="W351" s="36" t="e">
        <f>SUMIFS(СВЦЭМ!#REF!,СВЦЭМ!$A$40:$A$783,$A351,СВЦЭМ!$B$39:$B$782,W$331)+'СЕТ СН'!$F$16</f>
        <v>#REF!</v>
      </c>
      <c r="X351" s="36" t="e">
        <f>SUMIFS(СВЦЭМ!#REF!,СВЦЭМ!$A$40:$A$783,$A351,СВЦЭМ!$B$39:$B$782,X$331)+'СЕТ СН'!$F$16</f>
        <v>#REF!</v>
      </c>
      <c r="Y351" s="36" t="e">
        <f>SUMIFS(СВЦЭМ!#REF!,СВЦЭМ!$A$40:$A$783,$A351,СВЦЭМ!$B$39:$B$782,Y$331)+'СЕТ СН'!$F$16</f>
        <v>#REF!</v>
      </c>
    </row>
    <row r="352" spans="1:25" ht="15.75" hidden="1" x14ac:dyDescent="0.2">
      <c r="A352" s="35">
        <f t="shared" si="9"/>
        <v>45098</v>
      </c>
      <c r="B352" s="36" t="e">
        <f>SUMIFS(СВЦЭМ!#REF!,СВЦЭМ!$A$40:$A$783,$A352,СВЦЭМ!$B$39:$B$782,B$331)+'СЕТ СН'!$F$16</f>
        <v>#REF!</v>
      </c>
      <c r="C352" s="36" t="e">
        <f>SUMIFS(СВЦЭМ!#REF!,СВЦЭМ!$A$40:$A$783,$A352,СВЦЭМ!$B$39:$B$782,C$331)+'СЕТ СН'!$F$16</f>
        <v>#REF!</v>
      </c>
      <c r="D352" s="36" t="e">
        <f>SUMIFS(СВЦЭМ!#REF!,СВЦЭМ!$A$40:$A$783,$A352,СВЦЭМ!$B$39:$B$782,D$331)+'СЕТ СН'!$F$16</f>
        <v>#REF!</v>
      </c>
      <c r="E352" s="36" t="e">
        <f>SUMIFS(СВЦЭМ!#REF!,СВЦЭМ!$A$40:$A$783,$A352,СВЦЭМ!$B$39:$B$782,E$331)+'СЕТ СН'!$F$16</f>
        <v>#REF!</v>
      </c>
      <c r="F352" s="36" t="e">
        <f>SUMIFS(СВЦЭМ!#REF!,СВЦЭМ!$A$40:$A$783,$A352,СВЦЭМ!$B$39:$B$782,F$331)+'СЕТ СН'!$F$16</f>
        <v>#REF!</v>
      </c>
      <c r="G352" s="36" t="e">
        <f>SUMIFS(СВЦЭМ!#REF!,СВЦЭМ!$A$40:$A$783,$A352,СВЦЭМ!$B$39:$B$782,G$331)+'СЕТ СН'!$F$16</f>
        <v>#REF!</v>
      </c>
      <c r="H352" s="36" t="e">
        <f>SUMIFS(СВЦЭМ!#REF!,СВЦЭМ!$A$40:$A$783,$A352,СВЦЭМ!$B$39:$B$782,H$331)+'СЕТ СН'!$F$16</f>
        <v>#REF!</v>
      </c>
      <c r="I352" s="36" t="e">
        <f>SUMIFS(СВЦЭМ!#REF!,СВЦЭМ!$A$40:$A$783,$A352,СВЦЭМ!$B$39:$B$782,I$331)+'СЕТ СН'!$F$16</f>
        <v>#REF!</v>
      </c>
      <c r="J352" s="36" t="e">
        <f>SUMIFS(СВЦЭМ!#REF!,СВЦЭМ!$A$40:$A$783,$A352,СВЦЭМ!$B$39:$B$782,J$331)+'СЕТ СН'!$F$16</f>
        <v>#REF!</v>
      </c>
      <c r="K352" s="36" t="e">
        <f>SUMIFS(СВЦЭМ!#REF!,СВЦЭМ!$A$40:$A$783,$A352,СВЦЭМ!$B$39:$B$782,K$331)+'СЕТ СН'!$F$16</f>
        <v>#REF!</v>
      </c>
      <c r="L352" s="36" t="e">
        <f>SUMIFS(СВЦЭМ!#REF!,СВЦЭМ!$A$40:$A$783,$A352,СВЦЭМ!$B$39:$B$782,L$331)+'СЕТ СН'!$F$16</f>
        <v>#REF!</v>
      </c>
      <c r="M352" s="36" t="e">
        <f>SUMIFS(СВЦЭМ!#REF!,СВЦЭМ!$A$40:$A$783,$A352,СВЦЭМ!$B$39:$B$782,M$331)+'СЕТ СН'!$F$16</f>
        <v>#REF!</v>
      </c>
      <c r="N352" s="36" t="e">
        <f>SUMIFS(СВЦЭМ!#REF!,СВЦЭМ!$A$40:$A$783,$A352,СВЦЭМ!$B$39:$B$782,N$331)+'СЕТ СН'!$F$16</f>
        <v>#REF!</v>
      </c>
      <c r="O352" s="36" t="e">
        <f>SUMIFS(СВЦЭМ!#REF!,СВЦЭМ!$A$40:$A$783,$A352,СВЦЭМ!$B$39:$B$782,O$331)+'СЕТ СН'!$F$16</f>
        <v>#REF!</v>
      </c>
      <c r="P352" s="36" t="e">
        <f>SUMIFS(СВЦЭМ!#REF!,СВЦЭМ!$A$40:$A$783,$A352,СВЦЭМ!$B$39:$B$782,P$331)+'СЕТ СН'!$F$16</f>
        <v>#REF!</v>
      </c>
      <c r="Q352" s="36" t="e">
        <f>SUMIFS(СВЦЭМ!#REF!,СВЦЭМ!$A$40:$A$783,$A352,СВЦЭМ!$B$39:$B$782,Q$331)+'СЕТ СН'!$F$16</f>
        <v>#REF!</v>
      </c>
      <c r="R352" s="36" t="e">
        <f>SUMIFS(СВЦЭМ!#REF!,СВЦЭМ!$A$40:$A$783,$A352,СВЦЭМ!$B$39:$B$782,R$331)+'СЕТ СН'!$F$16</f>
        <v>#REF!</v>
      </c>
      <c r="S352" s="36" t="e">
        <f>SUMIFS(СВЦЭМ!#REF!,СВЦЭМ!$A$40:$A$783,$A352,СВЦЭМ!$B$39:$B$782,S$331)+'СЕТ СН'!$F$16</f>
        <v>#REF!</v>
      </c>
      <c r="T352" s="36" t="e">
        <f>SUMIFS(СВЦЭМ!#REF!,СВЦЭМ!$A$40:$A$783,$A352,СВЦЭМ!$B$39:$B$782,T$331)+'СЕТ СН'!$F$16</f>
        <v>#REF!</v>
      </c>
      <c r="U352" s="36" t="e">
        <f>SUMIFS(СВЦЭМ!#REF!,СВЦЭМ!$A$40:$A$783,$A352,СВЦЭМ!$B$39:$B$782,U$331)+'СЕТ СН'!$F$16</f>
        <v>#REF!</v>
      </c>
      <c r="V352" s="36" t="e">
        <f>SUMIFS(СВЦЭМ!#REF!,СВЦЭМ!$A$40:$A$783,$A352,СВЦЭМ!$B$39:$B$782,V$331)+'СЕТ СН'!$F$16</f>
        <v>#REF!</v>
      </c>
      <c r="W352" s="36" t="e">
        <f>SUMIFS(СВЦЭМ!#REF!,СВЦЭМ!$A$40:$A$783,$A352,СВЦЭМ!$B$39:$B$782,W$331)+'СЕТ СН'!$F$16</f>
        <v>#REF!</v>
      </c>
      <c r="X352" s="36" t="e">
        <f>SUMIFS(СВЦЭМ!#REF!,СВЦЭМ!$A$40:$A$783,$A352,СВЦЭМ!$B$39:$B$782,X$331)+'СЕТ СН'!$F$16</f>
        <v>#REF!</v>
      </c>
      <c r="Y352" s="36" t="e">
        <f>SUMIFS(СВЦЭМ!#REF!,СВЦЭМ!$A$40:$A$783,$A352,СВЦЭМ!$B$39:$B$782,Y$331)+'СЕТ СН'!$F$16</f>
        <v>#REF!</v>
      </c>
    </row>
    <row r="353" spans="1:27" ht="15.75" hidden="1" x14ac:dyDescent="0.2">
      <c r="A353" s="35">
        <f t="shared" si="9"/>
        <v>45099</v>
      </c>
      <c r="B353" s="36" t="e">
        <f>SUMIFS(СВЦЭМ!#REF!,СВЦЭМ!$A$40:$A$783,$A353,СВЦЭМ!$B$39:$B$782,B$331)+'СЕТ СН'!$F$16</f>
        <v>#REF!</v>
      </c>
      <c r="C353" s="36" t="e">
        <f>SUMIFS(СВЦЭМ!#REF!,СВЦЭМ!$A$40:$A$783,$A353,СВЦЭМ!$B$39:$B$782,C$331)+'СЕТ СН'!$F$16</f>
        <v>#REF!</v>
      </c>
      <c r="D353" s="36" t="e">
        <f>SUMIFS(СВЦЭМ!#REF!,СВЦЭМ!$A$40:$A$783,$A353,СВЦЭМ!$B$39:$B$782,D$331)+'СЕТ СН'!$F$16</f>
        <v>#REF!</v>
      </c>
      <c r="E353" s="36" t="e">
        <f>SUMIFS(СВЦЭМ!#REF!,СВЦЭМ!$A$40:$A$783,$A353,СВЦЭМ!$B$39:$B$782,E$331)+'СЕТ СН'!$F$16</f>
        <v>#REF!</v>
      </c>
      <c r="F353" s="36" t="e">
        <f>SUMIFS(СВЦЭМ!#REF!,СВЦЭМ!$A$40:$A$783,$A353,СВЦЭМ!$B$39:$B$782,F$331)+'СЕТ СН'!$F$16</f>
        <v>#REF!</v>
      </c>
      <c r="G353" s="36" t="e">
        <f>SUMIFS(СВЦЭМ!#REF!,СВЦЭМ!$A$40:$A$783,$A353,СВЦЭМ!$B$39:$B$782,G$331)+'СЕТ СН'!$F$16</f>
        <v>#REF!</v>
      </c>
      <c r="H353" s="36" t="e">
        <f>SUMIFS(СВЦЭМ!#REF!,СВЦЭМ!$A$40:$A$783,$A353,СВЦЭМ!$B$39:$B$782,H$331)+'СЕТ СН'!$F$16</f>
        <v>#REF!</v>
      </c>
      <c r="I353" s="36" t="e">
        <f>SUMIFS(СВЦЭМ!#REF!,СВЦЭМ!$A$40:$A$783,$A353,СВЦЭМ!$B$39:$B$782,I$331)+'СЕТ СН'!$F$16</f>
        <v>#REF!</v>
      </c>
      <c r="J353" s="36" t="e">
        <f>SUMIFS(СВЦЭМ!#REF!,СВЦЭМ!$A$40:$A$783,$A353,СВЦЭМ!$B$39:$B$782,J$331)+'СЕТ СН'!$F$16</f>
        <v>#REF!</v>
      </c>
      <c r="K353" s="36" t="e">
        <f>SUMIFS(СВЦЭМ!#REF!,СВЦЭМ!$A$40:$A$783,$A353,СВЦЭМ!$B$39:$B$782,K$331)+'СЕТ СН'!$F$16</f>
        <v>#REF!</v>
      </c>
      <c r="L353" s="36" t="e">
        <f>SUMIFS(СВЦЭМ!#REF!,СВЦЭМ!$A$40:$A$783,$A353,СВЦЭМ!$B$39:$B$782,L$331)+'СЕТ СН'!$F$16</f>
        <v>#REF!</v>
      </c>
      <c r="M353" s="36" t="e">
        <f>SUMIFS(СВЦЭМ!#REF!,СВЦЭМ!$A$40:$A$783,$A353,СВЦЭМ!$B$39:$B$782,M$331)+'СЕТ СН'!$F$16</f>
        <v>#REF!</v>
      </c>
      <c r="N353" s="36" t="e">
        <f>SUMIFS(СВЦЭМ!#REF!,СВЦЭМ!$A$40:$A$783,$A353,СВЦЭМ!$B$39:$B$782,N$331)+'СЕТ СН'!$F$16</f>
        <v>#REF!</v>
      </c>
      <c r="O353" s="36" t="e">
        <f>SUMIFS(СВЦЭМ!#REF!,СВЦЭМ!$A$40:$A$783,$A353,СВЦЭМ!$B$39:$B$782,O$331)+'СЕТ СН'!$F$16</f>
        <v>#REF!</v>
      </c>
      <c r="P353" s="36" t="e">
        <f>SUMIFS(СВЦЭМ!#REF!,СВЦЭМ!$A$40:$A$783,$A353,СВЦЭМ!$B$39:$B$782,P$331)+'СЕТ СН'!$F$16</f>
        <v>#REF!</v>
      </c>
      <c r="Q353" s="36" t="e">
        <f>SUMIFS(СВЦЭМ!#REF!,СВЦЭМ!$A$40:$A$783,$A353,СВЦЭМ!$B$39:$B$782,Q$331)+'СЕТ СН'!$F$16</f>
        <v>#REF!</v>
      </c>
      <c r="R353" s="36" t="e">
        <f>SUMIFS(СВЦЭМ!#REF!,СВЦЭМ!$A$40:$A$783,$A353,СВЦЭМ!$B$39:$B$782,R$331)+'СЕТ СН'!$F$16</f>
        <v>#REF!</v>
      </c>
      <c r="S353" s="36" t="e">
        <f>SUMIFS(СВЦЭМ!#REF!,СВЦЭМ!$A$40:$A$783,$A353,СВЦЭМ!$B$39:$B$782,S$331)+'СЕТ СН'!$F$16</f>
        <v>#REF!</v>
      </c>
      <c r="T353" s="36" t="e">
        <f>SUMIFS(СВЦЭМ!#REF!,СВЦЭМ!$A$40:$A$783,$A353,СВЦЭМ!$B$39:$B$782,T$331)+'СЕТ СН'!$F$16</f>
        <v>#REF!</v>
      </c>
      <c r="U353" s="36" t="e">
        <f>SUMIFS(СВЦЭМ!#REF!,СВЦЭМ!$A$40:$A$783,$A353,СВЦЭМ!$B$39:$B$782,U$331)+'СЕТ СН'!$F$16</f>
        <v>#REF!</v>
      </c>
      <c r="V353" s="36" t="e">
        <f>SUMIFS(СВЦЭМ!#REF!,СВЦЭМ!$A$40:$A$783,$A353,СВЦЭМ!$B$39:$B$782,V$331)+'СЕТ СН'!$F$16</f>
        <v>#REF!</v>
      </c>
      <c r="W353" s="36" t="e">
        <f>SUMIFS(СВЦЭМ!#REF!,СВЦЭМ!$A$40:$A$783,$A353,СВЦЭМ!$B$39:$B$782,W$331)+'СЕТ СН'!$F$16</f>
        <v>#REF!</v>
      </c>
      <c r="X353" s="36" t="e">
        <f>SUMIFS(СВЦЭМ!#REF!,СВЦЭМ!$A$40:$A$783,$A353,СВЦЭМ!$B$39:$B$782,X$331)+'СЕТ СН'!$F$16</f>
        <v>#REF!</v>
      </c>
      <c r="Y353" s="36" t="e">
        <f>SUMIFS(СВЦЭМ!#REF!,СВЦЭМ!$A$40:$A$783,$A353,СВЦЭМ!$B$39:$B$782,Y$331)+'СЕТ СН'!$F$16</f>
        <v>#REF!</v>
      </c>
    </row>
    <row r="354" spans="1:27" ht="15.75" hidden="1" x14ac:dyDescent="0.2">
      <c r="A354" s="35">
        <f t="shared" si="9"/>
        <v>45100</v>
      </c>
      <c r="B354" s="36" t="e">
        <f>SUMIFS(СВЦЭМ!#REF!,СВЦЭМ!$A$40:$A$783,$A354,СВЦЭМ!$B$39:$B$782,B$331)+'СЕТ СН'!$F$16</f>
        <v>#REF!</v>
      </c>
      <c r="C354" s="36" t="e">
        <f>SUMIFS(СВЦЭМ!#REF!,СВЦЭМ!$A$40:$A$783,$A354,СВЦЭМ!$B$39:$B$782,C$331)+'СЕТ СН'!$F$16</f>
        <v>#REF!</v>
      </c>
      <c r="D354" s="36" t="e">
        <f>SUMIFS(СВЦЭМ!#REF!,СВЦЭМ!$A$40:$A$783,$A354,СВЦЭМ!$B$39:$B$782,D$331)+'СЕТ СН'!$F$16</f>
        <v>#REF!</v>
      </c>
      <c r="E354" s="36" t="e">
        <f>SUMIFS(СВЦЭМ!#REF!,СВЦЭМ!$A$40:$A$783,$A354,СВЦЭМ!$B$39:$B$782,E$331)+'СЕТ СН'!$F$16</f>
        <v>#REF!</v>
      </c>
      <c r="F354" s="36" t="e">
        <f>SUMIFS(СВЦЭМ!#REF!,СВЦЭМ!$A$40:$A$783,$A354,СВЦЭМ!$B$39:$B$782,F$331)+'СЕТ СН'!$F$16</f>
        <v>#REF!</v>
      </c>
      <c r="G354" s="36" t="e">
        <f>SUMIFS(СВЦЭМ!#REF!,СВЦЭМ!$A$40:$A$783,$A354,СВЦЭМ!$B$39:$B$782,G$331)+'СЕТ СН'!$F$16</f>
        <v>#REF!</v>
      </c>
      <c r="H354" s="36" t="e">
        <f>SUMIFS(СВЦЭМ!#REF!,СВЦЭМ!$A$40:$A$783,$A354,СВЦЭМ!$B$39:$B$782,H$331)+'СЕТ СН'!$F$16</f>
        <v>#REF!</v>
      </c>
      <c r="I354" s="36" t="e">
        <f>SUMIFS(СВЦЭМ!#REF!,СВЦЭМ!$A$40:$A$783,$A354,СВЦЭМ!$B$39:$B$782,I$331)+'СЕТ СН'!$F$16</f>
        <v>#REF!</v>
      </c>
      <c r="J354" s="36" t="e">
        <f>SUMIFS(СВЦЭМ!#REF!,СВЦЭМ!$A$40:$A$783,$A354,СВЦЭМ!$B$39:$B$782,J$331)+'СЕТ СН'!$F$16</f>
        <v>#REF!</v>
      </c>
      <c r="K354" s="36" t="e">
        <f>SUMIFS(СВЦЭМ!#REF!,СВЦЭМ!$A$40:$A$783,$A354,СВЦЭМ!$B$39:$B$782,K$331)+'СЕТ СН'!$F$16</f>
        <v>#REF!</v>
      </c>
      <c r="L354" s="36" t="e">
        <f>SUMIFS(СВЦЭМ!#REF!,СВЦЭМ!$A$40:$A$783,$A354,СВЦЭМ!$B$39:$B$782,L$331)+'СЕТ СН'!$F$16</f>
        <v>#REF!</v>
      </c>
      <c r="M354" s="36" t="e">
        <f>SUMIFS(СВЦЭМ!#REF!,СВЦЭМ!$A$40:$A$783,$A354,СВЦЭМ!$B$39:$B$782,M$331)+'СЕТ СН'!$F$16</f>
        <v>#REF!</v>
      </c>
      <c r="N354" s="36" t="e">
        <f>SUMIFS(СВЦЭМ!#REF!,СВЦЭМ!$A$40:$A$783,$A354,СВЦЭМ!$B$39:$B$782,N$331)+'СЕТ СН'!$F$16</f>
        <v>#REF!</v>
      </c>
      <c r="O354" s="36" t="e">
        <f>SUMIFS(СВЦЭМ!#REF!,СВЦЭМ!$A$40:$A$783,$A354,СВЦЭМ!$B$39:$B$782,O$331)+'СЕТ СН'!$F$16</f>
        <v>#REF!</v>
      </c>
      <c r="P354" s="36" t="e">
        <f>SUMIFS(СВЦЭМ!#REF!,СВЦЭМ!$A$40:$A$783,$A354,СВЦЭМ!$B$39:$B$782,P$331)+'СЕТ СН'!$F$16</f>
        <v>#REF!</v>
      </c>
      <c r="Q354" s="36" t="e">
        <f>SUMIFS(СВЦЭМ!#REF!,СВЦЭМ!$A$40:$A$783,$A354,СВЦЭМ!$B$39:$B$782,Q$331)+'СЕТ СН'!$F$16</f>
        <v>#REF!</v>
      </c>
      <c r="R354" s="36" t="e">
        <f>SUMIFS(СВЦЭМ!#REF!,СВЦЭМ!$A$40:$A$783,$A354,СВЦЭМ!$B$39:$B$782,R$331)+'СЕТ СН'!$F$16</f>
        <v>#REF!</v>
      </c>
      <c r="S354" s="36" t="e">
        <f>SUMIFS(СВЦЭМ!#REF!,СВЦЭМ!$A$40:$A$783,$A354,СВЦЭМ!$B$39:$B$782,S$331)+'СЕТ СН'!$F$16</f>
        <v>#REF!</v>
      </c>
      <c r="T354" s="36" t="e">
        <f>SUMIFS(СВЦЭМ!#REF!,СВЦЭМ!$A$40:$A$783,$A354,СВЦЭМ!$B$39:$B$782,T$331)+'СЕТ СН'!$F$16</f>
        <v>#REF!</v>
      </c>
      <c r="U354" s="36" t="e">
        <f>SUMIFS(СВЦЭМ!#REF!,СВЦЭМ!$A$40:$A$783,$A354,СВЦЭМ!$B$39:$B$782,U$331)+'СЕТ СН'!$F$16</f>
        <v>#REF!</v>
      </c>
      <c r="V354" s="36" t="e">
        <f>SUMIFS(СВЦЭМ!#REF!,СВЦЭМ!$A$40:$A$783,$A354,СВЦЭМ!$B$39:$B$782,V$331)+'СЕТ СН'!$F$16</f>
        <v>#REF!</v>
      </c>
      <c r="W354" s="36" t="e">
        <f>SUMIFS(СВЦЭМ!#REF!,СВЦЭМ!$A$40:$A$783,$A354,СВЦЭМ!$B$39:$B$782,W$331)+'СЕТ СН'!$F$16</f>
        <v>#REF!</v>
      </c>
      <c r="X354" s="36" t="e">
        <f>SUMIFS(СВЦЭМ!#REF!,СВЦЭМ!$A$40:$A$783,$A354,СВЦЭМ!$B$39:$B$782,X$331)+'СЕТ СН'!$F$16</f>
        <v>#REF!</v>
      </c>
      <c r="Y354" s="36" t="e">
        <f>SUMIFS(СВЦЭМ!#REF!,СВЦЭМ!$A$40:$A$783,$A354,СВЦЭМ!$B$39:$B$782,Y$331)+'СЕТ СН'!$F$16</f>
        <v>#REF!</v>
      </c>
    </row>
    <row r="355" spans="1:27" ht="15.75" hidden="1" x14ac:dyDescent="0.2">
      <c r="A355" s="35">
        <f t="shared" si="9"/>
        <v>45101</v>
      </c>
      <c r="B355" s="36" t="e">
        <f>SUMIFS(СВЦЭМ!#REF!,СВЦЭМ!$A$40:$A$783,$A355,СВЦЭМ!$B$39:$B$782,B$331)+'СЕТ СН'!$F$16</f>
        <v>#REF!</v>
      </c>
      <c r="C355" s="36" t="e">
        <f>SUMIFS(СВЦЭМ!#REF!,СВЦЭМ!$A$40:$A$783,$A355,СВЦЭМ!$B$39:$B$782,C$331)+'СЕТ СН'!$F$16</f>
        <v>#REF!</v>
      </c>
      <c r="D355" s="36" t="e">
        <f>SUMIFS(СВЦЭМ!#REF!,СВЦЭМ!$A$40:$A$783,$A355,СВЦЭМ!$B$39:$B$782,D$331)+'СЕТ СН'!$F$16</f>
        <v>#REF!</v>
      </c>
      <c r="E355" s="36" t="e">
        <f>SUMIFS(СВЦЭМ!#REF!,СВЦЭМ!$A$40:$A$783,$A355,СВЦЭМ!$B$39:$B$782,E$331)+'СЕТ СН'!$F$16</f>
        <v>#REF!</v>
      </c>
      <c r="F355" s="36" t="e">
        <f>SUMIFS(СВЦЭМ!#REF!,СВЦЭМ!$A$40:$A$783,$A355,СВЦЭМ!$B$39:$B$782,F$331)+'СЕТ СН'!$F$16</f>
        <v>#REF!</v>
      </c>
      <c r="G355" s="36" t="e">
        <f>SUMIFS(СВЦЭМ!#REF!,СВЦЭМ!$A$40:$A$783,$A355,СВЦЭМ!$B$39:$B$782,G$331)+'СЕТ СН'!$F$16</f>
        <v>#REF!</v>
      </c>
      <c r="H355" s="36" t="e">
        <f>SUMIFS(СВЦЭМ!#REF!,СВЦЭМ!$A$40:$A$783,$A355,СВЦЭМ!$B$39:$B$782,H$331)+'СЕТ СН'!$F$16</f>
        <v>#REF!</v>
      </c>
      <c r="I355" s="36" t="e">
        <f>SUMIFS(СВЦЭМ!#REF!,СВЦЭМ!$A$40:$A$783,$A355,СВЦЭМ!$B$39:$B$782,I$331)+'СЕТ СН'!$F$16</f>
        <v>#REF!</v>
      </c>
      <c r="J355" s="36" t="e">
        <f>SUMIFS(СВЦЭМ!#REF!,СВЦЭМ!$A$40:$A$783,$A355,СВЦЭМ!$B$39:$B$782,J$331)+'СЕТ СН'!$F$16</f>
        <v>#REF!</v>
      </c>
      <c r="K355" s="36" t="e">
        <f>SUMIFS(СВЦЭМ!#REF!,СВЦЭМ!$A$40:$A$783,$A355,СВЦЭМ!$B$39:$B$782,K$331)+'СЕТ СН'!$F$16</f>
        <v>#REF!</v>
      </c>
      <c r="L355" s="36" t="e">
        <f>SUMIFS(СВЦЭМ!#REF!,СВЦЭМ!$A$40:$A$783,$A355,СВЦЭМ!$B$39:$B$782,L$331)+'СЕТ СН'!$F$16</f>
        <v>#REF!</v>
      </c>
      <c r="M355" s="36" t="e">
        <f>SUMIFS(СВЦЭМ!#REF!,СВЦЭМ!$A$40:$A$783,$A355,СВЦЭМ!$B$39:$B$782,M$331)+'СЕТ СН'!$F$16</f>
        <v>#REF!</v>
      </c>
      <c r="N355" s="36" t="e">
        <f>SUMIFS(СВЦЭМ!#REF!,СВЦЭМ!$A$40:$A$783,$A355,СВЦЭМ!$B$39:$B$782,N$331)+'СЕТ СН'!$F$16</f>
        <v>#REF!</v>
      </c>
      <c r="O355" s="36" t="e">
        <f>SUMIFS(СВЦЭМ!#REF!,СВЦЭМ!$A$40:$A$783,$A355,СВЦЭМ!$B$39:$B$782,O$331)+'СЕТ СН'!$F$16</f>
        <v>#REF!</v>
      </c>
      <c r="P355" s="36" t="e">
        <f>SUMIFS(СВЦЭМ!#REF!,СВЦЭМ!$A$40:$A$783,$A355,СВЦЭМ!$B$39:$B$782,P$331)+'СЕТ СН'!$F$16</f>
        <v>#REF!</v>
      </c>
      <c r="Q355" s="36" t="e">
        <f>SUMIFS(СВЦЭМ!#REF!,СВЦЭМ!$A$40:$A$783,$A355,СВЦЭМ!$B$39:$B$782,Q$331)+'СЕТ СН'!$F$16</f>
        <v>#REF!</v>
      </c>
      <c r="R355" s="36" t="e">
        <f>SUMIFS(СВЦЭМ!#REF!,СВЦЭМ!$A$40:$A$783,$A355,СВЦЭМ!$B$39:$B$782,R$331)+'СЕТ СН'!$F$16</f>
        <v>#REF!</v>
      </c>
      <c r="S355" s="36" t="e">
        <f>SUMIFS(СВЦЭМ!#REF!,СВЦЭМ!$A$40:$A$783,$A355,СВЦЭМ!$B$39:$B$782,S$331)+'СЕТ СН'!$F$16</f>
        <v>#REF!</v>
      </c>
      <c r="T355" s="36" t="e">
        <f>SUMIFS(СВЦЭМ!#REF!,СВЦЭМ!$A$40:$A$783,$A355,СВЦЭМ!$B$39:$B$782,T$331)+'СЕТ СН'!$F$16</f>
        <v>#REF!</v>
      </c>
      <c r="U355" s="36" t="e">
        <f>SUMIFS(СВЦЭМ!#REF!,СВЦЭМ!$A$40:$A$783,$A355,СВЦЭМ!$B$39:$B$782,U$331)+'СЕТ СН'!$F$16</f>
        <v>#REF!</v>
      </c>
      <c r="V355" s="36" t="e">
        <f>SUMIFS(СВЦЭМ!#REF!,СВЦЭМ!$A$40:$A$783,$A355,СВЦЭМ!$B$39:$B$782,V$331)+'СЕТ СН'!$F$16</f>
        <v>#REF!</v>
      </c>
      <c r="W355" s="36" t="e">
        <f>SUMIFS(СВЦЭМ!#REF!,СВЦЭМ!$A$40:$A$783,$A355,СВЦЭМ!$B$39:$B$782,W$331)+'СЕТ СН'!$F$16</f>
        <v>#REF!</v>
      </c>
      <c r="X355" s="36" t="e">
        <f>SUMIFS(СВЦЭМ!#REF!,СВЦЭМ!$A$40:$A$783,$A355,СВЦЭМ!$B$39:$B$782,X$331)+'СЕТ СН'!$F$16</f>
        <v>#REF!</v>
      </c>
      <c r="Y355" s="36" t="e">
        <f>SUMIFS(СВЦЭМ!#REF!,СВЦЭМ!$A$40:$A$783,$A355,СВЦЭМ!$B$39:$B$782,Y$331)+'СЕТ СН'!$F$16</f>
        <v>#REF!</v>
      </c>
    </row>
    <row r="356" spans="1:27" ht="15.75" hidden="1" x14ac:dyDescent="0.2">
      <c r="A356" s="35">
        <f t="shared" si="9"/>
        <v>45102</v>
      </c>
      <c r="B356" s="36" t="e">
        <f>SUMIFS(СВЦЭМ!#REF!,СВЦЭМ!$A$40:$A$783,$A356,СВЦЭМ!$B$39:$B$782,B$331)+'СЕТ СН'!$F$16</f>
        <v>#REF!</v>
      </c>
      <c r="C356" s="36" t="e">
        <f>SUMIFS(СВЦЭМ!#REF!,СВЦЭМ!$A$40:$A$783,$A356,СВЦЭМ!$B$39:$B$782,C$331)+'СЕТ СН'!$F$16</f>
        <v>#REF!</v>
      </c>
      <c r="D356" s="36" t="e">
        <f>SUMIFS(СВЦЭМ!#REF!,СВЦЭМ!$A$40:$A$783,$A356,СВЦЭМ!$B$39:$B$782,D$331)+'СЕТ СН'!$F$16</f>
        <v>#REF!</v>
      </c>
      <c r="E356" s="36" t="e">
        <f>SUMIFS(СВЦЭМ!#REF!,СВЦЭМ!$A$40:$A$783,$A356,СВЦЭМ!$B$39:$B$782,E$331)+'СЕТ СН'!$F$16</f>
        <v>#REF!</v>
      </c>
      <c r="F356" s="36" t="e">
        <f>SUMIFS(СВЦЭМ!#REF!,СВЦЭМ!$A$40:$A$783,$A356,СВЦЭМ!$B$39:$B$782,F$331)+'СЕТ СН'!$F$16</f>
        <v>#REF!</v>
      </c>
      <c r="G356" s="36" t="e">
        <f>SUMIFS(СВЦЭМ!#REF!,СВЦЭМ!$A$40:$A$783,$A356,СВЦЭМ!$B$39:$B$782,G$331)+'СЕТ СН'!$F$16</f>
        <v>#REF!</v>
      </c>
      <c r="H356" s="36" t="e">
        <f>SUMIFS(СВЦЭМ!#REF!,СВЦЭМ!$A$40:$A$783,$A356,СВЦЭМ!$B$39:$B$782,H$331)+'СЕТ СН'!$F$16</f>
        <v>#REF!</v>
      </c>
      <c r="I356" s="36" t="e">
        <f>SUMIFS(СВЦЭМ!#REF!,СВЦЭМ!$A$40:$A$783,$A356,СВЦЭМ!$B$39:$B$782,I$331)+'СЕТ СН'!$F$16</f>
        <v>#REF!</v>
      </c>
      <c r="J356" s="36" t="e">
        <f>SUMIFS(СВЦЭМ!#REF!,СВЦЭМ!$A$40:$A$783,$A356,СВЦЭМ!$B$39:$B$782,J$331)+'СЕТ СН'!$F$16</f>
        <v>#REF!</v>
      </c>
      <c r="K356" s="36" t="e">
        <f>SUMIFS(СВЦЭМ!#REF!,СВЦЭМ!$A$40:$A$783,$A356,СВЦЭМ!$B$39:$B$782,K$331)+'СЕТ СН'!$F$16</f>
        <v>#REF!</v>
      </c>
      <c r="L356" s="36" t="e">
        <f>SUMIFS(СВЦЭМ!#REF!,СВЦЭМ!$A$40:$A$783,$A356,СВЦЭМ!$B$39:$B$782,L$331)+'СЕТ СН'!$F$16</f>
        <v>#REF!</v>
      </c>
      <c r="M356" s="36" t="e">
        <f>SUMIFS(СВЦЭМ!#REF!,СВЦЭМ!$A$40:$A$783,$A356,СВЦЭМ!$B$39:$B$782,M$331)+'СЕТ СН'!$F$16</f>
        <v>#REF!</v>
      </c>
      <c r="N356" s="36" t="e">
        <f>SUMIFS(СВЦЭМ!#REF!,СВЦЭМ!$A$40:$A$783,$A356,СВЦЭМ!$B$39:$B$782,N$331)+'СЕТ СН'!$F$16</f>
        <v>#REF!</v>
      </c>
      <c r="O356" s="36" t="e">
        <f>SUMIFS(СВЦЭМ!#REF!,СВЦЭМ!$A$40:$A$783,$A356,СВЦЭМ!$B$39:$B$782,O$331)+'СЕТ СН'!$F$16</f>
        <v>#REF!</v>
      </c>
      <c r="P356" s="36" t="e">
        <f>SUMIFS(СВЦЭМ!#REF!,СВЦЭМ!$A$40:$A$783,$A356,СВЦЭМ!$B$39:$B$782,P$331)+'СЕТ СН'!$F$16</f>
        <v>#REF!</v>
      </c>
      <c r="Q356" s="36" t="e">
        <f>SUMIFS(СВЦЭМ!#REF!,СВЦЭМ!$A$40:$A$783,$A356,СВЦЭМ!$B$39:$B$782,Q$331)+'СЕТ СН'!$F$16</f>
        <v>#REF!</v>
      </c>
      <c r="R356" s="36" t="e">
        <f>SUMIFS(СВЦЭМ!#REF!,СВЦЭМ!$A$40:$A$783,$A356,СВЦЭМ!$B$39:$B$782,R$331)+'СЕТ СН'!$F$16</f>
        <v>#REF!</v>
      </c>
      <c r="S356" s="36" t="e">
        <f>SUMIFS(СВЦЭМ!#REF!,СВЦЭМ!$A$40:$A$783,$A356,СВЦЭМ!$B$39:$B$782,S$331)+'СЕТ СН'!$F$16</f>
        <v>#REF!</v>
      </c>
      <c r="T356" s="36" t="e">
        <f>SUMIFS(СВЦЭМ!#REF!,СВЦЭМ!$A$40:$A$783,$A356,СВЦЭМ!$B$39:$B$782,T$331)+'СЕТ СН'!$F$16</f>
        <v>#REF!</v>
      </c>
      <c r="U356" s="36" t="e">
        <f>SUMIFS(СВЦЭМ!#REF!,СВЦЭМ!$A$40:$A$783,$A356,СВЦЭМ!$B$39:$B$782,U$331)+'СЕТ СН'!$F$16</f>
        <v>#REF!</v>
      </c>
      <c r="V356" s="36" t="e">
        <f>SUMIFS(СВЦЭМ!#REF!,СВЦЭМ!$A$40:$A$783,$A356,СВЦЭМ!$B$39:$B$782,V$331)+'СЕТ СН'!$F$16</f>
        <v>#REF!</v>
      </c>
      <c r="W356" s="36" t="e">
        <f>SUMIFS(СВЦЭМ!#REF!,СВЦЭМ!$A$40:$A$783,$A356,СВЦЭМ!$B$39:$B$782,W$331)+'СЕТ СН'!$F$16</f>
        <v>#REF!</v>
      </c>
      <c r="X356" s="36" t="e">
        <f>SUMIFS(СВЦЭМ!#REF!,СВЦЭМ!$A$40:$A$783,$A356,СВЦЭМ!$B$39:$B$782,X$331)+'СЕТ СН'!$F$16</f>
        <v>#REF!</v>
      </c>
      <c r="Y356" s="36" t="e">
        <f>SUMIFS(СВЦЭМ!#REF!,СВЦЭМ!$A$40:$A$783,$A356,СВЦЭМ!$B$39:$B$782,Y$331)+'СЕТ СН'!$F$16</f>
        <v>#REF!</v>
      </c>
    </row>
    <row r="357" spans="1:27" ht="15.75" hidden="1" x14ac:dyDescent="0.2">
      <c r="A357" s="35">
        <f t="shared" si="9"/>
        <v>45103</v>
      </c>
      <c r="B357" s="36" t="e">
        <f>SUMIFS(СВЦЭМ!#REF!,СВЦЭМ!$A$40:$A$783,$A357,СВЦЭМ!$B$39:$B$782,B$331)+'СЕТ СН'!$F$16</f>
        <v>#REF!</v>
      </c>
      <c r="C357" s="36" t="e">
        <f>SUMIFS(СВЦЭМ!#REF!,СВЦЭМ!$A$40:$A$783,$A357,СВЦЭМ!$B$39:$B$782,C$331)+'СЕТ СН'!$F$16</f>
        <v>#REF!</v>
      </c>
      <c r="D357" s="36" t="e">
        <f>SUMIFS(СВЦЭМ!#REF!,СВЦЭМ!$A$40:$A$783,$A357,СВЦЭМ!$B$39:$B$782,D$331)+'СЕТ СН'!$F$16</f>
        <v>#REF!</v>
      </c>
      <c r="E357" s="36" t="e">
        <f>SUMIFS(СВЦЭМ!#REF!,СВЦЭМ!$A$40:$A$783,$A357,СВЦЭМ!$B$39:$B$782,E$331)+'СЕТ СН'!$F$16</f>
        <v>#REF!</v>
      </c>
      <c r="F357" s="36" t="e">
        <f>SUMIFS(СВЦЭМ!#REF!,СВЦЭМ!$A$40:$A$783,$A357,СВЦЭМ!$B$39:$B$782,F$331)+'СЕТ СН'!$F$16</f>
        <v>#REF!</v>
      </c>
      <c r="G357" s="36" t="e">
        <f>SUMIFS(СВЦЭМ!#REF!,СВЦЭМ!$A$40:$A$783,$A357,СВЦЭМ!$B$39:$B$782,G$331)+'СЕТ СН'!$F$16</f>
        <v>#REF!</v>
      </c>
      <c r="H357" s="36" t="e">
        <f>SUMIFS(СВЦЭМ!#REF!,СВЦЭМ!$A$40:$A$783,$A357,СВЦЭМ!$B$39:$B$782,H$331)+'СЕТ СН'!$F$16</f>
        <v>#REF!</v>
      </c>
      <c r="I357" s="36" t="e">
        <f>SUMIFS(СВЦЭМ!#REF!,СВЦЭМ!$A$40:$A$783,$A357,СВЦЭМ!$B$39:$B$782,I$331)+'СЕТ СН'!$F$16</f>
        <v>#REF!</v>
      </c>
      <c r="J357" s="36" t="e">
        <f>SUMIFS(СВЦЭМ!#REF!,СВЦЭМ!$A$40:$A$783,$A357,СВЦЭМ!$B$39:$B$782,J$331)+'СЕТ СН'!$F$16</f>
        <v>#REF!</v>
      </c>
      <c r="K357" s="36" t="e">
        <f>SUMIFS(СВЦЭМ!#REF!,СВЦЭМ!$A$40:$A$783,$A357,СВЦЭМ!$B$39:$B$782,K$331)+'СЕТ СН'!$F$16</f>
        <v>#REF!</v>
      </c>
      <c r="L357" s="36" t="e">
        <f>SUMIFS(СВЦЭМ!#REF!,СВЦЭМ!$A$40:$A$783,$A357,СВЦЭМ!$B$39:$B$782,L$331)+'СЕТ СН'!$F$16</f>
        <v>#REF!</v>
      </c>
      <c r="M357" s="36" t="e">
        <f>SUMIFS(СВЦЭМ!#REF!,СВЦЭМ!$A$40:$A$783,$A357,СВЦЭМ!$B$39:$B$782,M$331)+'СЕТ СН'!$F$16</f>
        <v>#REF!</v>
      </c>
      <c r="N357" s="36" t="e">
        <f>SUMIFS(СВЦЭМ!#REF!,СВЦЭМ!$A$40:$A$783,$A357,СВЦЭМ!$B$39:$B$782,N$331)+'СЕТ СН'!$F$16</f>
        <v>#REF!</v>
      </c>
      <c r="O357" s="36" t="e">
        <f>SUMIFS(СВЦЭМ!#REF!,СВЦЭМ!$A$40:$A$783,$A357,СВЦЭМ!$B$39:$B$782,O$331)+'СЕТ СН'!$F$16</f>
        <v>#REF!</v>
      </c>
      <c r="P357" s="36" t="e">
        <f>SUMIFS(СВЦЭМ!#REF!,СВЦЭМ!$A$40:$A$783,$A357,СВЦЭМ!$B$39:$B$782,P$331)+'СЕТ СН'!$F$16</f>
        <v>#REF!</v>
      </c>
      <c r="Q357" s="36" t="e">
        <f>SUMIFS(СВЦЭМ!#REF!,СВЦЭМ!$A$40:$A$783,$A357,СВЦЭМ!$B$39:$B$782,Q$331)+'СЕТ СН'!$F$16</f>
        <v>#REF!</v>
      </c>
      <c r="R357" s="36" t="e">
        <f>SUMIFS(СВЦЭМ!#REF!,СВЦЭМ!$A$40:$A$783,$A357,СВЦЭМ!$B$39:$B$782,R$331)+'СЕТ СН'!$F$16</f>
        <v>#REF!</v>
      </c>
      <c r="S357" s="36" t="e">
        <f>SUMIFS(СВЦЭМ!#REF!,СВЦЭМ!$A$40:$A$783,$A357,СВЦЭМ!$B$39:$B$782,S$331)+'СЕТ СН'!$F$16</f>
        <v>#REF!</v>
      </c>
      <c r="T357" s="36" t="e">
        <f>SUMIFS(СВЦЭМ!#REF!,СВЦЭМ!$A$40:$A$783,$A357,СВЦЭМ!$B$39:$B$782,T$331)+'СЕТ СН'!$F$16</f>
        <v>#REF!</v>
      </c>
      <c r="U357" s="36" t="e">
        <f>SUMIFS(СВЦЭМ!#REF!,СВЦЭМ!$A$40:$A$783,$A357,СВЦЭМ!$B$39:$B$782,U$331)+'СЕТ СН'!$F$16</f>
        <v>#REF!</v>
      </c>
      <c r="V357" s="36" t="e">
        <f>SUMIFS(СВЦЭМ!#REF!,СВЦЭМ!$A$40:$A$783,$A357,СВЦЭМ!$B$39:$B$782,V$331)+'СЕТ СН'!$F$16</f>
        <v>#REF!</v>
      </c>
      <c r="W357" s="36" t="e">
        <f>SUMIFS(СВЦЭМ!#REF!,СВЦЭМ!$A$40:$A$783,$A357,СВЦЭМ!$B$39:$B$782,W$331)+'СЕТ СН'!$F$16</f>
        <v>#REF!</v>
      </c>
      <c r="X357" s="36" t="e">
        <f>SUMIFS(СВЦЭМ!#REF!,СВЦЭМ!$A$40:$A$783,$A357,СВЦЭМ!$B$39:$B$782,X$331)+'СЕТ СН'!$F$16</f>
        <v>#REF!</v>
      </c>
      <c r="Y357" s="36" t="e">
        <f>SUMIFS(СВЦЭМ!#REF!,СВЦЭМ!$A$40:$A$783,$A357,СВЦЭМ!$B$39:$B$782,Y$331)+'СЕТ СН'!$F$16</f>
        <v>#REF!</v>
      </c>
    </row>
    <row r="358" spans="1:27" ht="15.75" hidden="1" x14ac:dyDescent="0.2">
      <c r="A358" s="35">
        <f t="shared" si="9"/>
        <v>45104</v>
      </c>
      <c r="B358" s="36" t="e">
        <f>SUMIFS(СВЦЭМ!#REF!,СВЦЭМ!$A$40:$A$783,$A358,СВЦЭМ!$B$39:$B$782,B$331)+'СЕТ СН'!$F$16</f>
        <v>#REF!</v>
      </c>
      <c r="C358" s="36" t="e">
        <f>SUMIFS(СВЦЭМ!#REF!,СВЦЭМ!$A$40:$A$783,$A358,СВЦЭМ!$B$39:$B$782,C$331)+'СЕТ СН'!$F$16</f>
        <v>#REF!</v>
      </c>
      <c r="D358" s="36" t="e">
        <f>SUMIFS(СВЦЭМ!#REF!,СВЦЭМ!$A$40:$A$783,$A358,СВЦЭМ!$B$39:$B$782,D$331)+'СЕТ СН'!$F$16</f>
        <v>#REF!</v>
      </c>
      <c r="E358" s="36" t="e">
        <f>SUMIFS(СВЦЭМ!#REF!,СВЦЭМ!$A$40:$A$783,$A358,СВЦЭМ!$B$39:$B$782,E$331)+'СЕТ СН'!$F$16</f>
        <v>#REF!</v>
      </c>
      <c r="F358" s="36" t="e">
        <f>SUMIFS(СВЦЭМ!#REF!,СВЦЭМ!$A$40:$A$783,$A358,СВЦЭМ!$B$39:$B$782,F$331)+'СЕТ СН'!$F$16</f>
        <v>#REF!</v>
      </c>
      <c r="G358" s="36" t="e">
        <f>SUMIFS(СВЦЭМ!#REF!,СВЦЭМ!$A$40:$A$783,$A358,СВЦЭМ!$B$39:$B$782,G$331)+'СЕТ СН'!$F$16</f>
        <v>#REF!</v>
      </c>
      <c r="H358" s="36" t="e">
        <f>SUMIFS(СВЦЭМ!#REF!,СВЦЭМ!$A$40:$A$783,$A358,СВЦЭМ!$B$39:$B$782,H$331)+'СЕТ СН'!$F$16</f>
        <v>#REF!</v>
      </c>
      <c r="I358" s="36" t="e">
        <f>SUMIFS(СВЦЭМ!#REF!,СВЦЭМ!$A$40:$A$783,$A358,СВЦЭМ!$B$39:$B$782,I$331)+'СЕТ СН'!$F$16</f>
        <v>#REF!</v>
      </c>
      <c r="J358" s="36" t="e">
        <f>SUMIFS(СВЦЭМ!#REF!,СВЦЭМ!$A$40:$A$783,$A358,СВЦЭМ!$B$39:$B$782,J$331)+'СЕТ СН'!$F$16</f>
        <v>#REF!</v>
      </c>
      <c r="K358" s="36" t="e">
        <f>SUMIFS(СВЦЭМ!#REF!,СВЦЭМ!$A$40:$A$783,$A358,СВЦЭМ!$B$39:$B$782,K$331)+'СЕТ СН'!$F$16</f>
        <v>#REF!</v>
      </c>
      <c r="L358" s="36" t="e">
        <f>SUMIFS(СВЦЭМ!#REF!,СВЦЭМ!$A$40:$A$783,$A358,СВЦЭМ!$B$39:$B$782,L$331)+'СЕТ СН'!$F$16</f>
        <v>#REF!</v>
      </c>
      <c r="M358" s="36" t="e">
        <f>SUMIFS(СВЦЭМ!#REF!,СВЦЭМ!$A$40:$A$783,$A358,СВЦЭМ!$B$39:$B$782,M$331)+'СЕТ СН'!$F$16</f>
        <v>#REF!</v>
      </c>
      <c r="N358" s="36" t="e">
        <f>SUMIFS(СВЦЭМ!#REF!,СВЦЭМ!$A$40:$A$783,$A358,СВЦЭМ!$B$39:$B$782,N$331)+'СЕТ СН'!$F$16</f>
        <v>#REF!</v>
      </c>
      <c r="O358" s="36" t="e">
        <f>SUMIFS(СВЦЭМ!#REF!,СВЦЭМ!$A$40:$A$783,$A358,СВЦЭМ!$B$39:$B$782,O$331)+'СЕТ СН'!$F$16</f>
        <v>#REF!</v>
      </c>
      <c r="P358" s="36" t="e">
        <f>SUMIFS(СВЦЭМ!#REF!,СВЦЭМ!$A$40:$A$783,$A358,СВЦЭМ!$B$39:$B$782,P$331)+'СЕТ СН'!$F$16</f>
        <v>#REF!</v>
      </c>
      <c r="Q358" s="36" t="e">
        <f>SUMIFS(СВЦЭМ!#REF!,СВЦЭМ!$A$40:$A$783,$A358,СВЦЭМ!$B$39:$B$782,Q$331)+'СЕТ СН'!$F$16</f>
        <v>#REF!</v>
      </c>
      <c r="R358" s="36" t="e">
        <f>SUMIFS(СВЦЭМ!#REF!,СВЦЭМ!$A$40:$A$783,$A358,СВЦЭМ!$B$39:$B$782,R$331)+'СЕТ СН'!$F$16</f>
        <v>#REF!</v>
      </c>
      <c r="S358" s="36" t="e">
        <f>SUMIFS(СВЦЭМ!#REF!,СВЦЭМ!$A$40:$A$783,$A358,СВЦЭМ!$B$39:$B$782,S$331)+'СЕТ СН'!$F$16</f>
        <v>#REF!</v>
      </c>
      <c r="T358" s="36" t="e">
        <f>SUMIFS(СВЦЭМ!#REF!,СВЦЭМ!$A$40:$A$783,$A358,СВЦЭМ!$B$39:$B$782,T$331)+'СЕТ СН'!$F$16</f>
        <v>#REF!</v>
      </c>
      <c r="U358" s="36" t="e">
        <f>SUMIFS(СВЦЭМ!#REF!,СВЦЭМ!$A$40:$A$783,$A358,СВЦЭМ!$B$39:$B$782,U$331)+'СЕТ СН'!$F$16</f>
        <v>#REF!</v>
      </c>
      <c r="V358" s="36" t="e">
        <f>SUMIFS(СВЦЭМ!#REF!,СВЦЭМ!$A$40:$A$783,$A358,СВЦЭМ!$B$39:$B$782,V$331)+'СЕТ СН'!$F$16</f>
        <v>#REF!</v>
      </c>
      <c r="W358" s="36" t="e">
        <f>SUMIFS(СВЦЭМ!#REF!,СВЦЭМ!$A$40:$A$783,$A358,СВЦЭМ!$B$39:$B$782,W$331)+'СЕТ СН'!$F$16</f>
        <v>#REF!</v>
      </c>
      <c r="X358" s="36" t="e">
        <f>SUMIFS(СВЦЭМ!#REF!,СВЦЭМ!$A$40:$A$783,$A358,СВЦЭМ!$B$39:$B$782,X$331)+'СЕТ СН'!$F$16</f>
        <v>#REF!</v>
      </c>
      <c r="Y358" s="36" t="e">
        <f>SUMIFS(СВЦЭМ!#REF!,СВЦЭМ!$A$40:$A$783,$A358,СВЦЭМ!$B$39:$B$782,Y$331)+'СЕТ СН'!$F$16</f>
        <v>#REF!</v>
      </c>
    </row>
    <row r="359" spans="1:27" ht="15.75" hidden="1" x14ac:dyDescent="0.2">
      <c r="A359" s="35">
        <f t="shared" si="9"/>
        <v>45105</v>
      </c>
      <c r="B359" s="36" t="e">
        <f>SUMIFS(СВЦЭМ!#REF!,СВЦЭМ!$A$40:$A$783,$A359,СВЦЭМ!$B$39:$B$782,B$331)+'СЕТ СН'!$F$16</f>
        <v>#REF!</v>
      </c>
      <c r="C359" s="36" t="e">
        <f>SUMIFS(СВЦЭМ!#REF!,СВЦЭМ!$A$40:$A$783,$A359,СВЦЭМ!$B$39:$B$782,C$331)+'СЕТ СН'!$F$16</f>
        <v>#REF!</v>
      </c>
      <c r="D359" s="36" t="e">
        <f>SUMIFS(СВЦЭМ!#REF!,СВЦЭМ!$A$40:$A$783,$A359,СВЦЭМ!$B$39:$B$782,D$331)+'СЕТ СН'!$F$16</f>
        <v>#REF!</v>
      </c>
      <c r="E359" s="36" t="e">
        <f>SUMIFS(СВЦЭМ!#REF!,СВЦЭМ!$A$40:$A$783,$A359,СВЦЭМ!$B$39:$B$782,E$331)+'СЕТ СН'!$F$16</f>
        <v>#REF!</v>
      </c>
      <c r="F359" s="36" t="e">
        <f>SUMIFS(СВЦЭМ!#REF!,СВЦЭМ!$A$40:$A$783,$A359,СВЦЭМ!$B$39:$B$782,F$331)+'СЕТ СН'!$F$16</f>
        <v>#REF!</v>
      </c>
      <c r="G359" s="36" t="e">
        <f>SUMIFS(СВЦЭМ!#REF!,СВЦЭМ!$A$40:$A$783,$A359,СВЦЭМ!$B$39:$B$782,G$331)+'СЕТ СН'!$F$16</f>
        <v>#REF!</v>
      </c>
      <c r="H359" s="36" t="e">
        <f>SUMIFS(СВЦЭМ!#REF!,СВЦЭМ!$A$40:$A$783,$A359,СВЦЭМ!$B$39:$B$782,H$331)+'СЕТ СН'!$F$16</f>
        <v>#REF!</v>
      </c>
      <c r="I359" s="36" t="e">
        <f>SUMIFS(СВЦЭМ!#REF!,СВЦЭМ!$A$40:$A$783,$A359,СВЦЭМ!$B$39:$B$782,I$331)+'СЕТ СН'!$F$16</f>
        <v>#REF!</v>
      </c>
      <c r="J359" s="36" t="e">
        <f>SUMIFS(СВЦЭМ!#REF!,СВЦЭМ!$A$40:$A$783,$A359,СВЦЭМ!$B$39:$B$782,J$331)+'СЕТ СН'!$F$16</f>
        <v>#REF!</v>
      </c>
      <c r="K359" s="36" t="e">
        <f>SUMIFS(СВЦЭМ!#REF!,СВЦЭМ!$A$40:$A$783,$A359,СВЦЭМ!$B$39:$B$782,K$331)+'СЕТ СН'!$F$16</f>
        <v>#REF!</v>
      </c>
      <c r="L359" s="36" t="e">
        <f>SUMIFS(СВЦЭМ!#REF!,СВЦЭМ!$A$40:$A$783,$A359,СВЦЭМ!$B$39:$B$782,L$331)+'СЕТ СН'!$F$16</f>
        <v>#REF!</v>
      </c>
      <c r="M359" s="36" t="e">
        <f>SUMIFS(СВЦЭМ!#REF!,СВЦЭМ!$A$40:$A$783,$A359,СВЦЭМ!$B$39:$B$782,M$331)+'СЕТ СН'!$F$16</f>
        <v>#REF!</v>
      </c>
      <c r="N359" s="36" t="e">
        <f>SUMIFS(СВЦЭМ!#REF!,СВЦЭМ!$A$40:$A$783,$A359,СВЦЭМ!$B$39:$B$782,N$331)+'СЕТ СН'!$F$16</f>
        <v>#REF!</v>
      </c>
      <c r="O359" s="36" t="e">
        <f>SUMIFS(СВЦЭМ!#REF!,СВЦЭМ!$A$40:$A$783,$A359,СВЦЭМ!$B$39:$B$782,O$331)+'СЕТ СН'!$F$16</f>
        <v>#REF!</v>
      </c>
      <c r="P359" s="36" t="e">
        <f>SUMIFS(СВЦЭМ!#REF!,СВЦЭМ!$A$40:$A$783,$A359,СВЦЭМ!$B$39:$B$782,P$331)+'СЕТ СН'!$F$16</f>
        <v>#REF!</v>
      </c>
      <c r="Q359" s="36" t="e">
        <f>SUMIFS(СВЦЭМ!#REF!,СВЦЭМ!$A$40:$A$783,$A359,СВЦЭМ!$B$39:$B$782,Q$331)+'СЕТ СН'!$F$16</f>
        <v>#REF!</v>
      </c>
      <c r="R359" s="36" t="e">
        <f>SUMIFS(СВЦЭМ!#REF!,СВЦЭМ!$A$40:$A$783,$A359,СВЦЭМ!$B$39:$B$782,R$331)+'СЕТ СН'!$F$16</f>
        <v>#REF!</v>
      </c>
      <c r="S359" s="36" t="e">
        <f>SUMIFS(СВЦЭМ!#REF!,СВЦЭМ!$A$40:$A$783,$A359,СВЦЭМ!$B$39:$B$782,S$331)+'СЕТ СН'!$F$16</f>
        <v>#REF!</v>
      </c>
      <c r="T359" s="36" t="e">
        <f>SUMIFS(СВЦЭМ!#REF!,СВЦЭМ!$A$40:$A$783,$A359,СВЦЭМ!$B$39:$B$782,T$331)+'СЕТ СН'!$F$16</f>
        <v>#REF!</v>
      </c>
      <c r="U359" s="36" t="e">
        <f>SUMIFS(СВЦЭМ!#REF!,СВЦЭМ!$A$40:$A$783,$A359,СВЦЭМ!$B$39:$B$782,U$331)+'СЕТ СН'!$F$16</f>
        <v>#REF!</v>
      </c>
      <c r="V359" s="36" t="e">
        <f>SUMIFS(СВЦЭМ!#REF!,СВЦЭМ!$A$40:$A$783,$A359,СВЦЭМ!$B$39:$B$782,V$331)+'СЕТ СН'!$F$16</f>
        <v>#REF!</v>
      </c>
      <c r="W359" s="36" t="e">
        <f>SUMIFS(СВЦЭМ!#REF!,СВЦЭМ!$A$40:$A$783,$A359,СВЦЭМ!$B$39:$B$782,W$331)+'СЕТ СН'!$F$16</f>
        <v>#REF!</v>
      </c>
      <c r="X359" s="36" t="e">
        <f>SUMIFS(СВЦЭМ!#REF!,СВЦЭМ!$A$40:$A$783,$A359,СВЦЭМ!$B$39:$B$782,X$331)+'СЕТ СН'!$F$16</f>
        <v>#REF!</v>
      </c>
      <c r="Y359" s="36" t="e">
        <f>SUMIFS(СВЦЭМ!#REF!,СВЦЭМ!$A$40:$A$783,$A359,СВЦЭМ!$B$39:$B$782,Y$331)+'СЕТ СН'!$F$16</f>
        <v>#REF!</v>
      </c>
    </row>
    <row r="360" spans="1:27" ht="15.75" hidden="1" x14ac:dyDescent="0.2">
      <c r="A360" s="35">
        <f t="shared" si="9"/>
        <v>45106</v>
      </c>
      <c r="B360" s="36" t="e">
        <f>SUMIFS(СВЦЭМ!#REF!,СВЦЭМ!$A$40:$A$783,$A360,СВЦЭМ!$B$39:$B$782,B$331)+'СЕТ СН'!$F$16</f>
        <v>#REF!</v>
      </c>
      <c r="C360" s="36" t="e">
        <f>SUMIFS(СВЦЭМ!#REF!,СВЦЭМ!$A$40:$A$783,$A360,СВЦЭМ!$B$39:$B$782,C$331)+'СЕТ СН'!$F$16</f>
        <v>#REF!</v>
      </c>
      <c r="D360" s="36" t="e">
        <f>SUMIFS(СВЦЭМ!#REF!,СВЦЭМ!$A$40:$A$783,$A360,СВЦЭМ!$B$39:$B$782,D$331)+'СЕТ СН'!$F$16</f>
        <v>#REF!</v>
      </c>
      <c r="E360" s="36" t="e">
        <f>SUMIFS(СВЦЭМ!#REF!,СВЦЭМ!$A$40:$A$783,$A360,СВЦЭМ!$B$39:$B$782,E$331)+'СЕТ СН'!$F$16</f>
        <v>#REF!</v>
      </c>
      <c r="F360" s="36" t="e">
        <f>SUMIFS(СВЦЭМ!#REF!,СВЦЭМ!$A$40:$A$783,$A360,СВЦЭМ!$B$39:$B$782,F$331)+'СЕТ СН'!$F$16</f>
        <v>#REF!</v>
      </c>
      <c r="G360" s="36" t="e">
        <f>SUMIFS(СВЦЭМ!#REF!,СВЦЭМ!$A$40:$A$783,$A360,СВЦЭМ!$B$39:$B$782,G$331)+'СЕТ СН'!$F$16</f>
        <v>#REF!</v>
      </c>
      <c r="H360" s="36" t="e">
        <f>SUMIFS(СВЦЭМ!#REF!,СВЦЭМ!$A$40:$A$783,$A360,СВЦЭМ!$B$39:$B$782,H$331)+'СЕТ СН'!$F$16</f>
        <v>#REF!</v>
      </c>
      <c r="I360" s="36" t="e">
        <f>SUMIFS(СВЦЭМ!#REF!,СВЦЭМ!$A$40:$A$783,$A360,СВЦЭМ!$B$39:$B$782,I$331)+'СЕТ СН'!$F$16</f>
        <v>#REF!</v>
      </c>
      <c r="J360" s="36" t="e">
        <f>SUMIFS(СВЦЭМ!#REF!,СВЦЭМ!$A$40:$A$783,$A360,СВЦЭМ!$B$39:$B$782,J$331)+'СЕТ СН'!$F$16</f>
        <v>#REF!</v>
      </c>
      <c r="K360" s="36" t="e">
        <f>SUMIFS(СВЦЭМ!#REF!,СВЦЭМ!$A$40:$A$783,$A360,СВЦЭМ!$B$39:$B$782,K$331)+'СЕТ СН'!$F$16</f>
        <v>#REF!</v>
      </c>
      <c r="L360" s="36" t="e">
        <f>SUMIFS(СВЦЭМ!#REF!,СВЦЭМ!$A$40:$A$783,$A360,СВЦЭМ!$B$39:$B$782,L$331)+'СЕТ СН'!$F$16</f>
        <v>#REF!</v>
      </c>
      <c r="M360" s="36" t="e">
        <f>SUMIFS(СВЦЭМ!#REF!,СВЦЭМ!$A$40:$A$783,$A360,СВЦЭМ!$B$39:$B$782,M$331)+'СЕТ СН'!$F$16</f>
        <v>#REF!</v>
      </c>
      <c r="N360" s="36" t="e">
        <f>SUMIFS(СВЦЭМ!#REF!,СВЦЭМ!$A$40:$A$783,$A360,СВЦЭМ!$B$39:$B$782,N$331)+'СЕТ СН'!$F$16</f>
        <v>#REF!</v>
      </c>
      <c r="O360" s="36" t="e">
        <f>SUMIFS(СВЦЭМ!#REF!,СВЦЭМ!$A$40:$A$783,$A360,СВЦЭМ!$B$39:$B$782,O$331)+'СЕТ СН'!$F$16</f>
        <v>#REF!</v>
      </c>
      <c r="P360" s="36" t="e">
        <f>SUMIFS(СВЦЭМ!#REF!,СВЦЭМ!$A$40:$A$783,$A360,СВЦЭМ!$B$39:$B$782,P$331)+'СЕТ СН'!$F$16</f>
        <v>#REF!</v>
      </c>
      <c r="Q360" s="36" t="e">
        <f>SUMIFS(СВЦЭМ!#REF!,СВЦЭМ!$A$40:$A$783,$A360,СВЦЭМ!$B$39:$B$782,Q$331)+'СЕТ СН'!$F$16</f>
        <v>#REF!</v>
      </c>
      <c r="R360" s="36" t="e">
        <f>SUMIFS(СВЦЭМ!#REF!,СВЦЭМ!$A$40:$A$783,$A360,СВЦЭМ!$B$39:$B$782,R$331)+'СЕТ СН'!$F$16</f>
        <v>#REF!</v>
      </c>
      <c r="S360" s="36" t="e">
        <f>SUMIFS(СВЦЭМ!#REF!,СВЦЭМ!$A$40:$A$783,$A360,СВЦЭМ!$B$39:$B$782,S$331)+'СЕТ СН'!$F$16</f>
        <v>#REF!</v>
      </c>
      <c r="T360" s="36" t="e">
        <f>SUMIFS(СВЦЭМ!#REF!,СВЦЭМ!$A$40:$A$783,$A360,СВЦЭМ!$B$39:$B$782,T$331)+'СЕТ СН'!$F$16</f>
        <v>#REF!</v>
      </c>
      <c r="U360" s="36" t="e">
        <f>SUMIFS(СВЦЭМ!#REF!,СВЦЭМ!$A$40:$A$783,$A360,СВЦЭМ!$B$39:$B$782,U$331)+'СЕТ СН'!$F$16</f>
        <v>#REF!</v>
      </c>
      <c r="V360" s="36" t="e">
        <f>SUMIFS(СВЦЭМ!#REF!,СВЦЭМ!$A$40:$A$783,$A360,СВЦЭМ!$B$39:$B$782,V$331)+'СЕТ СН'!$F$16</f>
        <v>#REF!</v>
      </c>
      <c r="W360" s="36" t="e">
        <f>SUMIFS(СВЦЭМ!#REF!,СВЦЭМ!$A$40:$A$783,$A360,СВЦЭМ!$B$39:$B$782,W$331)+'СЕТ СН'!$F$16</f>
        <v>#REF!</v>
      </c>
      <c r="X360" s="36" t="e">
        <f>SUMIFS(СВЦЭМ!#REF!,СВЦЭМ!$A$40:$A$783,$A360,СВЦЭМ!$B$39:$B$782,X$331)+'СЕТ СН'!$F$16</f>
        <v>#REF!</v>
      </c>
      <c r="Y360" s="36" t="e">
        <f>SUMIFS(СВЦЭМ!#REF!,СВЦЭМ!$A$40:$A$783,$A360,СВЦЭМ!$B$39:$B$782,Y$331)+'СЕТ СН'!$F$16</f>
        <v>#REF!</v>
      </c>
    </row>
    <row r="361" spans="1:27" ht="15.75" hidden="1" x14ac:dyDescent="0.2">
      <c r="A361" s="35">
        <f t="shared" si="9"/>
        <v>45107</v>
      </c>
      <c r="B361" s="36" t="e">
        <f>SUMIFS(СВЦЭМ!#REF!,СВЦЭМ!$A$40:$A$783,$A361,СВЦЭМ!$B$39:$B$782,B$331)+'СЕТ СН'!$F$16</f>
        <v>#REF!</v>
      </c>
      <c r="C361" s="36" t="e">
        <f>SUMIFS(СВЦЭМ!#REF!,СВЦЭМ!$A$40:$A$783,$A361,СВЦЭМ!$B$39:$B$782,C$331)+'СЕТ СН'!$F$16</f>
        <v>#REF!</v>
      </c>
      <c r="D361" s="36" t="e">
        <f>SUMIFS(СВЦЭМ!#REF!,СВЦЭМ!$A$40:$A$783,$A361,СВЦЭМ!$B$39:$B$782,D$331)+'СЕТ СН'!$F$16</f>
        <v>#REF!</v>
      </c>
      <c r="E361" s="36" t="e">
        <f>SUMIFS(СВЦЭМ!#REF!,СВЦЭМ!$A$40:$A$783,$A361,СВЦЭМ!$B$39:$B$782,E$331)+'СЕТ СН'!$F$16</f>
        <v>#REF!</v>
      </c>
      <c r="F361" s="36" t="e">
        <f>SUMIFS(СВЦЭМ!#REF!,СВЦЭМ!$A$40:$A$783,$A361,СВЦЭМ!$B$39:$B$782,F$331)+'СЕТ СН'!$F$16</f>
        <v>#REF!</v>
      </c>
      <c r="G361" s="36" t="e">
        <f>SUMIFS(СВЦЭМ!#REF!,СВЦЭМ!$A$40:$A$783,$A361,СВЦЭМ!$B$39:$B$782,G$331)+'СЕТ СН'!$F$16</f>
        <v>#REF!</v>
      </c>
      <c r="H361" s="36" t="e">
        <f>SUMIFS(СВЦЭМ!#REF!,СВЦЭМ!$A$40:$A$783,$A361,СВЦЭМ!$B$39:$B$782,H$331)+'СЕТ СН'!$F$16</f>
        <v>#REF!</v>
      </c>
      <c r="I361" s="36" t="e">
        <f>SUMIFS(СВЦЭМ!#REF!,СВЦЭМ!$A$40:$A$783,$A361,СВЦЭМ!$B$39:$B$782,I$331)+'СЕТ СН'!$F$16</f>
        <v>#REF!</v>
      </c>
      <c r="J361" s="36" t="e">
        <f>SUMIFS(СВЦЭМ!#REF!,СВЦЭМ!$A$40:$A$783,$A361,СВЦЭМ!$B$39:$B$782,J$331)+'СЕТ СН'!$F$16</f>
        <v>#REF!</v>
      </c>
      <c r="K361" s="36" t="e">
        <f>SUMIFS(СВЦЭМ!#REF!,СВЦЭМ!$A$40:$A$783,$A361,СВЦЭМ!$B$39:$B$782,K$331)+'СЕТ СН'!$F$16</f>
        <v>#REF!</v>
      </c>
      <c r="L361" s="36" t="e">
        <f>SUMIFS(СВЦЭМ!#REF!,СВЦЭМ!$A$40:$A$783,$A361,СВЦЭМ!$B$39:$B$782,L$331)+'СЕТ СН'!$F$16</f>
        <v>#REF!</v>
      </c>
      <c r="M361" s="36" t="e">
        <f>SUMIFS(СВЦЭМ!#REF!,СВЦЭМ!$A$40:$A$783,$A361,СВЦЭМ!$B$39:$B$782,M$331)+'СЕТ СН'!$F$16</f>
        <v>#REF!</v>
      </c>
      <c r="N361" s="36" t="e">
        <f>SUMIFS(СВЦЭМ!#REF!,СВЦЭМ!$A$40:$A$783,$A361,СВЦЭМ!$B$39:$B$782,N$331)+'СЕТ СН'!$F$16</f>
        <v>#REF!</v>
      </c>
      <c r="O361" s="36" t="e">
        <f>SUMIFS(СВЦЭМ!#REF!,СВЦЭМ!$A$40:$A$783,$A361,СВЦЭМ!$B$39:$B$782,O$331)+'СЕТ СН'!$F$16</f>
        <v>#REF!</v>
      </c>
      <c r="P361" s="36" t="e">
        <f>SUMIFS(СВЦЭМ!#REF!,СВЦЭМ!$A$40:$A$783,$A361,СВЦЭМ!$B$39:$B$782,P$331)+'СЕТ СН'!$F$16</f>
        <v>#REF!</v>
      </c>
      <c r="Q361" s="36" t="e">
        <f>SUMIFS(СВЦЭМ!#REF!,СВЦЭМ!$A$40:$A$783,$A361,СВЦЭМ!$B$39:$B$782,Q$331)+'СЕТ СН'!$F$16</f>
        <v>#REF!</v>
      </c>
      <c r="R361" s="36" t="e">
        <f>SUMIFS(СВЦЭМ!#REF!,СВЦЭМ!$A$40:$A$783,$A361,СВЦЭМ!$B$39:$B$782,R$331)+'СЕТ СН'!$F$16</f>
        <v>#REF!</v>
      </c>
      <c r="S361" s="36" t="e">
        <f>SUMIFS(СВЦЭМ!#REF!,СВЦЭМ!$A$40:$A$783,$A361,СВЦЭМ!$B$39:$B$782,S$331)+'СЕТ СН'!$F$16</f>
        <v>#REF!</v>
      </c>
      <c r="T361" s="36" t="e">
        <f>SUMIFS(СВЦЭМ!#REF!,СВЦЭМ!$A$40:$A$783,$A361,СВЦЭМ!$B$39:$B$782,T$331)+'СЕТ СН'!$F$16</f>
        <v>#REF!</v>
      </c>
      <c r="U361" s="36" t="e">
        <f>SUMIFS(СВЦЭМ!#REF!,СВЦЭМ!$A$40:$A$783,$A361,СВЦЭМ!$B$39:$B$782,U$331)+'СЕТ СН'!$F$16</f>
        <v>#REF!</v>
      </c>
      <c r="V361" s="36" t="e">
        <f>SUMIFS(СВЦЭМ!#REF!,СВЦЭМ!$A$40:$A$783,$A361,СВЦЭМ!$B$39:$B$782,V$331)+'СЕТ СН'!$F$16</f>
        <v>#REF!</v>
      </c>
      <c r="W361" s="36" t="e">
        <f>SUMIFS(СВЦЭМ!#REF!,СВЦЭМ!$A$40:$A$783,$A361,СВЦЭМ!$B$39:$B$782,W$331)+'СЕТ СН'!$F$16</f>
        <v>#REF!</v>
      </c>
      <c r="X361" s="36" t="e">
        <f>SUMIFS(СВЦЭМ!#REF!,СВЦЭМ!$A$40:$A$783,$A361,СВЦЭМ!$B$39:$B$782,X$331)+'СЕТ СН'!$F$16</f>
        <v>#REF!</v>
      </c>
      <c r="Y361" s="36" t="e">
        <f>SUMIFS(СВЦЭМ!#REF!,СВЦЭМ!$A$40:$A$783,$A361,СВЦЭМ!$B$39:$B$782,Y$331)+'СЕТ СН'!$F$16</f>
        <v>#REF!</v>
      </c>
    </row>
    <row r="362" spans="1:27" ht="15.75" hidden="1" x14ac:dyDescent="0.2">
      <c r="A362" s="35">
        <f t="shared" si="9"/>
        <v>45108</v>
      </c>
      <c r="B362" s="36" t="e">
        <f>SUMIFS(СВЦЭМ!#REF!,СВЦЭМ!$A$40:$A$783,$A362,СВЦЭМ!$B$39:$B$782,B$331)+'СЕТ СН'!$F$16</f>
        <v>#REF!</v>
      </c>
      <c r="C362" s="36" t="e">
        <f>SUMIFS(СВЦЭМ!#REF!,СВЦЭМ!$A$40:$A$783,$A362,СВЦЭМ!$B$39:$B$782,C$331)+'СЕТ СН'!$F$16</f>
        <v>#REF!</v>
      </c>
      <c r="D362" s="36" t="e">
        <f>SUMIFS(СВЦЭМ!#REF!,СВЦЭМ!$A$40:$A$783,$A362,СВЦЭМ!$B$39:$B$782,D$331)+'СЕТ СН'!$F$16</f>
        <v>#REF!</v>
      </c>
      <c r="E362" s="36" t="e">
        <f>SUMIFS(СВЦЭМ!#REF!,СВЦЭМ!$A$40:$A$783,$A362,СВЦЭМ!$B$39:$B$782,E$331)+'СЕТ СН'!$F$16</f>
        <v>#REF!</v>
      </c>
      <c r="F362" s="36" t="e">
        <f>SUMIFS(СВЦЭМ!#REF!,СВЦЭМ!$A$40:$A$783,$A362,СВЦЭМ!$B$39:$B$782,F$331)+'СЕТ СН'!$F$16</f>
        <v>#REF!</v>
      </c>
      <c r="G362" s="36" t="e">
        <f>SUMIFS(СВЦЭМ!#REF!,СВЦЭМ!$A$40:$A$783,$A362,СВЦЭМ!$B$39:$B$782,G$331)+'СЕТ СН'!$F$16</f>
        <v>#REF!</v>
      </c>
      <c r="H362" s="36" t="e">
        <f>SUMIFS(СВЦЭМ!#REF!,СВЦЭМ!$A$40:$A$783,$A362,СВЦЭМ!$B$39:$B$782,H$331)+'СЕТ СН'!$F$16</f>
        <v>#REF!</v>
      </c>
      <c r="I362" s="36" t="e">
        <f>SUMIFS(СВЦЭМ!#REF!,СВЦЭМ!$A$40:$A$783,$A362,СВЦЭМ!$B$39:$B$782,I$331)+'СЕТ СН'!$F$16</f>
        <v>#REF!</v>
      </c>
      <c r="J362" s="36" t="e">
        <f>SUMIFS(СВЦЭМ!#REF!,СВЦЭМ!$A$40:$A$783,$A362,СВЦЭМ!$B$39:$B$782,J$331)+'СЕТ СН'!$F$16</f>
        <v>#REF!</v>
      </c>
      <c r="K362" s="36" t="e">
        <f>SUMIFS(СВЦЭМ!#REF!,СВЦЭМ!$A$40:$A$783,$A362,СВЦЭМ!$B$39:$B$782,K$331)+'СЕТ СН'!$F$16</f>
        <v>#REF!</v>
      </c>
      <c r="L362" s="36" t="e">
        <f>SUMIFS(СВЦЭМ!#REF!,СВЦЭМ!$A$40:$A$783,$A362,СВЦЭМ!$B$39:$B$782,L$331)+'СЕТ СН'!$F$16</f>
        <v>#REF!</v>
      </c>
      <c r="M362" s="36" t="e">
        <f>SUMIFS(СВЦЭМ!#REF!,СВЦЭМ!$A$40:$A$783,$A362,СВЦЭМ!$B$39:$B$782,M$331)+'СЕТ СН'!$F$16</f>
        <v>#REF!</v>
      </c>
      <c r="N362" s="36" t="e">
        <f>SUMIFS(СВЦЭМ!#REF!,СВЦЭМ!$A$40:$A$783,$A362,СВЦЭМ!$B$39:$B$782,N$331)+'СЕТ СН'!$F$16</f>
        <v>#REF!</v>
      </c>
      <c r="O362" s="36" t="e">
        <f>SUMIFS(СВЦЭМ!#REF!,СВЦЭМ!$A$40:$A$783,$A362,СВЦЭМ!$B$39:$B$782,O$331)+'СЕТ СН'!$F$16</f>
        <v>#REF!</v>
      </c>
      <c r="P362" s="36" t="e">
        <f>SUMIFS(СВЦЭМ!#REF!,СВЦЭМ!$A$40:$A$783,$A362,СВЦЭМ!$B$39:$B$782,P$331)+'СЕТ СН'!$F$16</f>
        <v>#REF!</v>
      </c>
      <c r="Q362" s="36" t="e">
        <f>SUMIFS(СВЦЭМ!#REF!,СВЦЭМ!$A$40:$A$783,$A362,СВЦЭМ!$B$39:$B$782,Q$331)+'СЕТ СН'!$F$16</f>
        <v>#REF!</v>
      </c>
      <c r="R362" s="36" t="e">
        <f>SUMIFS(СВЦЭМ!#REF!,СВЦЭМ!$A$40:$A$783,$A362,СВЦЭМ!$B$39:$B$782,R$331)+'СЕТ СН'!$F$16</f>
        <v>#REF!</v>
      </c>
      <c r="S362" s="36" t="e">
        <f>SUMIFS(СВЦЭМ!#REF!,СВЦЭМ!$A$40:$A$783,$A362,СВЦЭМ!$B$39:$B$782,S$331)+'СЕТ СН'!$F$16</f>
        <v>#REF!</v>
      </c>
      <c r="T362" s="36" t="e">
        <f>SUMIFS(СВЦЭМ!#REF!,СВЦЭМ!$A$40:$A$783,$A362,СВЦЭМ!$B$39:$B$782,T$331)+'СЕТ СН'!$F$16</f>
        <v>#REF!</v>
      </c>
      <c r="U362" s="36" t="e">
        <f>SUMIFS(СВЦЭМ!#REF!,СВЦЭМ!$A$40:$A$783,$A362,СВЦЭМ!$B$39:$B$782,U$331)+'СЕТ СН'!$F$16</f>
        <v>#REF!</v>
      </c>
      <c r="V362" s="36" t="e">
        <f>SUMIFS(СВЦЭМ!#REF!,СВЦЭМ!$A$40:$A$783,$A362,СВЦЭМ!$B$39:$B$782,V$331)+'СЕТ СН'!$F$16</f>
        <v>#REF!</v>
      </c>
      <c r="W362" s="36" t="e">
        <f>SUMIFS(СВЦЭМ!#REF!,СВЦЭМ!$A$40:$A$783,$A362,СВЦЭМ!$B$39:$B$782,W$331)+'СЕТ СН'!$F$16</f>
        <v>#REF!</v>
      </c>
      <c r="X362" s="36" t="e">
        <f>SUMIFS(СВЦЭМ!#REF!,СВЦЭМ!$A$40:$A$783,$A362,СВЦЭМ!$B$39:$B$782,X$331)+'СЕТ СН'!$F$16</f>
        <v>#REF!</v>
      </c>
      <c r="Y362" s="36" t="e">
        <f>SUMIFS(СВЦЭМ!#REF!,СВЦЭМ!$A$40:$A$783,$A362,СВЦЭМ!$B$39:$B$782,Y$331)+'СЕТ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01.06.2023</v>
      </c>
      <c r="B367" s="36" t="e">
        <f>SUMIFS(СВЦЭМ!#REF!,СВЦЭМ!$A$40:$A$783,$A367,СВЦЭМ!$B$39:$B$782,B$366)+'СЕТ СН'!$F$16</f>
        <v>#REF!</v>
      </c>
      <c r="C367" s="36" t="e">
        <f>SUMIFS(СВЦЭМ!#REF!,СВЦЭМ!$A$40:$A$783,$A367,СВЦЭМ!$B$39:$B$782,C$366)+'СЕТ СН'!$F$16</f>
        <v>#REF!</v>
      </c>
      <c r="D367" s="36" t="e">
        <f>SUMIFS(СВЦЭМ!#REF!,СВЦЭМ!$A$40:$A$783,$A367,СВЦЭМ!$B$39:$B$782,D$366)+'СЕТ СН'!$F$16</f>
        <v>#REF!</v>
      </c>
      <c r="E367" s="36" t="e">
        <f>SUMIFS(СВЦЭМ!#REF!,СВЦЭМ!$A$40:$A$783,$A367,СВЦЭМ!$B$39:$B$782,E$366)+'СЕТ СН'!$F$16</f>
        <v>#REF!</v>
      </c>
      <c r="F367" s="36" t="e">
        <f>SUMIFS(СВЦЭМ!#REF!,СВЦЭМ!$A$40:$A$783,$A367,СВЦЭМ!$B$39:$B$782,F$366)+'СЕТ СН'!$F$16</f>
        <v>#REF!</v>
      </c>
      <c r="G367" s="36" t="e">
        <f>SUMIFS(СВЦЭМ!#REF!,СВЦЭМ!$A$40:$A$783,$A367,СВЦЭМ!$B$39:$B$782,G$366)+'СЕТ СН'!$F$16</f>
        <v>#REF!</v>
      </c>
      <c r="H367" s="36" t="e">
        <f>SUMIFS(СВЦЭМ!#REF!,СВЦЭМ!$A$40:$A$783,$A367,СВЦЭМ!$B$39:$B$782,H$366)+'СЕТ СН'!$F$16</f>
        <v>#REF!</v>
      </c>
      <c r="I367" s="36" t="e">
        <f>SUMIFS(СВЦЭМ!#REF!,СВЦЭМ!$A$40:$A$783,$A367,СВЦЭМ!$B$39:$B$782,I$366)+'СЕТ СН'!$F$16</f>
        <v>#REF!</v>
      </c>
      <c r="J367" s="36" t="e">
        <f>SUMIFS(СВЦЭМ!#REF!,СВЦЭМ!$A$40:$A$783,$A367,СВЦЭМ!$B$39:$B$782,J$366)+'СЕТ СН'!$F$16</f>
        <v>#REF!</v>
      </c>
      <c r="K367" s="36" t="e">
        <f>SUMIFS(СВЦЭМ!#REF!,СВЦЭМ!$A$40:$A$783,$A367,СВЦЭМ!$B$39:$B$782,K$366)+'СЕТ СН'!$F$16</f>
        <v>#REF!</v>
      </c>
      <c r="L367" s="36" t="e">
        <f>SUMIFS(СВЦЭМ!#REF!,СВЦЭМ!$A$40:$A$783,$A367,СВЦЭМ!$B$39:$B$782,L$366)+'СЕТ СН'!$F$16</f>
        <v>#REF!</v>
      </c>
      <c r="M367" s="36" t="e">
        <f>SUMIFS(СВЦЭМ!#REF!,СВЦЭМ!$A$40:$A$783,$A367,СВЦЭМ!$B$39:$B$782,M$366)+'СЕТ СН'!$F$16</f>
        <v>#REF!</v>
      </c>
      <c r="N367" s="36" t="e">
        <f>SUMIFS(СВЦЭМ!#REF!,СВЦЭМ!$A$40:$A$783,$A367,СВЦЭМ!$B$39:$B$782,N$366)+'СЕТ СН'!$F$16</f>
        <v>#REF!</v>
      </c>
      <c r="O367" s="36" t="e">
        <f>SUMIFS(СВЦЭМ!#REF!,СВЦЭМ!$A$40:$A$783,$A367,СВЦЭМ!$B$39:$B$782,O$366)+'СЕТ СН'!$F$16</f>
        <v>#REF!</v>
      </c>
      <c r="P367" s="36" t="e">
        <f>SUMIFS(СВЦЭМ!#REF!,СВЦЭМ!$A$40:$A$783,$A367,СВЦЭМ!$B$39:$B$782,P$366)+'СЕТ СН'!$F$16</f>
        <v>#REF!</v>
      </c>
      <c r="Q367" s="36" t="e">
        <f>SUMIFS(СВЦЭМ!#REF!,СВЦЭМ!$A$40:$A$783,$A367,СВЦЭМ!$B$39:$B$782,Q$366)+'СЕТ СН'!$F$16</f>
        <v>#REF!</v>
      </c>
      <c r="R367" s="36" t="e">
        <f>SUMIFS(СВЦЭМ!#REF!,СВЦЭМ!$A$40:$A$783,$A367,СВЦЭМ!$B$39:$B$782,R$366)+'СЕТ СН'!$F$16</f>
        <v>#REF!</v>
      </c>
      <c r="S367" s="36" t="e">
        <f>SUMIFS(СВЦЭМ!#REF!,СВЦЭМ!$A$40:$A$783,$A367,СВЦЭМ!$B$39:$B$782,S$366)+'СЕТ СН'!$F$16</f>
        <v>#REF!</v>
      </c>
      <c r="T367" s="36" t="e">
        <f>SUMIFS(СВЦЭМ!#REF!,СВЦЭМ!$A$40:$A$783,$A367,СВЦЭМ!$B$39:$B$782,T$366)+'СЕТ СН'!$F$16</f>
        <v>#REF!</v>
      </c>
      <c r="U367" s="36" t="e">
        <f>SUMIFS(СВЦЭМ!#REF!,СВЦЭМ!$A$40:$A$783,$A367,СВЦЭМ!$B$39:$B$782,U$366)+'СЕТ СН'!$F$16</f>
        <v>#REF!</v>
      </c>
      <c r="V367" s="36" t="e">
        <f>SUMIFS(СВЦЭМ!#REF!,СВЦЭМ!$A$40:$A$783,$A367,СВЦЭМ!$B$39:$B$782,V$366)+'СЕТ СН'!$F$16</f>
        <v>#REF!</v>
      </c>
      <c r="W367" s="36" t="e">
        <f>SUMIFS(СВЦЭМ!#REF!,СВЦЭМ!$A$40:$A$783,$A367,СВЦЭМ!$B$39:$B$782,W$366)+'СЕТ СН'!$F$16</f>
        <v>#REF!</v>
      </c>
      <c r="X367" s="36" t="e">
        <f>SUMIFS(СВЦЭМ!#REF!,СВЦЭМ!$A$40:$A$783,$A367,СВЦЭМ!$B$39:$B$782,X$366)+'СЕТ СН'!$F$16</f>
        <v>#REF!</v>
      </c>
      <c r="Y367" s="36" t="e">
        <f>SUMIFS(СВЦЭМ!#REF!,СВЦЭМ!$A$40:$A$783,$A367,СВЦЭМ!$B$39:$B$782,Y$366)+'СЕТ СН'!$F$16</f>
        <v>#REF!</v>
      </c>
      <c r="AA367" s="45"/>
    </row>
    <row r="368" spans="1:27" ht="15.75" hidden="1" x14ac:dyDescent="0.2">
      <c r="A368" s="35">
        <f>A367+1</f>
        <v>45079</v>
      </c>
      <c r="B368" s="36" t="e">
        <f>SUMIFS(СВЦЭМ!#REF!,СВЦЭМ!$A$40:$A$783,$A368,СВЦЭМ!$B$39:$B$782,B$366)+'СЕТ СН'!$F$16</f>
        <v>#REF!</v>
      </c>
      <c r="C368" s="36" t="e">
        <f>SUMIFS(СВЦЭМ!#REF!,СВЦЭМ!$A$40:$A$783,$A368,СВЦЭМ!$B$39:$B$782,C$366)+'СЕТ СН'!$F$16</f>
        <v>#REF!</v>
      </c>
      <c r="D368" s="36" t="e">
        <f>SUMIFS(СВЦЭМ!#REF!,СВЦЭМ!$A$40:$A$783,$A368,СВЦЭМ!$B$39:$B$782,D$366)+'СЕТ СН'!$F$16</f>
        <v>#REF!</v>
      </c>
      <c r="E368" s="36" t="e">
        <f>SUMIFS(СВЦЭМ!#REF!,СВЦЭМ!$A$40:$A$783,$A368,СВЦЭМ!$B$39:$B$782,E$366)+'СЕТ СН'!$F$16</f>
        <v>#REF!</v>
      </c>
      <c r="F368" s="36" t="e">
        <f>SUMIFS(СВЦЭМ!#REF!,СВЦЭМ!$A$40:$A$783,$A368,СВЦЭМ!$B$39:$B$782,F$366)+'СЕТ СН'!$F$16</f>
        <v>#REF!</v>
      </c>
      <c r="G368" s="36" t="e">
        <f>SUMIFS(СВЦЭМ!#REF!,СВЦЭМ!$A$40:$A$783,$A368,СВЦЭМ!$B$39:$B$782,G$366)+'СЕТ СН'!$F$16</f>
        <v>#REF!</v>
      </c>
      <c r="H368" s="36" t="e">
        <f>SUMIFS(СВЦЭМ!#REF!,СВЦЭМ!$A$40:$A$783,$A368,СВЦЭМ!$B$39:$B$782,H$366)+'СЕТ СН'!$F$16</f>
        <v>#REF!</v>
      </c>
      <c r="I368" s="36" t="e">
        <f>SUMIFS(СВЦЭМ!#REF!,СВЦЭМ!$A$40:$A$783,$A368,СВЦЭМ!$B$39:$B$782,I$366)+'СЕТ СН'!$F$16</f>
        <v>#REF!</v>
      </c>
      <c r="J368" s="36" t="e">
        <f>SUMIFS(СВЦЭМ!#REF!,СВЦЭМ!$A$40:$A$783,$A368,СВЦЭМ!$B$39:$B$782,J$366)+'СЕТ СН'!$F$16</f>
        <v>#REF!</v>
      </c>
      <c r="K368" s="36" t="e">
        <f>SUMIFS(СВЦЭМ!#REF!,СВЦЭМ!$A$40:$A$783,$A368,СВЦЭМ!$B$39:$B$782,K$366)+'СЕТ СН'!$F$16</f>
        <v>#REF!</v>
      </c>
      <c r="L368" s="36" t="e">
        <f>SUMIFS(СВЦЭМ!#REF!,СВЦЭМ!$A$40:$A$783,$A368,СВЦЭМ!$B$39:$B$782,L$366)+'СЕТ СН'!$F$16</f>
        <v>#REF!</v>
      </c>
      <c r="M368" s="36" t="e">
        <f>SUMIFS(СВЦЭМ!#REF!,СВЦЭМ!$A$40:$A$783,$A368,СВЦЭМ!$B$39:$B$782,M$366)+'СЕТ СН'!$F$16</f>
        <v>#REF!</v>
      </c>
      <c r="N368" s="36" t="e">
        <f>SUMIFS(СВЦЭМ!#REF!,СВЦЭМ!$A$40:$A$783,$A368,СВЦЭМ!$B$39:$B$782,N$366)+'СЕТ СН'!$F$16</f>
        <v>#REF!</v>
      </c>
      <c r="O368" s="36" t="e">
        <f>SUMIFS(СВЦЭМ!#REF!,СВЦЭМ!$A$40:$A$783,$A368,СВЦЭМ!$B$39:$B$782,O$366)+'СЕТ СН'!$F$16</f>
        <v>#REF!</v>
      </c>
      <c r="P368" s="36" t="e">
        <f>SUMIFS(СВЦЭМ!#REF!,СВЦЭМ!$A$40:$A$783,$A368,СВЦЭМ!$B$39:$B$782,P$366)+'СЕТ СН'!$F$16</f>
        <v>#REF!</v>
      </c>
      <c r="Q368" s="36" t="e">
        <f>SUMIFS(СВЦЭМ!#REF!,СВЦЭМ!$A$40:$A$783,$A368,СВЦЭМ!$B$39:$B$782,Q$366)+'СЕТ СН'!$F$16</f>
        <v>#REF!</v>
      </c>
      <c r="R368" s="36" t="e">
        <f>SUMIFS(СВЦЭМ!#REF!,СВЦЭМ!$A$40:$A$783,$A368,СВЦЭМ!$B$39:$B$782,R$366)+'СЕТ СН'!$F$16</f>
        <v>#REF!</v>
      </c>
      <c r="S368" s="36" t="e">
        <f>SUMIFS(СВЦЭМ!#REF!,СВЦЭМ!$A$40:$A$783,$A368,СВЦЭМ!$B$39:$B$782,S$366)+'СЕТ СН'!$F$16</f>
        <v>#REF!</v>
      </c>
      <c r="T368" s="36" t="e">
        <f>SUMIFS(СВЦЭМ!#REF!,СВЦЭМ!$A$40:$A$783,$A368,СВЦЭМ!$B$39:$B$782,T$366)+'СЕТ СН'!$F$16</f>
        <v>#REF!</v>
      </c>
      <c r="U368" s="36" t="e">
        <f>SUMIFS(СВЦЭМ!#REF!,СВЦЭМ!$A$40:$A$783,$A368,СВЦЭМ!$B$39:$B$782,U$366)+'СЕТ СН'!$F$16</f>
        <v>#REF!</v>
      </c>
      <c r="V368" s="36" t="e">
        <f>SUMIFS(СВЦЭМ!#REF!,СВЦЭМ!$A$40:$A$783,$A368,СВЦЭМ!$B$39:$B$782,V$366)+'СЕТ СН'!$F$16</f>
        <v>#REF!</v>
      </c>
      <c r="W368" s="36" t="e">
        <f>SUMIFS(СВЦЭМ!#REF!,СВЦЭМ!$A$40:$A$783,$A368,СВЦЭМ!$B$39:$B$782,W$366)+'СЕТ СН'!$F$16</f>
        <v>#REF!</v>
      </c>
      <c r="X368" s="36" t="e">
        <f>SUMIFS(СВЦЭМ!#REF!,СВЦЭМ!$A$40:$A$783,$A368,СВЦЭМ!$B$39:$B$782,X$366)+'СЕТ СН'!$F$16</f>
        <v>#REF!</v>
      </c>
      <c r="Y368" s="36" t="e">
        <f>SUMIFS(СВЦЭМ!#REF!,СВЦЭМ!$A$40:$A$783,$A368,СВЦЭМ!$B$39:$B$782,Y$366)+'СЕТ СН'!$F$16</f>
        <v>#REF!</v>
      </c>
    </row>
    <row r="369" spans="1:25" ht="15.75" hidden="1" x14ac:dyDescent="0.2">
      <c r="A369" s="35">
        <f t="shared" ref="A369:A397" si="10">A368+1</f>
        <v>45080</v>
      </c>
      <c r="B369" s="36" t="e">
        <f>SUMIFS(СВЦЭМ!#REF!,СВЦЭМ!$A$40:$A$783,$A369,СВЦЭМ!$B$39:$B$782,B$366)+'СЕТ СН'!$F$16</f>
        <v>#REF!</v>
      </c>
      <c r="C369" s="36" t="e">
        <f>SUMIFS(СВЦЭМ!#REF!,СВЦЭМ!$A$40:$A$783,$A369,СВЦЭМ!$B$39:$B$782,C$366)+'СЕТ СН'!$F$16</f>
        <v>#REF!</v>
      </c>
      <c r="D369" s="36" t="e">
        <f>SUMIFS(СВЦЭМ!#REF!,СВЦЭМ!$A$40:$A$783,$A369,СВЦЭМ!$B$39:$B$782,D$366)+'СЕТ СН'!$F$16</f>
        <v>#REF!</v>
      </c>
      <c r="E369" s="36" t="e">
        <f>SUMIFS(СВЦЭМ!#REF!,СВЦЭМ!$A$40:$A$783,$A369,СВЦЭМ!$B$39:$B$782,E$366)+'СЕТ СН'!$F$16</f>
        <v>#REF!</v>
      </c>
      <c r="F369" s="36" t="e">
        <f>SUMIFS(СВЦЭМ!#REF!,СВЦЭМ!$A$40:$A$783,$A369,СВЦЭМ!$B$39:$B$782,F$366)+'СЕТ СН'!$F$16</f>
        <v>#REF!</v>
      </c>
      <c r="G369" s="36" t="e">
        <f>SUMIFS(СВЦЭМ!#REF!,СВЦЭМ!$A$40:$A$783,$A369,СВЦЭМ!$B$39:$B$782,G$366)+'СЕТ СН'!$F$16</f>
        <v>#REF!</v>
      </c>
      <c r="H369" s="36" t="e">
        <f>SUMIFS(СВЦЭМ!#REF!,СВЦЭМ!$A$40:$A$783,$A369,СВЦЭМ!$B$39:$B$782,H$366)+'СЕТ СН'!$F$16</f>
        <v>#REF!</v>
      </c>
      <c r="I369" s="36" t="e">
        <f>SUMIFS(СВЦЭМ!#REF!,СВЦЭМ!$A$40:$A$783,$A369,СВЦЭМ!$B$39:$B$782,I$366)+'СЕТ СН'!$F$16</f>
        <v>#REF!</v>
      </c>
      <c r="J369" s="36" t="e">
        <f>SUMIFS(СВЦЭМ!#REF!,СВЦЭМ!$A$40:$A$783,$A369,СВЦЭМ!$B$39:$B$782,J$366)+'СЕТ СН'!$F$16</f>
        <v>#REF!</v>
      </c>
      <c r="K369" s="36" t="e">
        <f>SUMIFS(СВЦЭМ!#REF!,СВЦЭМ!$A$40:$A$783,$A369,СВЦЭМ!$B$39:$B$782,K$366)+'СЕТ СН'!$F$16</f>
        <v>#REF!</v>
      </c>
      <c r="L369" s="36" t="e">
        <f>SUMIFS(СВЦЭМ!#REF!,СВЦЭМ!$A$40:$A$783,$A369,СВЦЭМ!$B$39:$B$782,L$366)+'СЕТ СН'!$F$16</f>
        <v>#REF!</v>
      </c>
      <c r="M369" s="36" t="e">
        <f>SUMIFS(СВЦЭМ!#REF!,СВЦЭМ!$A$40:$A$783,$A369,СВЦЭМ!$B$39:$B$782,M$366)+'СЕТ СН'!$F$16</f>
        <v>#REF!</v>
      </c>
      <c r="N369" s="36" t="e">
        <f>SUMIFS(СВЦЭМ!#REF!,СВЦЭМ!$A$40:$A$783,$A369,СВЦЭМ!$B$39:$B$782,N$366)+'СЕТ СН'!$F$16</f>
        <v>#REF!</v>
      </c>
      <c r="O369" s="36" t="e">
        <f>SUMIFS(СВЦЭМ!#REF!,СВЦЭМ!$A$40:$A$783,$A369,СВЦЭМ!$B$39:$B$782,O$366)+'СЕТ СН'!$F$16</f>
        <v>#REF!</v>
      </c>
      <c r="P369" s="36" t="e">
        <f>SUMIFS(СВЦЭМ!#REF!,СВЦЭМ!$A$40:$A$783,$A369,СВЦЭМ!$B$39:$B$782,P$366)+'СЕТ СН'!$F$16</f>
        <v>#REF!</v>
      </c>
      <c r="Q369" s="36" t="e">
        <f>SUMIFS(СВЦЭМ!#REF!,СВЦЭМ!$A$40:$A$783,$A369,СВЦЭМ!$B$39:$B$782,Q$366)+'СЕТ СН'!$F$16</f>
        <v>#REF!</v>
      </c>
      <c r="R369" s="36" t="e">
        <f>SUMIFS(СВЦЭМ!#REF!,СВЦЭМ!$A$40:$A$783,$A369,СВЦЭМ!$B$39:$B$782,R$366)+'СЕТ СН'!$F$16</f>
        <v>#REF!</v>
      </c>
      <c r="S369" s="36" t="e">
        <f>SUMIFS(СВЦЭМ!#REF!,СВЦЭМ!$A$40:$A$783,$A369,СВЦЭМ!$B$39:$B$782,S$366)+'СЕТ СН'!$F$16</f>
        <v>#REF!</v>
      </c>
      <c r="T369" s="36" t="e">
        <f>SUMIFS(СВЦЭМ!#REF!,СВЦЭМ!$A$40:$A$783,$A369,СВЦЭМ!$B$39:$B$782,T$366)+'СЕТ СН'!$F$16</f>
        <v>#REF!</v>
      </c>
      <c r="U369" s="36" t="e">
        <f>SUMIFS(СВЦЭМ!#REF!,СВЦЭМ!$A$40:$A$783,$A369,СВЦЭМ!$B$39:$B$782,U$366)+'СЕТ СН'!$F$16</f>
        <v>#REF!</v>
      </c>
      <c r="V369" s="36" t="e">
        <f>SUMIFS(СВЦЭМ!#REF!,СВЦЭМ!$A$40:$A$783,$A369,СВЦЭМ!$B$39:$B$782,V$366)+'СЕТ СН'!$F$16</f>
        <v>#REF!</v>
      </c>
      <c r="W369" s="36" t="e">
        <f>SUMIFS(СВЦЭМ!#REF!,СВЦЭМ!$A$40:$A$783,$A369,СВЦЭМ!$B$39:$B$782,W$366)+'СЕТ СН'!$F$16</f>
        <v>#REF!</v>
      </c>
      <c r="X369" s="36" t="e">
        <f>SUMIFS(СВЦЭМ!#REF!,СВЦЭМ!$A$40:$A$783,$A369,СВЦЭМ!$B$39:$B$782,X$366)+'СЕТ СН'!$F$16</f>
        <v>#REF!</v>
      </c>
      <c r="Y369" s="36" t="e">
        <f>SUMIFS(СВЦЭМ!#REF!,СВЦЭМ!$A$40:$A$783,$A369,СВЦЭМ!$B$39:$B$782,Y$366)+'СЕТ СН'!$F$16</f>
        <v>#REF!</v>
      </c>
    </row>
    <row r="370" spans="1:25" ht="15.75" hidden="1" x14ac:dyDescent="0.2">
      <c r="A370" s="35">
        <f t="shared" si="10"/>
        <v>45081</v>
      </c>
      <c r="B370" s="36" t="e">
        <f>SUMIFS(СВЦЭМ!#REF!,СВЦЭМ!$A$40:$A$783,$A370,СВЦЭМ!$B$39:$B$782,B$366)+'СЕТ СН'!$F$16</f>
        <v>#REF!</v>
      </c>
      <c r="C370" s="36" t="e">
        <f>SUMIFS(СВЦЭМ!#REF!,СВЦЭМ!$A$40:$A$783,$A370,СВЦЭМ!$B$39:$B$782,C$366)+'СЕТ СН'!$F$16</f>
        <v>#REF!</v>
      </c>
      <c r="D370" s="36" t="e">
        <f>SUMIFS(СВЦЭМ!#REF!,СВЦЭМ!$A$40:$A$783,$A370,СВЦЭМ!$B$39:$B$782,D$366)+'СЕТ СН'!$F$16</f>
        <v>#REF!</v>
      </c>
      <c r="E370" s="36" t="e">
        <f>SUMIFS(СВЦЭМ!#REF!,СВЦЭМ!$A$40:$A$783,$A370,СВЦЭМ!$B$39:$B$782,E$366)+'СЕТ СН'!$F$16</f>
        <v>#REF!</v>
      </c>
      <c r="F370" s="36" t="e">
        <f>SUMIFS(СВЦЭМ!#REF!,СВЦЭМ!$A$40:$A$783,$A370,СВЦЭМ!$B$39:$B$782,F$366)+'СЕТ СН'!$F$16</f>
        <v>#REF!</v>
      </c>
      <c r="G370" s="36" t="e">
        <f>SUMIFS(СВЦЭМ!#REF!,СВЦЭМ!$A$40:$A$783,$A370,СВЦЭМ!$B$39:$B$782,G$366)+'СЕТ СН'!$F$16</f>
        <v>#REF!</v>
      </c>
      <c r="H370" s="36" t="e">
        <f>SUMIFS(СВЦЭМ!#REF!,СВЦЭМ!$A$40:$A$783,$A370,СВЦЭМ!$B$39:$B$782,H$366)+'СЕТ СН'!$F$16</f>
        <v>#REF!</v>
      </c>
      <c r="I370" s="36" t="e">
        <f>SUMIFS(СВЦЭМ!#REF!,СВЦЭМ!$A$40:$A$783,$A370,СВЦЭМ!$B$39:$B$782,I$366)+'СЕТ СН'!$F$16</f>
        <v>#REF!</v>
      </c>
      <c r="J370" s="36" t="e">
        <f>SUMIFS(СВЦЭМ!#REF!,СВЦЭМ!$A$40:$A$783,$A370,СВЦЭМ!$B$39:$B$782,J$366)+'СЕТ СН'!$F$16</f>
        <v>#REF!</v>
      </c>
      <c r="K370" s="36" t="e">
        <f>SUMIFS(СВЦЭМ!#REF!,СВЦЭМ!$A$40:$A$783,$A370,СВЦЭМ!$B$39:$B$782,K$366)+'СЕТ СН'!$F$16</f>
        <v>#REF!</v>
      </c>
      <c r="L370" s="36" t="e">
        <f>SUMIFS(СВЦЭМ!#REF!,СВЦЭМ!$A$40:$A$783,$A370,СВЦЭМ!$B$39:$B$782,L$366)+'СЕТ СН'!$F$16</f>
        <v>#REF!</v>
      </c>
      <c r="M370" s="36" t="e">
        <f>SUMIFS(СВЦЭМ!#REF!,СВЦЭМ!$A$40:$A$783,$A370,СВЦЭМ!$B$39:$B$782,M$366)+'СЕТ СН'!$F$16</f>
        <v>#REF!</v>
      </c>
      <c r="N370" s="36" t="e">
        <f>SUMIFS(СВЦЭМ!#REF!,СВЦЭМ!$A$40:$A$783,$A370,СВЦЭМ!$B$39:$B$782,N$366)+'СЕТ СН'!$F$16</f>
        <v>#REF!</v>
      </c>
      <c r="O370" s="36" t="e">
        <f>SUMIFS(СВЦЭМ!#REF!,СВЦЭМ!$A$40:$A$783,$A370,СВЦЭМ!$B$39:$B$782,O$366)+'СЕТ СН'!$F$16</f>
        <v>#REF!</v>
      </c>
      <c r="P370" s="36" t="e">
        <f>SUMIFS(СВЦЭМ!#REF!,СВЦЭМ!$A$40:$A$783,$A370,СВЦЭМ!$B$39:$B$782,P$366)+'СЕТ СН'!$F$16</f>
        <v>#REF!</v>
      </c>
      <c r="Q370" s="36" t="e">
        <f>SUMIFS(СВЦЭМ!#REF!,СВЦЭМ!$A$40:$A$783,$A370,СВЦЭМ!$B$39:$B$782,Q$366)+'СЕТ СН'!$F$16</f>
        <v>#REF!</v>
      </c>
      <c r="R370" s="36" t="e">
        <f>SUMIFS(СВЦЭМ!#REF!,СВЦЭМ!$A$40:$A$783,$A370,СВЦЭМ!$B$39:$B$782,R$366)+'СЕТ СН'!$F$16</f>
        <v>#REF!</v>
      </c>
      <c r="S370" s="36" t="e">
        <f>SUMIFS(СВЦЭМ!#REF!,СВЦЭМ!$A$40:$A$783,$A370,СВЦЭМ!$B$39:$B$782,S$366)+'СЕТ СН'!$F$16</f>
        <v>#REF!</v>
      </c>
      <c r="T370" s="36" t="e">
        <f>SUMIFS(СВЦЭМ!#REF!,СВЦЭМ!$A$40:$A$783,$A370,СВЦЭМ!$B$39:$B$782,T$366)+'СЕТ СН'!$F$16</f>
        <v>#REF!</v>
      </c>
      <c r="U370" s="36" t="e">
        <f>SUMIFS(СВЦЭМ!#REF!,СВЦЭМ!$A$40:$A$783,$A370,СВЦЭМ!$B$39:$B$782,U$366)+'СЕТ СН'!$F$16</f>
        <v>#REF!</v>
      </c>
      <c r="V370" s="36" t="e">
        <f>SUMIFS(СВЦЭМ!#REF!,СВЦЭМ!$A$40:$A$783,$A370,СВЦЭМ!$B$39:$B$782,V$366)+'СЕТ СН'!$F$16</f>
        <v>#REF!</v>
      </c>
      <c r="W370" s="36" t="e">
        <f>SUMIFS(СВЦЭМ!#REF!,СВЦЭМ!$A$40:$A$783,$A370,СВЦЭМ!$B$39:$B$782,W$366)+'СЕТ СН'!$F$16</f>
        <v>#REF!</v>
      </c>
      <c r="X370" s="36" t="e">
        <f>SUMIFS(СВЦЭМ!#REF!,СВЦЭМ!$A$40:$A$783,$A370,СВЦЭМ!$B$39:$B$782,X$366)+'СЕТ СН'!$F$16</f>
        <v>#REF!</v>
      </c>
      <c r="Y370" s="36" t="e">
        <f>SUMIFS(СВЦЭМ!#REF!,СВЦЭМ!$A$40:$A$783,$A370,СВЦЭМ!$B$39:$B$782,Y$366)+'СЕТ СН'!$F$16</f>
        <v>#REF!</v>
      </c>
    </row>
    <row r="371" spans="1:25" ht="15.75" hidden="1" x14ac:dyDescent="0.2">
      <c r="A371" s="35">
        <f t="shared" si="10"/>
        <v>45082</v>
      </c>
      <c r="B371" s="36" t="e">
        <f>SUMIFS(СВЦЭМ!#REF!,СВЦЭМ!$A$40:$A$783,$A371,СВЦЭМ!$B$39:$B$782,B$366)+'СЕТ СН'!$F$16</f>
        <v>#REF!</v>
      </c>
      <c r="C371" s="36" t="e">
        <f>SUMIFS(СВЦЭМ!#REF!,СВЦЭМ!$A$40:$A$783,$A371,СВЦЭМ!$B$39:$B$782,C$366)+'СЕТ СН'!$F$16</f>
        <v>#REF!</v>
      </c>
      <c r="D371" s="36" t="e">
        <f>SUMIFS(СВЦЭМ!#REF!,СВЦЭМ!$A$40:$A$783,$A371,СВЦЭМ!$B$39:$B$782,D$366)+'СЕТ СН'!$F$16</f>
        <v>#REF!</v>
      </c>
      <c r="E371" s="36" t="e">
        <f>SUMIFS(СВЦЭМ!#REF!,СВЦЭМ!$A$40:$A$783,$A371,СВЦЭМ!$B$39:$B$782,E$366)+'СЕТ СН'!$F$16</f>
        <v>#REF!</v>
      </c>
      <c r="F371" s="36" t="e">
        <f>SUMIFS(СВЦЭМ!#REF!,СВЦЭМ!$A$40:$A$783,$A371,СВЦЭМ!$B$39:$B$782,F$366)+'СЕТ СН'!$F$16</f>
        <v>#REF!</v>
      </c>
      <c r="G371" s="36" t="e">
        <f>SUMIFS(СВЦЭМ!#REF!,СВЦЭМ!$A$40:$A$783,$A371,СВЦЭМ!$B$39:$B$782,G$366)+'СЕТ СН'!$F$16</f>
        <v>#REF!</v>
      </c>
      <c r="H371" s="36" t="e">
        <f>SUMIFS(СВЦЭМ!#REF!,СВЦЭМ!$A$40:$A$783,$A371,СВЦЭМ!$B$39:$B$782,H$366)+'СЕТ СН'!$F$16</f>
        <v>#REF!</v>
      </c>
      <c r="I371" s="36" t="e">
        <f>SUMIFS(СВЦЭМ!#REF!,СВЦЭМ!$A$40:$A$783,$A371,СВЦЭМ!$B$39:$B$782,I$366)+'СЕТ СН'!$F$16</f>
        <v>#REF!</v>
      </c>
      <c r="J371" s="36" t="e">
        <f>SUMIFS(СВЦЭМ!#REF!,СВЦЭМ!$A$40:$A$783,$A371,СВЦЭМ!$B$39:$B$782,J$366)+'СЕТ СН'!$F$16</f>
        <v>#REF!</v>
      </c>
      <c r="K371" s="36" t="e">
        <f>SUMIFS(СВЦЭМ!#REF!,СВЦЭМ!$A$40:$A$783,$A371,СВЦЭМ!$B$39:$B$782,K$366)+'СЕТ СН'!$F$16</f>
        <v>#REF!</v>
      </c>
      <c r="L371" s="36" t="e">
        <f>SUMIFS(СВЦЭМ!#REF!,СВЦЭМ!$A$40:$A$783,$A371,СВЦЭМ!$B$39:$B$782,L$366)+'СЕТ СН'!$F$16</f>
        <v>#REF!</v>
      </c>
      <c r="M371" s="36" t="e">
        <f>SUMIFS(СВЦЭМ!#REF!,СВЦЭМ!$A$40:$A$783,$A371,СВЦЭМ!$B$39:$B$782,M$366)+'СЕТ СН'!$F$16</f>
        <v>#REF!</v>
      </c>
      <c r="N371" s="36" t="e">
        <f>SUMIFS(СВЦЭМ!#REF!,СВЦЭМ!$A$40:$A$783,$A371,СВЦЭМ!$B$39:$B$782,N$366)+'СЕТ СН'!$F$16</f>
        <v>#REF!</v>
      </c>
      <c r="O371" s="36" t="e">
        <f>SUMIFS(СВЦЭМ!#REF!,СВЦЭМ!$A$40:$A$783,$A371,СВЦЭМ!$B$39:$B$782,O$366)+'СЕТ СН'!$F$16</f>
        <v>#REF!</v>
      </c>
      <c r="P371" s="36" t="e">
        <f>SUMIFS(СВЦЭМ!#REF!,СВЦЭМ!$A$40:$A$783,$A371,СВЦЭМ!$B$39:$B$782,P$366)+'СЕТ СН'!$F$16</f>
        <v>#REF!</v>
      </c>
      <c r="Q371" s="36" t="e">
        <f>SUMIFS(СВЦЭМ!#REF!,СВЦЭМ!$A$40:$A$783,$A371,СВЦЭМ!$B$39:$B$782,Q$366)+'СЕТ СН'!$F$16</f>
        <v>#REF!</v>
      </c>
      <c r="R371" s="36" t="e">
        <f>SUMIFS(СВЦЭМ!#REF!,СВЦЭМ!$A$40:$A$783,$A371,СВЦЭМ!$B$39:$B$782,R$366)+'СЕТ СН'!$F$16</f>
        <v>#REF!</v>
      </c>
      <c r="S371" s="36" t="e">
        <f>SUMIFS(СВЦЭМ!#REF!,СВЦЭМ!$A$40:$A$783,$A371,СВЦЭМ!$B$39:$B$782,S$366)+'СЕТ СН'!$F$16</f>
        <v>#REF!</v>
      </c>
      <c r="T371" s="36" t="e">
        <f>SUMIFS(СВЦЭМ!#REF!,СВЦЭМ!$A$40:$A$783,$A371,СВЦЭМ!$B$39:$B$782,T$366)+'СЕТ СН'!$F$16</f>
        <v>#REF!</v>
      </c>
      <c r="U371" s="36" t="e">
        <f>SUMIFS(СВЦЭМ!#REF!,СВЦЭМ!$A$40:$A$783,$A371,СВЦЭМ!$B$39:$B$782,U$366)+'СЕТ СН'!$F$16</f>
        <v>#REF!</v>
      </c>
      <c r="V371" s="36" t="e">
        <f>SUMIFS(СВЦЭМ!#REF!,СВЦЭМ!$A$40:$A$783,$A371,СВЦЭМ!$B$39:$B$782,V$366)+'СЕТ СН'!$F$16</f>
        <v>#REF!</v>
      </c>
      <c r="W371" s="36" t="e">
        <f>SUMIFS(СВЦЭМ!#REF!,СВЦЭМ!$A$40:$A$783,$A371,СВЦЭМ!$B$39:$B$782,W$366)+'СЕТ СН'!$F$16</f>
        <v>#REF!</v>
      </c>
      <c r="X371" s="36" t="e">
        <f>SUMIFS(СВЦЭМ!#REF!,СВЦЭМ!$A$40:$A$783,$A371,СВЦЭМ!$B$39:$B$782,X$366)+'СЕТ СН'!$F$16</f>
        <v>#REF!</v>
      </c>
      <c r="Y371" s="36" t="e">
        <f>SUMIFS(СВЦЭМ!#REF!,СВЦЭМ!$A$40:$A$783,$A371,СВЦЭМ!$B$39:$B$782,Y$366)+'СЕТ СН'!$F$16</f>
        <v>#REF!</v>
      </c>
    </row>
    <row r="372" spans="1:25" ht="15.75" hidden="1" x14ac:dyDescent="0.2">
      <c r="A372" s="35">
        <f t="shared" si="10"/>
        <v>45083</v>
      </c>
      <c r="B372" s="36" t="e">
        <f>SUMIFS(СВЦЭМ!#REF!,СВЦЭМ!$A$40:$A$783,$A372,СВЦЭМ!$B$39:$B$782,B$366)+'СЕТ СН'!$F$16</f>
        <v>#REF!</v>
      </c>
      <c r="C372" s="36" t="e">
        <f>SUMIFS(СВЦЭМ!#REF!,СВЦЭМ!$A$40:$A$783,$A372,СВЦЭМ!$B$39:$B$782,C$366)+'СЕТ СН'!$F$16</f>
        <v>#REF!</v>
      </c>
      <c r="D372" s="36" t="e">
        <f>SUMIFS(СВЦЭМ!#REF!,СВЦЭМ!$A$40:$A$783,$A372,СВЦЭМ!$B$39:$B$782,D$366)+'СЕТ СН'!$F$16</f>
        <v>#REF!</v>
      </c>
      <c r="E372" s="36" t="e">
        <f>SUMIFS(СВЦЭМ!#REF!,СВЦЭМ!$A$40:$A$783,$A372,СВЦЭМ!$B$39:$B$782,E$366)+'СЕТ СН'!$F$16</f>
        <v>#REF!</v>
      </c>
      <c r="F372" s="36" t="e">
        <f>SUMIFS(СВЦЭМ!#REF!,СВЦЭМ!$A$40:$A$783,$A372,СВЦЭМ!$B$39:$B$782,F$366)+'СЕТ СН'!$F$16</f>
        <v>#REF!</v>
      </c>
      <c r="G372" s="36" t="e">
        <f>SUMIFS(СВЦЭМ!#REF!,СВЦЭМ!$A$40:$A$783,$A372,СВЦЭМ!$B$39:$B$782,G$366)+'СЕТ СН'!$F$16</f>
        <v>#REF!</v>
      </c>
      <c r="H372" s="36" t="e">
        <f>SUMIFS(СВЦЭМ!#REF!,СВЦЭМ!$A$40:$A$783,$A372,СВЦЭМ!$B$39:$B$782,H$366)+'СЕТ СН'!$F$16</f>
        <v>#REF!</v>
      </c>
      <c r="I372" s="36" t="e">
        <f>SUMIFS(СВЦЭМ!#REF!,СВЦЭМ!$A$40:$A$783,$A372,СВЦЭМ!$B$39:$B$782,I$366)+'СЕТ СН'!$F$16</f>
        <v>#REF!</v>
      </c>
      <c r="J372" s="36" t="e">
        <f>SUMIFS(СВЦЭМ!#REF!,СВЦЭМ!$A$40:$A$783,$A372,СВЦЭМ!$B$39:$B$782,J$366)+'СЕТ СН'!$F$16</f>
        <v>#REF!</v>
      </c>
      <c r="K372" s="36" t="e">
        <f>SUMIFS(СВЦЭМ!#REF!,СВЦЭМ!$A$40:$A$783,$A372,СВЦЭМ!$B$39:$B$782,K$366)+'СЕТ СН'!$F$16</f>
        <v>#REF!</v>
      </c>
      <c r="L372" s="36" t="e">
        <f>SUMIFS(СВЦЭМ!#REF!,СВЦЭМ!$A$40:$A$783,$A372,СВЦЭМ!$B$39:$B$782,L$366)+'СЕТ СН'!$F$16</f>
        <v>#REF!</v>
      </c>
      <c r="M372" s="36" t="e">
        <f>SUMIFS(СВЦЭМ!#REF!,СВЦЭМ!$A$40:$A$783,$A372,СВЦЭМ!$B$39:$B$782,M$366)+'СЕТ СН'!$F$16</f>
        <v>#REF!</v>
      </c>
      <c r="N372" s="36" t="e">
        <f>SUMIFS(СВЦЭМ!#REF!,СВЦЭМ!$A$40:$A$783,$A372,СВЦЭМ!$B$39:$B$782,N$366)+'СЕТ СН'!$F$16</f>
        <v>#REF!</v>
      </c>
      <c r="O372" s="36" t="e">
        <f>SUMIFS(СВЦЭМ!#REF!,СВЦЭМ!$A$40:$A$783,$A372,СВЦЭМ!$B$39:$B$782,O$366)+'СЕТ СН'!$F$16</f>
        <v>#REF!</v>
      </c>
      <c r="P372" s="36" t="e">
        <f>SUMIFS(СВЦЭМ!#REF!,СВЦЭМ!$A$40:$A$783,$A372,СВЦЭМ!$B$39:$B$782,P$366)+'СЕТ СН'!$F$16</f>
        <v>#REF!</v>
      </c>
      <c r="Q372" s="36" t="e">
        <f>SUMIFS(СВЦЭМ!#REF!,СВЦЭМ!$A$40:$A$783,$A372,СВЦЭМ!$B$39:$B$782,Q$366)+'СЕТ СН'!$F$16</f>
        <v>#REF!</v>
      </c>
      <c r="R372" s="36" t="e">
        <f>SUMIFS(СВЦЭМ!#REF!,СВЦЭМ!$A$40:$A$783,$A372,СВЦЭМ!$B$39:$B$782,R$366)+'СЕТ СН'!$F$16</f>
        <v>#REF!</v>
      </c>
      <c r="S372" s="36" t="e">
        <f>SUMIFS(СВЦЭМ!#REF!,СВЦЭМ!$A$40:$A$783,$A372,СВЦЭМ!$B$39:$B$782,S$366)+'СЕТ СН'!$F$16</f>
        <v>#REF!</v>
      </c>
      <c r="T372" s="36" t="e">
        <f>SUMIFS(СВЦЭМ!#REF!,СВЦЭМ!$A$40:$A$783,$A372,СВЦЭМ!$B$39:$B$782,T$366)+'СЕТ СН'!$F$16</f>
        <v>#REF!</v>
      </c>
      <c r="U372" s="36" t="e">
        <f>SUMIFS(СВЦЭМ!#REF!,СВЦЭМ!$A$40:$A$783,$A372,СВЦЭМ!$B$39:$B$782,U$366)+'СЕТ СН'!$F$16</f>
        <v>#REF!</v>
      </c>
      <c r="V372" s="36" t="e">
        <f>SUMIFS(СВЦЭМ!#REF!,СВЦЭМ!$A$40:$A$783,$A372,СВЦЭМ!$B$39:$B$782,V$366)+'СЕТ СН'!$F$16</f>
        <v>#REF!</v>
      </c>
      <c r="W372" s="36" t="e">
        <f>SUMIFS(СВЦЭМ!#REF!,СВЦЭМ!$A$40:$A$783,$A372,СВЦЭМ!$B$39:$B$782,W$366)+'СЕТ СН'!$F$16</f>
        <v>#REF!</v>
      </c>
      <c r="X372" s="36" t="e">
        <f>SUMIFS(СВЦЭМ!#REF!,СВЦЭМ!$A$40:$A$783,$A372,СВЦЭМ!$B$39:$B$782,X$366)+'СЕТ СН'!$F$16</f>
        <v>#REF!</v>
      </c>
      <c r="Y372" s="36" t="e">
        <f>SUMIFS(СВЦЭМ!#REF!,СВЦЭМ!$A$40:$A$783,$A372,СВЦЭМ!$B$39:$B$782,Y$366)+'СЕТ СН'!$F$16</f>
        <v>#REF!</v>
      </c>
    </row>
    <row r="373" spans="1:25" ht="15.75" hidden="1" x14ac:dyDescent="0.2">
      <c r="A373" s="35">
        <f t="shared" si="10"/>
        <v>45084</v>
      </c>
      <c r="B373" s="36" t="e">
        <f>SUMIFS(СВЦЭМ!#REF!,СВЦЭМ!$A$40:$A$783,$A373,СВЦЭМ!$B$39:$B$782,B$366)+'СЕТ СН'!$F$16</f>
        <v>#REF!</v>
      </c>
      <c r="C373" s="36" t="e">
        <f>SUMIFS(СВЦЭМ!#REF!,СВЦЭМ!$A$40:$A$783,$A373,СВЦЭМ!$B$39:$B$782,C$366)+'СЕТ СН'!$F$16</f>
        <v>#REF!</v>
      </c>
      <c r="D373" s="36" t="e">
        <f>SUMIFS(СВЦЭМ!#REF!,СВЦЭМ!$A$40:$A$783,$A373,СВЦЭМ!$B$39:$B$782,D$366)+'СЕТ СН'!$F$16</f>
        <v>#REF!</v>
      </c>
      <c r="E373" s="36" t="e">
        <f>SUMIFS(СВЦЭМ!#REF!,СВЦЭМ!$A$40:$A$783,$A373,СВЦЭМ!$B$39:$B$782,E$366)+'СЕТ СН'!$F$16</f>
        <v>#REF!</v>
      </c>
      <c r="F373" s="36" t="e">
        <f>SUMIFS(СВЦЭМ!#REF!,СВЦЭМ!$A$40:$A$783,$A373,СВЦЭМ!$B$39:$B$782,F$366)+'СЕТ СН'!$F$16</f>
        <v>#REF!</v>
      </c>
      <c r="G373" s="36" t="e">
        <f>SUMIFS(СВЦЭМ!#REF!,СВЦЭМ!$A$40:$A$783,$A373,СВЦЭМ!$B$39:$B$782,G$366)+'СЕТ СН'!$F$16</f>
        <v>#REF!</v>
      </c>
      <c r="H373" s="36" t="e">
        <f>SUMIFS(СВЦЭМ!#REF!,СВЦЭМ!$A$40:$A$783,$A373,СВЦЭМ!$B$39:$B$782,H$366)+'СЕТ СН'!$F$16</f>
        <v>#REF!</v>
      </c>
      <c r="I373" s="36" t="e">
        <f>SUMIFS(СВЦЭМ!#REF!,СВЦЭМ!$A$40:$A$783,$A373,СВЦЭМ!$B$39:$B$782,I$366)+'СЕТ СН'!$F$16</f>
        <v>#REF!</v>
      </c>
      <c r="J373" s="36" t="e">
        <f>SUMIFS(СВЦЭМ!#REF!,СВЦЭМ!$A$40:$A$783,$A373,СВЦЭМ!$B$39:$B$782,J$366)+'СЕТ СН'!$F$16</f>
        <v>#REF!</v>
      </c>
      <c r="K373" s="36" t="e">
        <f>SUMIFS(СВЦЭМ!#REF!,СВЦЭМ!$A$40:$A$783,$A373,СВЦЭМ!$B$39:$B$782,K$366)+'СЕТ СН'!$F$16</f>
        <v>#REF!</v>
      </c>
      <c r="L373" s="36" t="e">
        <f>SUMIFS(СВЦЭМ!#REF!,СВЦЭМ!$A$40:$A$783,$A373,СВЦЭМ!$B$39:$B$782,L$366)+'СЕТ СН'!$F$16</f>
        <v>#REF!</v>
      </c>
      <c r="M373" s="36" t="e">
        <f>SUMIFS(СВЦЭМ!#REF!,СВЦЭМ!$A$40:$A$783,$A373,СВЦЭМ!$B$39:$B$782,M$366)+'СЕТ СН'!$F$16</f>
        <v>#REF!</v>
      </c>
      <c r="N373" s="36" t="e">
        <f>SUMIFS(СВЦЭМ!#REF!,СВЦЭМ!$A$40:$A$783,$A373,СВЦЭМ!$B$39:$B$782,N$366)+'СЕТ СН'!$F$16</f>
        <v>#REF!</v>
      </c>
      <c r="O373" s="36" t="e">
        <f>SUMIFS(СВЦЭМ!#REF!,СВЦЭМ!$A$40:$A$783,$A373,СВЦЭМ!$B$39:$B$782,O$366)+'СЕТ СН'!$F$16</f>
        <v>#REF!</v>
      </c>
      <c r="P373" s="36" t="e">
        <f>SUMIFS(СВЦЭМ!#REF!,СВЦЭМ!$A$40:$A$783,$A373,СВЦЭМ!$B$39:$B$782,P$366)+'СЕТ СН'!$F$16</f>
        <v>#REF!</v>
      </c>
      <c r="Q373" s="36" t="e">
        <f>SUMIFS(СВЦЭМ!#REF!,СВЦЭМ!$A$40:$A$783,$A373,СВЦЭМ!$B$39:$B$782,Q$366)+'СЕТ СН'!$F$16</f>
        <v>#REF!</v>
      </c>
      <c r="R373" s="36" t="e">
        <f>SUMIFS(СВЦЭМ!#REF!,СВЦЭМ!$A$40:$A$783,$A373,СВЦЭМ!$B$39:$B$782,R$366)+'СЕТ СН'!$F$16</f>
        <v>#REF!</v>
      </c>
      <c r="S373" s="36" t="e">
        <f>SUMIFS(СВЦЭМ!#REF!,СВЦЭМ!$A$40:$A$783,$A373,СВЦЭМ!$B$39:$B$782,S$366)+'СЕТ СН'!$F$16</f>
        <v>#REF!</v>
      </c>
      <c r="T373" s="36" t="e">
        <f>SUMIFS(СВЦЭМ!#REF!,СВЦЭМ!$A$40:$A$783,$A373,СВЦЭМ!$B$39:$B$782,T$366)+'СЕТ СН'!$F$16</f>
        <v>#REF!</v>
      </c>
      <c r="U373" s="36" t="e">
        <f>SUMIFS(СВЦЭМ!#REF!,СВЦЭМ!$A$40:$A$783,$A373,СВЦЭМ!$B$39:$B$782,U$366)+'СЕТ СН'!$F$16</f>
        <v>#REF!</v>
      </c>
      <c r="V373" s="36" t="e">
        <f>SUMIFS(СВЦЭМ!#REF!,СВЦЭМ!$A$40:$A$783,$A373,СВЦЭМ!$B$39:$B$782,V$366)+'СЕТ СН'!$F$16</f>
        <v>#REF!</v>
      </c>
      <c r="W373" s="36" t="e">
        <f>SUMIFS(СВЦЭМ!#REF!,СВЦЭМ!$A$40:$A$783,$A373,СВЦЭМ!$B$39:$B$782,W$366)+'СЕТ СН'!$F$16</f>
        <v>#REF!</v>
      </c>
      <c r="X373" s="36" t="e">
        <f>SUMIFS(СВЦЭМ!#REF!,СВЦЭМ!$A$40:$A$783,$A373,СВЦЭМ!$B$39:$B$782,X$366)+'СЕТ СН'!$F$16</f>
        <v>#REF!</v>
      </c>
      <c r="Y373" s="36" t="e">
        <f>SUMIFS(СВЦЭМ!#REF!,СВЦЭМ!$A$40:$A$783,$A373,СВЦЭМ!$B$39:$B$782,Y$366)+'СЕТ СН'!$F$16</f>
        <v>#REF!</v>
      </c>
    </row>
    <row r="374" spans="1:25" ht="15.75" hidden="1" x14ac:dyDescent="0.2">
      <c r="A374" s="35">
        <f t="shared" si="10"/>
        <v>45085</v>
      </c>
      <c r="B374" s="36" t="e">
        <f>SUMIFS(СВЦЭМ!#REF!,СВЦЭМ!$A$40:$A$783,$A374,СВЦЭМ!$B$39:$B$782,B$366)+'СЕТ СН'!$F$16</f>
        <v>#REF!</v>
      </c>
      <c r="C374" s="36" t="e">
        <f>SUMIFS(СВЦЭМ!#REF!,СВЦЭМ!$A$40:$A$783,$A374,СВЦЭМ!$B$39:$B$782,C$366)+'СЕТ СН'!$F$16</f>
        <v>#REF!</v>
      </c>
      <c r="D374" s="36" t="e">
        <f>SUMIFS(СВЦЭМ!#REF!,СВЦЭМ!$A$40:$A$783,$A374,СВЦЭМ!$B$39:$B$782,D$366)+'СЕТ СН'!$F$16</f>
        <v>#REF!</v>
      </c>
      <c r="E374" s="36" t="e">
        <f>SUMIFS(СВЦЭМ!#REF!,СВЦЭМ!$A$40:$A$783,$A374,СВЦЭМ!$B$39:$B$782,E$366)+'СЕТ СН'!$F$16</f>
        <v>#REF!</v>
      </c>
      <c r="F374" s="36" t="e">
        <f>SUMIFS(СВЦЭМ!#REF!,СВЦЭМ!$A$40:$A$783,$A374,СВЦЭМ!$B$39:$B$782,F$366)+'СЕТ СН'!$F$16</f>
        <v>#REF!</v>
      </c>
      <c r="G374" s="36" t="e">
        <f>SUMIFS(СВЦЭМ!#REF!,СВЦЭМ!$A$40:$A$783,$A374,СВЦЭМ!$B$39:$B$782,G$366)+'СЕТ СН'!$F$16</f>
        <v>#REF!</v>
      </c>
      <c r="H374" s="36" t="e">
        <f>SUMIFS(СВЦЭМ!#REF!,СВЦЭМ!$A$40:$A$783,$A374,СВЦЭМ!$B$39:$B$782,H$366)+'СЕТ СН'!$F$16</f>
        <v>#REF!</v>
      </c>
      <c r="I374" s="36" t="e">
        <f>SUMIFS(СВЦЭМ!#REF!,СВЦЭМ!$A$40:$A$783,$A374,СВЦЭМ!$B$39:$B$782,I$366)+'СЕТ СН'!$F$16</f>
        <v>#REF!</v>
      </c>
      <c r="J374" s="36" t="e">
        <f>SUMIFS(СВЦЭМ!#REF!,СВЦЭМ!$A$40:$A$783,$A374,СВЦЭМ!$B$39:$B$782,J$366)+'СЕТ СН'!$F$16</f>
        <v>#REF!</v>
      </c>
      <c r="K374" s="36" t="e">
        <f>SUMIFS(СВЦЭМ!#REF!,СВЦЭМ!$A$40:$A$783,$A374,СВЦЭМ!$B$39:$B$782,K$366)+'СЕТ СН'!$F$16</f>
        <v>#REF!</v>
      </c>
      <c r="L374" s="36" t="e">
        <f>SUMIFS(СВЦЭМ!#REF!,СВЦЭМ!$A$40:$A$783,$A374,СВЦЭМ!$B$39:$B$782,L$366)+'СЕТ СН'!$F$16</f>
        <v>#REF!</v>
      </c>
      <c r="M374" s="36" t="e">
        <f>SUMIFS(СВЦЭМ!#REF!,СВЦЭМ!$A$40:$A$783,$A374,СВЦЭМ!$B$39:$B$782,M$366)+'СЕТ СН'!$F$16</f>
        <v>#REF!</v>
      </c>
      <c r="N374" s="36" t="e">
        <f>SUMIFS(СВЦЭМ!#REF!,СВЦЭМ!$A$40:$A$783,$A374,СВЦЭМ!$B$39:$B$782,N$366)+'СЕТ СН'!$F$16</f>
        <v>#REF!</v>
      </c>
      <c r="O374" s="36" t="e">
        <f>SUMIFS(СВЦЭМ!#REF!,СВЦЭМ!$A$40:$A$783,$A374,СВЦЭМ!$B$39:$B$782,O$366)+'СЕТ СН'!$F$16</f>
        <v>#REF!</v>
      </c>
      <c r="P374" s="36" t="e">
        <f>SUMIFS(СВЦЭМ!#REF!,СВЦЭМ!$A$40:$A$783,$A374,СВЦЭМ!$B$39:$B$782,P$366)+'СЕТ СН'!$F$16</f>
        <v>#REF!</v>
      </c>
      <c r="Q374" s="36" t="e">
        <f>SUMIFS(СВЦЭМ!#REF!,СВЦЭМ!$A$40:$A$783,$A374,СВЦЭМ!$B$39:$B$782,Q$366)+'СЕТ СН'!$F$16</f>
        <v>#REF!</v>
      </c>
      <c r="R374" s="36" t="e">
        <f>SUMIFS(СВЦЭМ!#REF!,СВЦЭМ!$A$40:$A$783,$A374,СВЦЭМ!$B$39:$B$782,R$366)+'СЕТ СН'!$F$16</f>
        <v>#REF!</v>
      </c>
      <c r="S374" s="36" t="e">
        <f>SUMIFS(СВЦЭМ!#REF!,СВЦЭМ!$A$40:$A$783,$A374,СВЦЭМ!$B$39:$B$782,S$366)+'СЕТ СН'!$F$16</f>
        <v>#REF!</v>
      </c>
      <c r="T374" s="36" t="e">
        <f>SUMIFS(СВЦЭМ!#REF!,СВЦЭМ!$A$40:$A$783,$A374,СВЦЭМ!$B$39:$B$782,T$366)+'СЕТ СН'!$F$16</f>
        <v>#REF!</v>
      </c>
      <c r="U374" s="36" t="e">
        <f>SUMIFS(СВЦЭМ!#REF!,СВЦЭМ!$A$40:$A$783,$A374,СВЦЭМ!$B$39:$B$782,U$366)+'СЕТ СН'!$F$16</f>
        <v>#REF!</v>
      </c>
      <c r="V374" s="36" t="e">
        <f>SUMIFS(СВЦЭМ!#REF!,СВЦЭМ!$A$40:$A$783,$A374,СВЦЭМ!$B$39:$B$782,V$366)+'СЕТ СН'!$F$16</f>
        <v>#REF!</v>
      </c>
      <c r="W374" s="36" t="e">
        <f>SUMIFS(СВЦЭМ!#REF!,СВЦЭМ!$A$40:$A$783,$A374,СВЦЭМ!$B$39:$B$782,W$366)+'СЕТ СН'!$F$16</f>
        <v>#REF!</v>
      </c>
      <c r="X374" s="36" t="e">
        <f>SUMIFS(СВЦЭМ!#REF!,СВЦЭМ!$A$40:$A$783,$A374,СВЦЭМ!$B$39:$B$782,X$366)+'СЕТ СН'!$F$16</f>
        <v>#REF!</v>
      </c>
      <c r="Y374" s="36" t="e">
        <f>SUMIFS(СВЦЭМ!#REF!,СВЦЭМ!$A$40:$A$783,$A374,СВЦЭМ!$B$39:$B$782,Y$366)+'СЕТ СН'!$F$16</f>
        <v>#REF!</v>
      </c>
    </row>
    <row r="375" spans="1:25" ht="15.75" hidden="1" x14ac:dyDescent="0.2">
      <c r="A375" s="35">
        <f t="shared" si="10"/>
        <v>45086</v>
      </c>
      <c r="B375" s="36" t="e">
        <f>SUMIFS(СВЦЭМ!#REF!,СВЦЭМ!$A$40:$A$783,$A375,СВЦЭМ!$B$39:$B$782,B$366)+'СЕТ СН'!$F$16</f>
        <v>#REF!</v>
      </c>
      <c r="C375" s="36" t="e">
        <f>SUMIFS(СВЦЭМ!#REF!,СВЦЭМ!$A$40:$A$783,$A375,СВЦЭМ!$B$39:$B$782,C$366)+'СЕТ СН'!$F$16</f>
        <v>#REF!</v>
      </c>
      <c r="D375" s="36" t="e">
        <f>SUMIFS(СВЦЭМ!#REF!,СВЦЭМ!$A$40:$A$783,$A375,СВЦЭМ!$B$39:$B$782,D$366)+'СЕТ СН'!$F$16</f>
        <v>#REF!</v>
      </c>
      <c r="E375" s="36" t="e">
        <f>SUMIFS(СВЦЭМ!#REF!,СВЦЭМ!$A$40:$A$783,$A375,СВЦЭМ!$B$39:$B$782,E$366)+'СЕТ СН'!$F$16</f>
        <v>#REF!</v>
      </c>
      <c r="F375" s="36" t="e">
        <f>SUMIFS(СВЦЭМ!#REF!,СВЦЭМ!$A$40:$A$783,$A375,СВЦЭМ!$B$39:$B$782,F$366)+'СЕТ СН'!$F$16</f>
        <v>#REF!</v>
      </c>
      <c r="G375" s="36" t="e">
        <f>SUMIFS(СВЦЭМ!#REF!,СВЦЭМ!$A$40:$A$783,$A375,СВЦЭМ!$B$39:$B$782,G$366)+'СЕТ СН'!$F$16</f>
        <v>#REF!</v>
      </c>
      <c r="H375" s="36" t="e">
        <f>SUMIFS(СВЦЭМ!#REF!,СВЦЭМ!$A$40:$A$783,$A375,СВЦЭМ!$B$39:$B$782,H$366)+'СЕТ СН'!$F$16</f>
        <v>#REF!</v>
      </c>
      <c r="I375" s="36" t="e">
        <f>SUMIFS(СВЦЭМ!#REF!,СВЦЭМ!$A$40:$A$783,$A375,СВЦЭМ!$B$39:$B$782,I$366)+'СЕТ СН'!$F$16</f>
        <v>#REF!</v>
      </c>
      <c r="J375" s="36" t="e">
        <f>SUMIFS(СВЦЭМ!#REF!,СВЦЭМ!$A$40:$A$783,$A375,СВЦЭМ!$B$39:$B$782,J$366)+'СЕТ СН'!$F$16</f>
        <v>#REF!</v>
      </c>
      <c r="K375" s="36" t="e">
        <f>SUMIFS(СВЦЭМ!#REF!,СВЦЭМ!$A$40:$A$783,$A375,СВЦЭМ!$B$39:$B$782,K$366)+'СЕТ СН'!$F$16</f>
        <v>#REF!</v>
      </c>
      <c r="L375" s="36" t="e">
        <f>SUMIFS(СВЦЭМ!#REF!,СВЦЭМ!$A$40:$A$783,$A375,СВЦЭМ!$B$39:$B$782,L$366)+'СЕТ СН'!$F$16</f>
        <v>#REF!</v>
      </c>
      <c r="M375" s="36" t="e">
        <f>SUMIFS(СВЦЭМ!#REF!,СВЦЭМ!$A$40:$A$783,$A375,СВЦЭМ!$B$39:$B$782,M$366)+'СЕТ СН'!$F$16</f>
        <v>#REF!</v>
      </c>
      <c r="N375" s="36" t="e">
        <f>SUMIFS(СВЦЭМ!#REF!,СВЦЭМ!$A$40:$A$783,$A375,СВЦЭМ!$B$39:$B$782,N$366)+'СЕТ СН'!$F$16</f>
        <v>#REF!</v>
      </c>
      <c r="O375" s="36" t="e">
        <f>SUMIFS(СВЦЭМ!#REF!,СВЦЭМ!$A$40:$A$783,$A375,СВЦЭМ!$B$39:$B$782,O$366)+'СЕТ СН'!$F$16</f>
        <v>#REF!</v>
      </c>
      <c r="P375" s="36" t="e">
        <f>SUMIFS(СВЦЭМ!#REF!,СВЦЭМ!$A$40:$A$783,$A375,СВЦЭМ!$B$39:$B$782,P$366)+'СЕТ СН'!$F$16</f>
        <v>#REF!</v>
      </c>
      <c r="Q375" s="36" t="e">
        <f>SUMIFS(СВЦЭМ!#REF!,СВЦЭМ!$A$40:$A$783,$A375,СВЦЭМ!$B$39:$B$782,Q$366)+'СЕТ СН'!$F$16</f>
        <v>#REF!</v>
      </c>
      <c r="R375" s="36" t="e">
        <f>SUMIFS(СВЦЭМ!#REF!,СВЦЭМ!$A$40:$A$783,$A375,СВЦЭМ!$B$39:$B$782,R$366)+'СЕТ СН'!$F$16</f>
        <v>#REF!</v>
      </c>
      <c r="S375" s="36" t="e">
        <f>SUMIFS(СВЦЭМ!#REF!,СВЦЭМ!$A$40:$A$783,$A375,СВЦЭМ!$B$39:$B$782,S$366)+'СЕТ СН'!$F$16</f>
        <v>#REF!</v>
      </c>
      <c r="T375" s="36" t="e">
        <f>SUMIFS(СВЦЭМ!#REF!,СВЦЭМ!$A$40:$A$783,$A375,СВЦЭМ!$B$39:$B$782,T$366)+'СЕТ СН'!$F$16</f>
        <v>#REF!</v>
      </c>
      <c r="U375" s="36" t="e">
        <f>SUMIFS(СВЦЭМ!#REF!,СВЦЭМ!$A$40:$A$783,$A375,СВЦЭМ!$B$39:$B$782,U$366)+'СЕТ СН'!$F$16</f>
        <v>#REF!</v>
      </c>
      <c r="V375" s="36" t="e">
        <f>SUMIFS(СВЦЭМ!#REF!,СВЦЭМ!$A$40:$A$783,$A375,СВЦЭМ!$B$39:$B$782,V$366)+'СЕТ СН'!$F$16</f>
        <v>#REF!</v>
      </c>
      <c r="W375" s="36" t="e">
        <f>SUMIFS(СВЦЭМ!#REF!,СВЦЭМ!$A$40:$A$783,$A375,СВЦЭМ!$B$39:$B$782,W$366)+'СЕТ СН'!$F$16</f>
        <v>#REF!</v>
      </c>
      <c r="X375" s="36" t="e">
        <f>SUMIFS(СВЦЭМ!#REF!,СВЦЭМ!$A$40:$A$783,$A375,СВЦЭМ!$B$39:$B$782,X$366)+'СЕТ СН'!$F$16</f>
        <v>#REF!</v>
      </c>
      <c r="Y375" s="36" t="e">
        <f>SUMIFS(СВЦЭМ!#REF!,СВЦЭМ!$A$40:$A$783,$A375,СВЦЭМ!$B$39:$B$782,Y$366)+'СЕТ СН'!$F$16</f>
        <v>#REF!</v>
      </c>
    </row>
    <row r="376" spans="1:25" ht="15.75" hidden="1" x14ac:dyDescent="0.2">
      <c r="A376" s="35">
        <f t="shared" si="10"/>
        <v>45087</v>
      </c>
      <c r="B376" s="36" t="e">
        <f>SUMIFS(СВЦЭМ!#REF!,СВЦЭМ!$A$40:$A$783,$A376,СВЦЭМ!$B$39:$B$782,B$366)+'СЕТ СН'!$F$16</f>
        <v>#REF!</v>
      </c>
      <c r="C376" s="36" t="e">
        <f>SUMIFS(СВЦЭМ!#REF!,СВЦЭМ!$A$40:$A$783,$A376,СВЦЭМ!$B$39:$B$782,C$366)+'СЕТ СН'!$F$16</f>
        <v>#REF!</v>
      </c>
      <c r="D376" s="36" t="e">
        <f>SUMIFS(СВЦЭМ!#REF!,СВЦЭМ!$A$40:$A$783,$A376,СВЦЭМ!$B$39:$B$782,D$366)+'СЕТ СН'!$F$16</f>
        <v>#REF!</v>
      </c>
      <c r="E376" s="36" t="e">
        <f>SUMIFS(СВЦЭМ!#REF!,СВЦЭМ!$A$40:$A$783,$A376,СВЦЭМ!$B$39:$B$782,E$366)+'СЕТ СН'!$F$16</f>
        <v>#REF!</v>
      </c>
      <c r="F376" s="36" t="e">
        <f>SUMIFS(СВЦЭМ!#REF!,СВЦЭМ!$A$40:$A$783,$A376,СВЦЭМ!$B$39:$B$782,F$366)+'СЕТ СН'!$F$16</f>
        <v>#REF!</v>
      </c>
      <c r="G376" s="36" t="e">
        <f>SUMIFS(СВЦЭМ!#REF!,СВЦЭМ!$A$40:$A$783,$A376,СВЦЭМ!$B$39:$B$782,G$366)+'СЕТ СН'!$F$16</f>
        <v>#REF!</v>
      </c>
      <c r="H376" s="36" t="e">
        <f>SUMIFS(СВЦЭМ!#REF!,СВЦЭМ!$A$40:$A$783,$A376,СВЦЭМ!$B$39:$B$782,H$366)+'СЕТ СН'!$F$16</f>
        <v>#REF!</v>
      </c>
      <c r="I376" s="36" t="e">
        <f>SUMIFS(СВЦЭМ!#REF!,СВЦЭМ!$A$40:$A$783,$A376,СВЦЭМ!$B$39:$B$782,I$366)+'СЕТ СН'!$F$16</f>
        <v>#REF!</v>
      </c>
      <c r="J376" s="36" t="e">
        <f>SUMIFS(СВЦЭМ!#REF!,СВЦЭМ!$A$40:$A$783,$A376,СВЦЭМ!$B$39:$B$782,J$366)+'СЕТ СН'!$F$16</f>
        <v>#REF!</v>
      </c>
      <c r="K376" s="36" t="e">
        <f>SUMIFS(СВЦЭМ!#REF!,СВЦЭМ!$A$40:$A$783,$A376,СВЦЭМ!$B$39:$B$782,K$366)+'СЕТ СН'!$F$16</f>
        <v>#REF!</v>
      </c>
      <c r="L376" s="36" t="e">
        <f>SUMIFS(СВЦЭМ!#REF!,СВЦЭМ!$A$40:$A$783,$A376,СВЦЭМ!$B$39:$B$782,L$366)+'СЕТ СН'!$F$16</f>
        <v>#REF!</v>
      </c>
      <c r="M376" s="36" t="e">
        <f>SUMIFS(СВЦЭМ!#REF!,СВЦЭМ!$A$40:$A$783,$A376,СВЦЭМ!$B$39:$B$782,M$366)+'СЕТ СН'!$F$16</f>
        <v>#REF!</v>
      </c>
      <c r="N376" s="36" t="e">
        <f>SUMIFS(СВЦЭМ!#REF!,СВЦЭМ!$A$40:$A$783,$A376,СВЦЭМ!$B$39:$B$782,N$366)+'СЕТ СН'!$F$16</f>
        <v>#REF!</v>
      </c>
      <c r="O376" s="36" t="e">
        <f>SUMIFS(СВЦЭМ!#REF!,СВЦЭМ!$A$40:$A$783,$A376,СВЦЭМ!$B$39:$B$782,O$366)+'СЕТ СН'!$F$16</f>
        <v>#REF!</v>
      </c>
      <c r="P376" s="36" t="e">
        <f>SUMIFS(СВЦЭМ!#REF!,СВЦЭМ!$A$40:$A$783,$A376,СВЦЭМ!$B$39:$B$782,P$366)+'СЕТ СН'!$F$16</f>
        <v>#REF!</v>
      </c>
      <c r="Q376" s="36" t="e">
        <f>SUMIFS(СВЦЭМ!#REF!,СВЦЭМ!$A$40:$A$783,$A376,СВЦЭМ!$B$39:$B$782,Q$366)+'СЕТ СН'!$F$16</f>
        <v>#REF!</v>
      </c>
      <c r="R376" s="36" t="e">
        <f>SUMIFS(СВЦЭМ!#REF!,СВЦЭМ!$A$40:$A$783,$A376,СВЦЭМ!$B$39:$B$782,R$366)+'СЕТ СН'!$F$16</f>
        <v>#REF!</v>
      </c>
      <c r="S376" s="36" t="e">
        <f>SUMIFS(СВЦЭМ!#REF!,СВЦЭМ!$A$40:$A$783,$A376,СВЦЭМ!$B$39:$B$782,S$366)+'СЕТ СН'!$F$16</f>
        <v>#REF!</v>
      </c>
      <c r="T376" s="36" t="e">
        <f>SUMIFS(СВЦЭМ!#REF!,СВЦЭМ!$A$40:$A$783,$A376,СВЦЭМ!$B$39:$B$782,T$366)+'СЕТ СН'!$F$16</f>
        <v>#REF!</v>
      </c>
      <c r="U376" s="36" t="e">
        <f>SUMIFS(СВЦЭМ!#REF!,СВЦЭМ!$A$40:$A$783,$A376,СВЦЭМ!$B$39:$B$782,U$366)+'СЕТ СН'!$F$16</f>
        <v>#REF!</v>
      </c>
      <c r="V376" s="36" t="e">
        <f>SUMIFS(СВЦЭМ!#REF!,СВЦЭМ!$A$40:$A$783,$A376,СВЦЭМ!$B$39:$B$782,V$366)+'СЕТ СН'!$F$16</f>
        <v>#REF!</v>
      </c>
      <c r="W376" s="36" t="e">
        <f>SUMIFS(СВЦЭМ!#REF!,СВЦЭМ!$A$40:$A$783,$A376,СВЦЭМ!$B$39:$B$782,W$366)+'СЕТ СН'!$F$16</f>
        <v>#REF!</v>
      </c>
      <c r="X376" s="36" t="e">
        <f>SUMIFS(СВЦЭМ!#REF!,СВЦЭМ!$A$40:$A$783,$A376,СВЦЭМ!$B$39:$B$782,X$366)+'СЕТ СН'!$F$16</f>
        <v>#REF!</v>
      </c>
      <c r="Y376" s="36" t="e">
        <f>SUMIFS(СВЦЭМ!#REF!,СВЦЭМ!$A$40:$A$783,$A376,СВЦЭМ!$B$39:$B$782,Y$366)+'СЕТ СН'!$F$16</f>
        <v>#REF!</v>
      </c>
    </row>
    <row r="377" spans="1:25" ht="15.75" hidden="1" x14ac:dyDescent="0.2">
      <c r="A377" s="35">
        <f t="shared" si="10"/>
        <v>45088</v>
      </c>
      <c r="B377" s="36" t="e">
        <f>SUMIFS(СВЦЭМ!#REF!,СВЦЭМ!$A$40:$A$783,$A377,СВЦЭМ!$B$39:$B$782,B$366)+'СЕТ СН'!$F$16</f>
        <v>#REF!</v>
      </c>
      <c r="C377" s="36" t="e">
        <f>SUMIFS(СВЦЭМ!#REF!,СВЦЭМ!$A$40:$A$783,$A377,СВЦЭМ!$B$39:$B$782,C$366)+'СЕТ СН'!$F$16</f>
        <v>#REF!</v>
      </c>
      <c r="D377" s="36" t="e">
        <f>SUMIFS(СВЦЭМ!#REF!,СВЦЭМ!$A$40:$A$783,$A377,СВЦЭМ!$B$39:$B$782,D$366)+'СЕТ СН'!$F$16</f>
        <v>#REF!</v>
      </c>
      <c r="E377" s="36" t="e">
        <f>SUMIFS(СВЦЭМ!#REF!,СВЦЭМ!$A$40:$A$783,$A377,СВЦЭМ!$B$39:$B$782,E$366)+'СЕТ СН'!$F$16</f>
        <v>#REF!</v>
      </c>
      <c r="F377" s="36" t="e">
        <f>SUMIFS(СВЦЭМ!#REF!,СВЦЭМ!$A$40:$A$783,$A377,СВЦЭМ!$B$39:$B$782,F$366)+'СЕТ СН'!$F$16</f>
        <v>#REF!</v>
      </c>
      <c r="G377" s="36" t="e">
        <f>SUMIFS(СВЦЭМ!#REF!,СВЦЭМ!$A$40:$A$783,$A377,СВЦЭМ!$B$39:$B$782,G$366)+'СЕТ СН'!$F$16</f>
        <v>#REF!</v>
      </c>
      <c r="H377" s="36" t="e">
        <f>SUMIFS(СВЦЭМ!#REF!,СВЦЭМ!$A$40:$A$783,$A377,СВЦЭМ!$B$39:$B$782,H$366)+'СЕТ СН'!$F$16</f>
        <v>#REF!</v>
      </c>
      <c r="I377" s="36" t="e">
        <f>SUMIFS(СВЦЭМ!#REF!,СВЦЭМ!$A$40:$A$783,$A377,СВЦЭМ!$B$39:$B$782,I$366)+'СЕТ СН'!$F$16</f>
        <v>#REF!</v>
      </c>
      <c r="J377" s="36" t="e">
        <f>SUMIFS(СВЦЭМ!#REF!,СВЦЭМ!$A$40:$A$783,$A377,СВЦЭМ!$B$39:$B$782,J$366)+'СЕТ СН'!$F$16</f>
        <v>#REF!</v>
      </c>
      <c r="K377" s="36" t="e">
        <f>SUMIFS(СВЦЭМ!#REF!,СВЦЭМ!$A$40:$A$783,$A377,СВЦЭМ!$B$39:$B$782,K$366)+'СЕТ СН'!$F$16</f>
        <v>#REF!</v>
      </c>
      <c r="L377" s="36" t="e">
        <f>SUMIFS(СВЦЭМ!#REF!,СВЦЭМ!$A$40:$A$783,$A377,СВЦЭМ!$B$39:$B$782,L$366)+'СЕТ СН'!$F$16</f>
        <v>#REF!</v>
      </c>
      <c r="M377" s="36" t="e">
        <f>SUMIFS(СВЦЭМ!#REF!,СВЦЭМ!$A$40:$A$783,$A377,СВЦЭМ!$B$39:$B$782,M$366)+'СЕТ СН'!$F$16</f>
        <v>#REF!</v>
      </c>
      <c r="N377" s="36" t="e">
        <f>SUMIFS(СВЦЭМ!#REF!,СВЦЭМ!$A$40:$A$783,$A377,СВЦЭМ!$B$39:$B$782,N$366)+'СЕТ СН'!$F$16</f>
        <v>#REF!</v>
      </c>
      <c r="O377" s="36" t="e">
        <f>SUMIFS(СВЦЭМ!#REF!,СВЦЭМ!$A$40:$A$783,$A377,СВЦЭМ!$B$39:$B$782,O$366)+'СЕТ СН'!$F$16</f>
        <v>#REF!</v>
      </c>
      <c r="P377" s="36" t="e">
        <f>SUMIFS(СВЦЭМ!#REF!,СВЦЭМ!$A$40:$A$783,$A377,СВЦЭМ!$B$39:$B$782,P$366)+'СЕТ СН'!$F$16</f>
        <v>#REF!</v>
      </c>
      <c r="Q377" s="36" t="e">
        <f>SUMIFS(СВЦЭМ!#REF!,СВЦЭМ!$A$40:$A$783,$A377,СВЦЭМ!$B$39:$B$782,Q$366)+'СЕТ СН'!$F$16</f>
        <v>#REF!</v>
      </c>
      <c r="R377" s="36" t="e">
        <f>SUMIFS(СВЦЭМ!#REF!,СВЦЭМ!$A$40:$A$783,$A377,СВЦЭМ!$B$39:$B$782,R$366)+'СЕТ СН'!$F$16</f>
        <v>#REF!</v>
      </c>
      <c r="S377" s="36" t="e">
        <f>SUMIFS(СВЦЭМ!#REF!,СВЦЭМ!$A$40:$A$783,$A377,СВЦЭМ!$B$39:$B$782,S$366)+'СЕТ СН'!$F$16</f>
        <v>#REF!</v>
      </c>
      <c r="T377" s="36" t="e">
        <f>SUMIFS(СВЦЭМ!#REF!,СВЦЭМ!$A$40:$A$783,$A377,СВЦЭМ!$B$39:$B$782,T$366)+'СЕТ СН'!$F$16</f>
        <v>#REF!</v>
      </c>
      <c r="U377" s="36" t="e">
        <f>SUMIFS(СВЦЭМ!#REF!,СВЦЭМ!$A$40:$A$783,$A377,СВЦЭМ!$B$39:$B$782,U$366)+'СЕТ СН'!$F$16</f>
        <v>#REF!</v>
      </c>
      <c r="V377" s="36" t="e">
        <f>SUMIFS(СВЦЭМ!#REF!,СВЦЭМ!$A$40:$A$783,$A377,СВЦЭМ!$B$39:$B$782,V$366)+'СЕТ СН'!$F$16</f>
        <v>#REF!</v>
      </c>
      <c r="W377" s="36" t="e">
        <f>SUMIFS(СВЦЭМ!#REF!,СВЦЭМ!$A$40:$A$783,$A377,СВЦЭМ!$B$39:$B$782,W$366)+'СЕТ СН'!$F$16</f>
        <v>#REF!</v>
      </c>
      <c r="X377" s="36" t="e">
        <f>SUMIFS(СВЦЭМ!#REF!,СВЦЭМ!$A$40:$A$783,$A377,СВЦЭМ!$B$39:$B$782,X$366)+'СЕТ СН'!$F$16</f>
        <v>#REF!</v>
      </c>
      <c r="Y377" s="36" t="e">
        <f>SUMIFS(СВЦЭМ!#REF!,СВЦЭМ!$A$40:$A$783,$A377,СВЦЭМ!$B$39:$B$782,Y$366)+'СЕТ СН'!$F$16</f>
        <v>#REF!</v>
      </c>
    </row>
    <row r="378" spans="1:25" ht="15.75" hidden="1" x14ac:dyDescent="0.2">
      <c r="A378" s="35">
        <f t="shared" si="10"/>
        <v>45089</v>
      </c>
      <c r="B378" s="36" t="e">
        <f>SUMIFS(СВЦЭМ!#REF!,СВЦЭМ!$A$40:$A$783,$A378,СВЦЭМ!$B$39:$B$782,B$366)+'СЕТ СН'!$F$16</f>
        <v>#REF!</v>
      </c>
      <c r="C378" s="36" t="e">
        <f>SUMIFS(СВЦЭМ!#REF!,СВЦЭМ!$A$40:$A$783,$A378,СВЦЭМ!$B$39:$B$782,C$366)+'СЕТ СН'!$F$16</f>
        <v>#REF!</v>
      </c>
      <c r="D378" s="36" t="e">
        <f>SUMIFS(СВЦЭМ!#REF!,СВЦЭМ!$A$40:$A$783,$A378,СВЦЭМ!$B$39:$B$782,D$366)+'СЕТ СН'!$F$16</f>
        <v>#REF!</v>
      </c>
      <c r="E378" s="36" t="e">
        <f>SUMIFS(СВЦЭМ!#REF!,СВЦЭМ!$A$40:$A$783,$A378,СВЦЭМ!$B$39:$B$782,E$366)+'СЕТ СН'!$F$16</f>
        <v>#REF!</v>
      </c>
      <c r="F378" s="36" t="e">
        <f>SUMIFS(СВЦЭМ!#REF!,СВЦЭМ!$A$40:$A$783,$A378,СВЦЭМ!$B$39:$B$782,F$366)+'СЕТ СН'!$F$16</f>
        <v>#REF!</v>
      </c>
      <c r="G378" s="36" t="e">
        <f>SUMIFS(СВЦЭМ!#REF!,СВЦЭМ!$A$40:$A$783,$A378,СВЦЭМ!$B$39:$B$782,G$366)+'СЕТ СН'!$F$16</f>
        <v>#REF!</v>
      </c>
      <c r="H378" s="36" t="e">
        <f>SUMIFS(СВЦЭМ!#REF!,СВЦЭМ!$A$40:$A$783,$A378,СВЦЭМ!$B$39:$B$782,H$366)+'СЕТ СН'!$F$16</f>
        <v>#REF!</v>
      </c>
      <c r="I378" s="36" t="e">
        <f>SUMIFS(СВЦЭМ!#REF!,СВЦЭМ!$A$40:$A$783,$A378,СВЦЭМ!$B$39:$B$782,I$366)+'СЕТ СН'!$F$16</f>
        <v>#REF!</v>
      </c>
      <c r="J378" s="36" t="e">
        <f>SUMIFS(СВЦЭМ!#REF!,СВЦЭМ!$A$40:$A$783,$A378,СВЦЭМ!$B$39:$B$782,J$366)+'СЕТ СН'!$F$16</f>
        <v>#REF!</v>
      </c>
      <c r="K378" s="36" t="e">
        <f>SUMIFS(СВЦЭМ!#REF!,СВЦЭМ!$A$40:$A$783,$A378,СВЦЭМ!$B$39:$B$782,K$366)+'СЕТ СН'!$F$16</f>
        <v>#REF!</v>
      </c>
      <c r="L378" s="36" t="e">
        <f>SUMIFS(СВЦЭМ!#REF!,СВЦЭМ!$A$40:$A$783,$A378,СВЦЭМ!$B$39:$B$782,L$366)+'СЕТ СН'!$F$16</f>
        <v>#REF!</v>
      </c>
      <c r="M378" s="36" t="e">
        <f>SUMIFS(СВЦЭМ!#REF!,СВЦЭМ!$A$40:$A$783,$A378,СВЦЭМ!$B$39:$B$782,M$366)+'СЕТ СН'!$F$16</f>
        <v>#REF!</v>
      </c>
      <c r="N378" s="36" t="e">
        <f>SUMIFS(СВЦЭМ!#REF!,СВЦЭМ!$A$40:$A$783,$A378,СВЦЭМ!$B$39:$B$782,N$366)+'СЕТ СН'!$F$16</f>
        <v>#REF!</v>
      </c>
      <c r="O378" s="36" t="e">
        <f>SUMIFS(СВЦЭМ!#REF!,СВЦЭМ!$A$40:$A$783,$A378,СВЦЭМ!$B$39:$B$782,O$366)+'СЕТ СН'!$F$16</f>
        <v>#REF!</v>
      </c>
      <c r="P378" s="36" t="e">
        <f>SUMIFS(СВЦЭМ!#REF!,СВЦЭМ!$A$40:$A$783,$A378,СВЦЭМ!$B$39:$B$782,P$366)+'СЕТ СН'!$F$16</f>
        <v>#REF!</v>
      </c>
      <c r="Q378" s="36" t="e">
        <f>SUMIFS(СВЦЭМ!#REF!,СВЦЭМ!$A$40:$A$783,$A378,СВЦЭМ!$B$39:$B$782,Q$366)+'СЕТ СН'!$F$16</f>
        <v>#REF!</v>
      </c>
      <c r="R378" s="36" t="e">
        <f>SUMIFS(СВЦЭМ!#REF!,СВЦЭМ!$A$40:$A$783,$A378,СВЦЭМ!$B$39:$B$782,R$366)+'СЕТ СН'!$F$16</f>
        <v>#REF!</v>
      </c>
      <c r="S378" s="36" t="e">
        <f>SUMIFS(СВЦЭМ!#REF!,СВЦЭМ!$A$40:$A$783,$A378,СВЦЭМ!$B$39:$B$782,S$366)+'СЕТ СН'!$F$16</f>
        <v>#REF!</v>
      </c>
      <c r="T378" s="36" t="e">
        <f>SUMIFS(СВЦЭМ!#REF!,СВЦЭМ!$A$40:$A$783,$A378,СВЦЭМ!$B$39:$B$782,T$366)+'СЕТ СН'!$F$16</f>
        <v>#REF!</v>
      </c>
      <c r="U378" s="36" t="e">
        <f>SUMIFS(СВЦЭМ!#REF!,СВЦЭМ!$A$40:$A$783,$A378,СВЦЭМ!$B$39:$B$782,U$366)+'СЕТ СН'!$F$16</f>
        <v>#REF!</v>
      </c>
      <c r="V378" s="36" t="e">
        <f>SUMIFS(СВЦЭМ!#REF!,СВЦЭМ!$A$40:$A$783,$A378,СВЦЭМ!$B$39:$B$782,V$366)+'СЕТ СН'!$F$16</f>
        <v>#REF!</v>
      </c>
      <c r="W378" s="36" t="e">
        <f>SUMIFS(СВЦЭМ!#REF!,СВЦЭМ!$A$40:$A$783,$A378,СВЦЭМ!$B$39:$B$782,W$366)+'СЕТ СН'!$F$16</f>
        <v>#REF!</v>
      </c>
      <c r="X378" s="36" t="e">
        <f>SUMIFS(СВЦЭМ!#REF!,СВЦЭМ!$A$40:$A$783,$A378,СВЦЭМ!$B$39:$B$782,X$366)+'СЕТ СН'!$F$16</f>
        <v>#REF!</v>
      </c>
      <c r="Y378" s="36" t="e">
        <f>SUMIFS(СВЦЭМ!#REF!,СВЦЭМ!$A$40:$A$783,$A378,СВЦЭМ!$B$39:$B$782,Y$366)+'СЕТ СН'!$F$16</f>
        <v>#REF!</v>
      </c>
    </row>
    <row r="379" spans="1:25" ht="15.75" hidden="1" x14ac:dyDescent="0.2">
      <c r="A379" s="35">
        <f t="shared" si="10"/>
        <v>45090</v>
      </c>
      <c r="B379" s="36" t="e">
        <f>SUMIFS(СВЦЭМ!#REF!,СВЦЭМ!$A$40:$A$783,$A379,СВЦЭМ!$B$39:$B$782,B$366)+'СЕТ СН'!$F$16</f>
        <v>#REF!</v>
      </c>
      <c r="C379" s="36" t="e">
        <f>SUMIFS(СВЦЭМ!#REF!,СВЦЭМ!$A$40:$A$783,$A379,СВЦЭМ!$B$39:$B$782,C$366)+'СЕТ СН'!$F$16</f>
        <v>#REF!</v>
      </c>
      <c r="D379" s="36" t="e">
        <f>SUMIFS(СВЦЭМ!#REF!,СВЦЭМ!$A$40:$A$783,$A379,СВЦЭМ!$B$39:$B$782,D$366)+'СЕТ СН'!$F$16</f>
        <v>#REF!</v>
      </c>
      <c r="E379" s="36" t="e">
        <f>SUMIFS(СВЦЭМ!#REF!,СВЦЭМ!$A$40:$A$783,$A379,СВЦЭМ!$B$39:$B$782,E$366)+'СЕТ СН'!$F$16</f>
        <v>#REF!</v>
      </c>
      <c r="F379" s="36" t="e">
        <f>SUMIFS(СВЦЭМ!#REF!,СВЦЭМ!$A$40:$A$783,$A379,СВЦЭМ!$B$39:$B$782,F$366)+'СЕТ СН'!$F$16</f>
        <v>#REF!</v>
      </c>
      <c r="G379" s="36" t="e">
        <f>SUMIFS(СВЦЭМ!#REF!,СВЦЭМ!$A$40:$A$783,$A379,СВЦЭМ!$B$39:$B$782,G$366)+'СЕТ СН'!$F$16</f>
        <v>#REF!</v>
      </c>
      <c r="H379" s="36" t="e">
        <f>SUMIFS(СВЦЭМ!#REF!,СВЦЭМ!$A$40:$A$783,$A379,СВЦЭМ!$B$39:$B$782,H$366)+'СЕТ СН'!$F$16</f>
        <v>#REF!</v>
      </c>
      <c r="I379" s="36" t="e">
        <f>SUMIFS(СВЦЭМ!#REF!,СВЦЭМ!$A$40:$A$783,$A379,СВЦЭМ!$B$39:$B$782,I$366)+'СЕТ СН'!$F$16</f>
        <v>#REF!</v>
      </c>
      <c r="J379" s="36" t="e">
        <f>SUMIFS(СВЦЭМ!#REF!,СВЦЭМ!$A$40:$A$783,$A379,СВЦЭМ!$B$39:$B$782,J$366)+'СЕТ СН'!$F$16</f>
        <v>#REF!</v>
      </c>
      <c r="K379" s="36" t="e">
        <f>SUMIFS(СВЦЭМ!#REF!,СВЦЭМ!$A$40:$A$783,$A379,СВЦЭМ!$B$39:$B$782,K$366)+'СЕТ СН'!$F$16</f>
        <v>#REF!</v>
      </c>
      <c r="L379" s="36" t="e">
        <f>SUMIFS(СВЦЭМ!#REF!,СВЦЭМ!$A$40:$A$783,$A379,СВЦЭМ!$B$39:$B$782,L$366)+'СЕТ СН'!$F$16</f>
        <v>#REF!</v>
      </c>
      <c r="M379" s="36" t="e">
        <f>SUMIFS(СВЦЭМ!#REF!,СВЦЭМ!$A$40:$A$783,$A379,СВЦЭМ!$B$39:$B$782,M$366)+'СЕТ СН'!$F$16</f>
        <v>#REF!</v>
      </c>
      <c r="N379" s="36" t="e">
        <f>SUMIFS(СВЦЭМ!#REF!,СВЦЭМ!$A$40:$A$783,$A379,СВЦЭМ!$B$39:$B$782,N$366)+'СЕТ СН'!$F$16</f>
        <v>#REF!</v>
      </c>
      <c r="O379" s="36" t="e">
        <f>SUMIFS(СВЦЭМ!#REF!,СВЦЭМ!$A$40:$A$783,$A379,СВЦЭМ!$B$39:$B$782,O$366)+'СЕТ СН'!$F$16</f>
        <v>#REF!</v>
      </c>
      <c r="P379" s="36" t="e">
        <f>SUMIFS(СВЦЭМ!#REF!,СВЦЭМ!$A$40:$A$783,$A379,СВЦЭМ!$B$39:$B$782,P$366)+'СЕТ СН'!$F$16</f>
        <v>#REF!</v>
      </c>
      <c r="Q379" s="36" t="e">
        <f>SUMIFS(СВЦЭМ!#REF!,СВЦЭМ!$A$40:$A$783,$A379,СВЦЭМ!$B$39:$B$782,Q$366)+'СЕТ СН'!$F$16</f>
        <v>#REF!</v>
      </c>
      <c r="R379" s="36" t="e">
        <f>SUMIFS(СВЦЭМ!#REF!,СВЦЭМ!$A$40:$A$783,$A379,СВЦЭМ!$B$39:$B$782,R$366)+'СЕТ СН'!$F$16</f>
        <v>#REF!</v>
      </c>
      <c r="S379" s="36" t="e">
        <f>SUMIFS(СВЦЭМ!#REF!,СВЦЭМ!$A$40:$A$783,$A379,СВЦЭМ!$B$39:$B$782,S$366)+'СЕТ СН'!$F$16</f>
        <v>#REF!</v>
      </c>
      <c r="T379" s="36" t="e">
        <f>SUMIFS(СВЦЭМ!#REF!,СВЦЭМ!$A$40:$A$783,$A379,СВЦЭМ!$B$39:$B$782,T$366)+'СЕТ СН'!$F$16</f>
        <v>#REF!</v>
      </c>
      <c r="U379" s="36" t="e">
        <f>SUMIFS(СВЦЭМ!#REF!,СВЦЭМ!$A$40:$A$783,$A379,СВЦЭМ!$B$39:$B$782,U$366)+'СЕТ СН'!$F$16</f>
        <v>#REF!</v>
      </c>
      <c r="V379" s="36" t="e">
        <f>SUMIFS(СВЦЭМ!#REF!,СВЦЭМ!$A$40:$A$783,$A379,СВЦЭМ!$B$39:$B$782,V$366)+'СЕТ СН'!$F$16</f>
        <v>#REF!</v>
      </c>
      <c r="W379" s="36" t="e">
        <f>SUMIFS(СВЦЭМ!#REF!,СВЦЭМ!$A$40:$A$783,$A379,СВЦЭМ!$B$39:$B$782,W$366)+'СЕТ СН'!$F$16</f>
        <v>#REF!</v>
      </c>
      <c r="X379" s="36" t="e">
        <f>SUMIFS(СВЦЭМ!#REF!,СВЦЭМ!$A$40:$A$783,$A379,СВЦЭМ!$B$39:$B$782,X$366)+'СЕТ СН'!$F$16</f>
        <v>#REF!</v>
      </c>
      <c r="Y379" s="36" t="e">
        <f>SUMIFS(СВЦЭМ!#REF!,СВЦЭМ!$A$40:$A$783,$A379,СВЦЭМ!$B$39:$B$782,Y$366)+'СЕТ СН'!$F$16</f>
        <v>#REF!</v>
      </c>
    </row>
    <row r="380" spans="1:25" ht="15.75" hidden="1" x14ac:dyDescent="0.2">
      <c r="A380" s="35">
        <f t="shared" si="10"/>
        <v>45091</v>
      </c>
      <c r="B380" s="36" t="e">
        <f>SUMIFS(СВЦЭМ!#REF!,СВЦЭМ!$A$40:$A$783,$A380,СВЦЭМ!$B$39:$B$782,B$366)+'СЕТ СН'!$F$16</f>
        <v>#REF!</v>
      </c>
      <c r="C380" s="36" t="e">
        <f>SUMIFS(СВЦЭМ!#REF!,СВЦЭМ!$A$40:$A$783,$A380,СВЦЭМ!$B$39:$B$782,C$366)+'СЕТ СН'!$F$16</f>
        <v>#REF!</v>
      </c>
      <c r="D380" s="36" t="e">
        <f>SUMIFS(СВЦЭМ!#REF!,СВЦЭМ!$A$40:$A$783,$A380,СВЦЭМ!$B$39:$B$782,D$366)+'СЕТ СН'!$F$16</f>
        <v>#REF!</v>
      </c>
      <c r="E380" s="36" t="e">
        <f>SUMIFS(СВЦЭМ!#REF!,СВЦЭМ!$A$40:$A$783,$A380,СВЦЭМ!$B$39:$B$782,E$366)+'СЕТ СН'!$F$16</f>
        <v>#REF!</v>
      </c>
      <c r="F380" s="36" t="e">
        <f>SUMIFS(СВЦЭМ!#REF!,СВЦЭМ!$A$40:$A$783,$A380,СВЦЭМ!$B$39:$B$782,F$366)+'СЕТ СН'!$F$16</f>
        <v>#REF!</v>
      </c>
      <c r="G380" s="36" t="e">
        <f>SUMIFS(СВЦЭМ!#REF!,СВЦЭМ!$A$40:$A$783,$A380,СВЦЭМ!$B$39:$B$782,G$366)+'СЕТ СН'!$F$16</f>
        <v>#REF!</v>
      </c>
      <c r="H380" s="36" t="e">
        <f>SUMIFS(СВЦЭМ!#REF!,СВЦЭМ!$A$40:$A$783,$A380,СВЦЭМ!$B$39:$B$782,H$366)+'СЕТ СН'!$F$16</f>
        <v>#REF!</v>
      </c>
      <c r="I380" s="36" t="e">
        <f>SUMIFS(СВЦЭМ!#REF!,СВЦЭМ!$A$40:$A$783,$A380,СВЦЭМ!$B$39:$B$782,I$366)+'СЕТ СН'!$F$16</f>
        <v>#REF!</v>
      </c>
      <c r="J380" s="36" t="e">
        <f>SUMIFS(СВЦЭМ!#REF!,СВЦЭМ!$A$40:$A$783,$A380,СВЦЭМ!$B$39:$B$782,J$366)+'СЕТ СН'!$F$16</f>
        <v>#REF!</v>
      </c>
      <c r="K380" s="36" t="e">
        <f>SUMIFS(СВЦЭМ!#REF!,СВЦЭМ!$A$40:$A$783,$A380,СВЦЭМ!$B$39:$B$782,K$366)+'СЕТ СН'!$F$16</f>
        <v>#REF!</v>
      </c>
      <c r="L380" s="36" t="e">
        <f>SUMIFS(СВЦЭМ!#REF!,СВЦЭМ!$A$40:$A$783,$A380,СВЦЭМ!$B$39:$B$782,L$366)+'СЕТ СН'!$F$16</f>
        <v>#REF!</v>
      </c>
      <c r="M380" s="36" t="e">
        <f>SUMIFS(СВЦЭМ!#REF!,СВЦЭМ!$A$40:$A$783,$A380,СВЦЭМ!$B$39:$B$782,M$366)+'СЕТ СН'!$F$16</f>
        <v>#REF!</v>
      </c>
      <c r="N380" s="36" t="e">
        <f>SUMIFS(СВЦЭМ!#REF!,СВЦЭМ!$A$40:$A$783,$A380,СВЦЭМ!$B$39:$B$782,N$366)+'СЕТ СН'!$F$16</f>
        <v>#REF!</v>
      </c>
      <c r="O380" s="36" t="e">
        <f>SUMIFS(СВЦЭМ!#REF!,СВЦЭМ!$A$40:$A$783,$A380,СВЦЭМ!$B$39:$B$782,O$366)+'СЕТ СН'!$F$16</f>
        <v>#REF!</v>
      </c>
      <c r="P380" s="36" t="e">
        <f>SUMIFS(СВЦЭМ!#REF!,СВЦЭМ!$A$40:$A$783,$A380,СВЦЭМ!$B$39:$B$782,P$366)+'СЕТ СН'!$F$16</f>
        <v>#REF!</v>
      </c>
      <c r="Q380" s="36" t="e">
        <f>SUMIFS(СВЦЭМ!#REF!,СВЦЭМ!$A$40:$A$783,$A380,СВЦЭМ!$B$39:$B$782,Q$366)+'СЕТ СН'!$F$16</f>
        <v>#REF!</v>
      </c>
      <c r="R380" s="36" t="e">
        <f>SUMIFS(СВЦЭМ!#REF!,СВЦЭМ!$A$40:$A$783,$A380,СВЦЭМ!$B$39:$B$782,R$366)+'СЕТ СН'!$F$16</f>
        <v>#REF!</v>
      </c>
      <c r="S380" s="36" t="e">
        <f>SUMIFS(СВЦЭМ!#REF!,СВЦЭМ!$A$40:$A$783,$A380,СВЦЭМ!$B$39:$B$782,S$366)+'СЕТ СН'!$F$16</f>
        <v>#REF!</v>
      </c>
      <c r="T380" s="36" t="e">
        <f>SUMIFS(СВЦЭМ!#REF!,СВЦЭМ!$A$40:$A$783,$A380,СВЦЭМ!$B$39:$B$782,T$366)+'СЕТ СН'!$F$16</f>
        <v>#REF!</v>
      </c>
      <c r="U380" s="36" t="e">
        <f>SUMIFS(СВЦЭМ!#REF!,СВЦЭМ!$A$40:$A$783,$A380,СВЦЭМ!$B$39:$B$782,U$366)+'СЕТ СН'!$F$16</f>
        <v>#REF!</v>
      </c>
      <c r="V380" s="36" t="e">
        <f>SUMIFS(СВЦЭМ!#REF!,СВЦЭМ!$A$40:$A$783,$A380,СВЦЭМ!$B$39:$B$782,V$366)+'СЕТ СН'!$F$16</f>
        <v>#REF!</v>
      </c>
      <c r="W380" s="36" t="e">
        <f>SUMIFS(СВЦЭМ!#REF!,СВЦЭМ!$A$40:$A$783,$A380,СВЦЭМ!$B$39:$B$782,W$366)+'СЕТ СН'!$F$16</f>
        <v>#REF!</v>
      </c>
      <c r="X380" s="36" t="e">
        <f>SUMIFS(СВЦЭМ!#REF!,СВЦЭМ!$A$40:$A$783,$A380,СВЦЭМ!$B$39:$B$782,X$366)+'СЕТ СН'!$F$16</f>
        <v>#REF!</v>
      </c>
      <c r="Y380" s="36" t="e">
        <f>SUMIFS(СВЦЭМ!#REF!,СВЦЭМ!$A$40:$A$783,$A380,СВЦЭМ!$B$39:$B$782,Y$366)+'СЕТ СН'!$F$16</f>
        <v>#REF!</v>
      </c>
    </row>
    <row r="381" spans="1:25" ht="15.75" hidden="1" x14ac:dyDescent="0.2">
      <c r="A381" s="35">
        <f t="shared" si="10"/>
        <v>45092</v>
      </c>
      <c r="B381" s="36" t="e">
        <f>SUMIFS(СВЦЭМ!#REF!,СВЦЭМ!$A$40:$A$783,$A381,СВЦЭМ!$B$39:$B$782,B$366)+'СЕТ СН'!$F$16</f>
        <v>#REF!</v>
      </c>
      <c r="C381" s="36" t="e">
        <f>SUMIFS(СВЦЭМ!#REF!,СВЦЭМ!$A$40:$A$783,$A381,СВЦЭМ!$B$39:$B$782,C$366)+'СЕТ СН'!$F$16</f>
        <v>#REF!</v>
      </c>
      <c r="D381" s="36" t="e">
        <f>SUMIFS(СВЦЭМ!#REF!,СВЦЭМ!$A$40:$A$783,$A381,СВЦЭМ!$B$39:$B$782,D$366)+'СЕТ СН'!$F$16</f>
        <v>#REF!</v>
      </c>
      <c r="E381" s="36" t="e">
        <f>SUMIFS(СВЦЭМ!#REF!,СВЦЭМ!$A$40:$A$783,$A381,СВЦЭМ!$B$39:$B$782,E$366)+'СЕТ СН'!$F$16</f>
        <v>#REF!</v>
      </c>
      <c r="F381" s="36" t="e">
        <f>SUMIFS(СВЦЭМ!#REF!,СВЦЭМ!$A$40:$A$783,$A381,СВЦЭМ!$B$39:$B$782,F$366)+'СЕТ СН'!$F$16</f>
        <v>#REF!</v>
      </c>
      <c r="G381" s="36" t="e">
        <f>SUMIFS(СВЦЭМ!#REF!,СВЦЭМ!$A$40:$A$783,$A381,СВЦЭМ!$B$39:$B$782,G$366)+'СЕТ СН'!$F$16</f>
        <v>#REF!</v>
      </c>
      <c r="H381" s="36" t="e">
        <f>SUMIFS(СВЦЭМ!#REF!,СВЦЭМ!$A$40:$A$783,$A381,СВЦЭМ!$B$39:$B$782,H$366)+'СЕТ СН'!$F$16</f>
        <v>#REF!</v>
      </c>
      <c r="I381" s="36" t="e">
        <f>SUMIFS(СВЦЭМ!#REF!,СВЦЭМ!$A$40:$A$783,$A381,СВЦЭМ!$B$39:$B$782,I$366)+'СЕТ СН'!$F$16</f>
        <v>#REF!</v>
      </c>
      <c r="J381" s="36" t="e">
        <f>SUMIFS(СВЦЭМ!#REF!,СВЦЭМ!$A$40:$A$783,$A381,СВЦЭМ!$B$39:$B$782,J$366)+'СЕТ СН'!$F$16</f>
        <v>#REF!</v>
      </c>
      <c r="K381" s="36" t="e">
        <f>SUMIFS(СВЦЭМ!#REF!,СВЦЭМ!$A$40:$A$783,$A381,СВЦЭМ!$B$39:$B$782,K$366)+'СЕТ СН'!$F$16</f>
        <v>#REF!</v>
      </c>
      <c r="L381" s="36" t="e">
        <f>SUMIFS(СВЦЭМ!#REF!,СВЦЭМ!$A$40:$A$783,$A381,СВЦЭМ!$B$39:$B$782,L$366)+'СЕТ СН'!$F$16</f>
        <v>#REF!</v>
      </c>
      <c r="M381" s="36" t="e">
        <f>SUMIFS(СВЦЭМ!#REF!,СВЦЭМ!$A$40:$A$783,$A381,СВЦЭМ!$B$39:$B$782,M$366)+'СЕТ СН'!$F$16</f>
        <v>#REF!</v>
      </c>
      <c r="N381" s="36" t="e">
        <f>SUMIFS(СВЦЭМ!#REF!,СВЦЭМ!$A$40:$A$783,$A381,СВЦЭМ!$B$39:$B$782,N$366)+'СЕТ СН'!$F$16</f>
        <v>#REF!</v>
      </c>
      <c r="O381" s="36" t="e">
        <f>SUMIFS(СВЦЭМ!#REF!,СВЦЭМ!$A$40:$A$783,$A381,СВЦЭМ!$B$39:$B$782,O$366)+'СЕТ СН'!$F$16</f>
        <v>#REF!</v>
      </c>
      <c r="P381" s="36" t="e">
        <f>SUMIFS(СВЦЭМ!#REF!,СВЦЭМ!$A$40:$A$783,$A381,СВЦЭМ!$B$39:$B$782,P$366)+'СЕТ СН'!$F$16</f>
        <v>#REF!</v>
      </c>
      <c r="Q381" s="36" t="e">
        <f>SUMIFS(СВЦЭМ!#REF!,СВЦЭМ!$A$40:$A$783,$A381,СВЦЭМ!$B$39:$B$782,Q$366)+'СЕТ СН'!$F$16</f>
        <v>#REF!</v>
      </c>
      <c r="R381" s="36" t="e">
        <f>SUMIFS(СВЦЭМ!#REF!,СВЦЭМ!$A$40:$A$783,$A381,СВЦЭМ!$B$39:$B$782,R$366)+'СЕТ СН'!$F$16</f>
        <v>#REF!</v>
      </c>
      <c r="S381" s="36" t="e">
        <f>SUMIFS(СВЦЭМ!#REF!,СВЦЭМ!$A$40:$A$783,$A381,СВЦЭМ!$B$39:$B$782,S$366)+'СЕТ СН'!$F$16</f>
        <v>#REF!</v>
      </c>
      <c r="T381" s="36" t="e">
        <f>SUMIFS(СВЦЭМ!#REF!,СВЦЭМ!$A$40:$A$783,$A381,СВЦЭМ!$B$39:$B$782,T$366)+'СЕТ СН'!$F$16</f>
        <v>#REF!</v>
      </c>
      <c r="U381" s="36" t="e">
        <f>SUMIFS(СВЦЭМ!#REF!,СВЦЭМ!$A$40:$A$783,$A381,СВЦЭМ!$B$39:$B$782,U$366)+'СЕТ СН'!$F$16</f>
        <v>#REF!</v>
      </c>
      <c r="V381" s="36" t="e">
        <f>SUMIFS(СВЦЭМ!#REF!,СВЦЭМ!$A$40:$A$783,$A381,СВЦЭМ!$B$39:$B$782,V$366)+'СЕТ СН'!$F$16</f>
        <v>#REF!</v>
      </c>
      <c r="W381" s="36" t="e">
        <f>SUMIFS(СВЦЭМ!#REF!,СВЦЭМ!$A$40:$A$783,$A381,СВЦЭМ!$B$39:$B$782,W$366)+'СЕТ СН'!$F$16</f>
        <v>#REF!</v>
      </c>
      <c r="X381" s="36" t="e">
        <f>SUMIFS(СВЦЭМ!#REF!,СВЦЭМ!$A$40:$A$783,$A381,СВЦЭМ!$B$39:$B$782,X$366)+'СЕТ СН'!$F$16</f>
        <v>#REF!</v>
      </c>
      <c r="Y381" s="36" t="e">
        <f>SUMIFS(СВЦЭМ!#REF!,СВЦЭМ!$A$40:$A$783,$A381,СВЦЭМ!$B$39:$B$782,Y$366)+'СЕТ СН'!$F$16</f>
        <v>#REF!</v>
      </c>
    </row>
    <row r="382" spans="1:25" ht="15.75" hidden="1" x14ac:dyDescent="0.2">
      <c r="A382" s="35">
        <f t="shared" si="10"/>
        <v>45093</v>
      </c>
      <c r="B382" s="36" t="e">
        <f>SUMIFS(СВЦЭМ!#REF!,СВЦЭМ!$A$40:$A$783,$A382,СВЦЭМ!$B$39:$B$782,B$366)+'СЕТ СН'!$F$16</f>
        <v>#REF!</v>
      </c>
      <c r="C382" s="36" t="e">
        <f>SUMIFS(СВЦЭМ!#REF!,СВЦЭМ!$A$40:$A$783,$A382,СВЦЭМ!$B$39:$B$782,C$366)+'СЕТ СН'!$F$16</f>
        <v>#REF!</v>
      </c>
      <c r="D382" s="36" t="e">
        <f>SUMIFS(СВЦЭМ!#REF!,СВЦЭМ!$A$40:$A$783,$A382,СВЦЭМ!$B$39:$B$782,D$366)+'СЕТ СН'!$F$16</f>
        <v>#REF!</v>
      </c>
      <c r="E382" s="36" t="e">
        <f>SUMIFS(СВЦЭМ!#REF!,СВЦЭМ!$A$40:$A$783,$A382,СВЦЭМ!$B$39:$B$782,E$366)+'СЕТ СН'!$F$16</f>
        <v>#REF!</v>
      </c>
      <c r="F382" s="36" t="e">
        <f>SUMIFS(СВЦЭМ!#REF!,СВЦЭМ!$A$40:$A$783,$A382,СВЦЭМ!$B$39:$B$782,F$366)+'СЕТ СН'!$F$16</f>
        <v>#REF!</v>
      </c>
      <c r="G382" s="36" t="e">
        <f>SUMIFS(СВЦЭМ!#REF!,СВЦЭМ!$A$40:$A$783,$A382,СВЦЭМ!$B$39:$B$782,G$366)+'СЕТ СН'!$F$16</f>
        <v>#REF!</v>
      </c>
      <c r="H382" s="36" t="e">
        <f>SUMIFS(СВЦЭМ!#REF!,СВЦЭМ!$A$40:$A$783,$A382,СВЦЭМ!$B$39:$B$782,H$366)+'СЕТ СН'!$F$16</f>
        <v>#REF!</v>
      </c>
      <c r="I382" s="36" t="e">
        <f>SUMIFS(СВЦЭМ!#REF!,СВЦЭМ!$A$40:$A$783,$A382,СВЦЭМ!$B$39:$B$782,I$366)+'СЕТ СН'!$F$16</f>
        <v>#REF!</v>
      </c>
      <c r="J382" s="36" t="e">
        <f>SUMIFS(СВЦЭМ!#REF!,СВЦЭМ!$A$40:$A$783,$A382,СВЦЭМ!$B$39:$B$782,J$366)+'СЕТ СН'!$F$16</f>
        <v>#REF!</v>
      </c>
      <c r="K382" s="36" t="e">
        <f>SUMIFS(СВЦЭМ!#REF!,СВЦЭМ!$A$40:$A$783,$A382,СВЦЭМ!$B$39:$B$782,K$366)+'СЕТ СН'!$F$16</f>
        <v>#REF!</v>
      </c>
      <c r="L382" s="36" t="e">
        <f>SUMIFS(СВЦЭМ!#REF!,СВЦЭМ!$A$40:$A$783,$A382,СВЦЭМ!$B$39:$B$782,L$366)+'СЕТ СН'!$F$16</f>
        <v>#REF!</v>
      </c>
      <c r="M382" s="36" t="e">
        <f>SUMIFS(СВЦЭМ!#REF!,СВЦЭМ!$A$40:$A$783,$A382,СВЦЭМ!$B$39:$B$782,M$366)+'СЕТ СН'!$F$16</f>
        <v>#REF!</v>
      </c>
      <c r="N382" s="36" t="e">
        <f>SUMIFS(СВЦЭМ!#REF!,СВЦЭМ!$A$40:$A$783,$A382,СВЦЭМ!$B$39:$B$782,N$366)+'СЕТ СН'!$F$16</f>
        <v>#REF!</v>
      </c>
      <c r="O382" s="36" t="e">
        <f>SUMIFS(СВЦЭМ!#REF!,СВЦЭМ!$A$40:$A$783,$A382,СВЦЭМ!$B$39:$B$782,O$366)+'СЕТ СН'!$F$16</f>
        <v>#REF!</v>
      </c>
      <c r="P382" s="36" t="e">
        <f>SUMIFS(СВЦЭМ!#REF!,СВЦЭМ!$A$40:$A$783,$A382,СВЦЭМ!$B$39:$B$782,P$366)+'СЕТ СН'!$F$16</f>
        <v>#REF!</v>
      </c>
      <c r="Q382" s="36" t="e">
        <f>SUMIFS(СВЦЭМ!#REF!,СВЦЭМ!$A$40:$A$783,$A382,СВЦЭМ!$B$39:$B$782,Q$366)+'СЕТ СН'!$F$16</f>
        <v>#REF!</v>
      </c>
      <c r="R382" s="36" t="e">
        <f>SUMIFS(СВЦЭМ!#REF!,СВЦЭМ!$A$40:$A$783,$A382,СВЦЭМ!$B$39:$B$782,R$366)+'СЕТ СН'!$F$16</f>
        <v>#REF!</v>
      </c>
      <c r="S382" s="36" t="e">
        <f>SUMIFS(СВЦЭМ!#REF!,СВЦЭМ!$A$40:$A$783,$A382,СВЦЭМ!$B$39:$B$782,S$366)+'СЕТ СН'!$F$16</f>
        <v>#REF!</v>
      </c>
      <c r="T382" s="36" t="e">
        <f>SUMIFS(СВЦЭМ!#REF!,СВЦЭМ!$A$40:$A$783,$A382,СВЦЭМ!$B$39:$B$782,T$366)+'СЕТ СН'!$F$16</f>
        <v>#REF!</v>
      </c>
      <c r="U382" s="36" t="e">
        <f>SUMIFS(СВЦЭМ!#REF!,СВЦЭМ!$A$40:$A$783,$A382,СВЦЭМ!$B$39:$B$782,U$366)+'СЕТ СН'!$F$16</f>
        <v>#REF!</v>
      </c>
      <c r="V382" s="36" t="e">
        <f>SUMIFS(СВЦЭМ!#REF!,СВЦЭМ!$A$40:$A$783,$A382,СВЦЭМ!$B$39:$B$782,V$366)+'СЕТ СН'!$F$16</f>
        <v>#REF!</v>
      </c>
      <c r="W382" s="36" t="e">
        <f>SUMIFS(СВЦЭМ!#REF!,СВЦЭМ!$A$40:$A$783,$A382,СВЦЭМ!$B$39:$B$782,W$366)+'СЕТ СН'!$F$16</f>
        <v>#REF!</v>
      </c>
      <c r="X382" s="36" t="e">
        <f>SUMIFS(СВЦЭМ!#REF!,СВЦЭМ!$A$40:$A$783,$A382,СВЦЭМ!$B$39:$B$782,X$366)+'СЕТ СН'!$F$16</f>
        <v>#REF!</v>
      </c>
      <c r="Y382" s="36" t="e">
        <f>SUMIFS(СВЦЭМ!#REF!,СВЦЭМ!$A$40:$A$783,$A382,СВЦЭМ!$B$39:$B$782,Y$366)+'СЕТ СН'!$F$16</f>
        <v>#REF!</v>
      </c>
    </row>
    <row r="383" spans="1:25" ht="15.75" hidden="1" x14ac:dyDescent="0.2">
      <c r="A383" s="35">
        <f t="shared" si="10"/>
        <v>45094</v>
      </c>
      <c r="B383" s="36" t="e">
        <f>SUMIFS(СВЦЭМ!#REF!,СВЦЭМ!$A$40:$A$783,$A383,СВЦЭМ!$B$39:$B$782,B$366)+'СЕТ СН'!$F$16</f>
        <v>#REF!</v>
      </c>
      <c r="C383" s="36" t="e">
        <f>SUMIFS(СВЦЭМ!#REF!,СВЦЭМ!$A$40:$A$783,$A383,СВЦЭМ!$B$39:$B$782,C$366)+'СЕТ СН'!$F$16</f>
        <v>#REF!</v>
      </c>
      <c r="D383" s="36" t="e">
        <f>SUMIFS(СВЦЭМ!#REF!,СВЦЭМ!$A$40:$A$783,$A383,СВЦЭМ!$B$39:$B$782,D$366)+'СЕТ СН'!$F$16</f>
        <v>#REF!</v>
      </c>
      <c r="E383" s="36" t="e">
        <f>SUMIFS(СВЦЭМ!#REF!,СВЦЭМ!$A$40:$A$783,$A383,СВЦЭМ!$B$39:$B$782,E$366)+'СЕТ СН'!$F$16</f>
        <v>#REF!</v>
      </c>
      <c r="F383" s="36" t="e">
        <f>SUMIFS(СВЦЭМ!#REF!,СВЦЭМ!$A$40:$A$783,$A383,СВЦЭМ!$B$39:$B$782,F$366)+'СЕТ СН'!$F$16</f>
        <v>#REF!</v>
      </c>
      <c r="G383" s="36" t="e">
        <f>SUMIFS(СВЦЭМ!#REF!,СВЦЭМ!$A$40:$A$783,$A383,СВЦЭМ!$B$39:$B$782,G$366)+'СЕТ СН'!$F$16</f>
        <v>#REF!</v>
      </c>
      <c r="H383" s="36" t="e">
        <f>SUMIFS(СВЦЭМ!#REF!,СВЦЭМ!$A$40:$A$783,$A383,СВЦЭМ!$B$39:$B$782,H$366)+'СЕТ СН'!$F$16</f>
        <v>#REF!</v>
      </c>
      <c r="I383" s="36" t="e">
        <f>SUMIFS(СВЦЭМ!#REF!,СВЦЭМ!$A$40:$A$783,$A383,СВЦЭМ!$B$39:$B$782,I$366)+'СЕТ СН'!$F$16</f>
        <v>#REF!</v>
      </c>
      <c r="J383" s="36" t="e">
        <f>SUMIFS(СВЦЭМ!#REF!,СВЦЭМ!$A$40:$A$783,$A383,СВЦЭМ!$B$39:$B$782,J$366)+'СЕТ СН'!$F$16</f>
        <v>#REF!</v>
      </c>
      <c r="K383" s="36" t="e">
        <f>SUMIFS(СВЦЭМ!#REF!,СВЦЭМ!$A$40:$A$783,$A383,СВЦЭМ!$B$39:$B$782,K$366)+'СЕТ СН'!$F$16</f>
        <v>#REF!</v>
      </c>
      <c r="L383" s="36" t="e">
        <f>SUMIFS(СВЦЭМ!#REF!,СВЦЭМ!$A$40:$A$783,$A383,СВЦЭМ!$B$39:$B$782,L$366)+'СЕТ СН'!$F$16</f>
        <v>#REF!</v>
      </c>
      <c r="M383" s="36" t="e">
        <f>SUMIFS(СВЦЭМ!#REF!,СВЦЭМ!$A$40:$A$783,$A383,СВЦЭМ!$B$39:$B$782,M$366)+'СЕТ СН'!$F$16</f>
        <v>#REF!</v>
      </c>
      <c r="N383" s="36" t="e">
        <f>SUMIFS(СВЦЭМ!#REF!,СВЦЭМ!$A$40:$A$783,$A383,СВЦЭМ!$B$39:$B$782,N$366)+'СЕТ СН'!$F$16</f>
        <v>#REF!</v>
      </c>
      <c r="O383" s="36" t="e">
        <f>SUMIFS(СВЦЭМ!#REF!,СВЦЭМ!$A$40:$A$783,$A383,СВЦЭМ!$B$39:$B$782,O$366)+'СЕТ СН'!$F$16</f>
        <v>#REF!</v>
      </c>
      <c r="P383" s="36" t="e">
        <f>SUMIFS(СВЦЭМ!#REF!,СВЦЭМ!$A$40:$A$783,$A383,СВЦЭМ!$B$39:$B$782,P$366)+'СЕТ СН'!$F$16</f>
        <v>#REF!</v>
      </c>
      <c r="Q383" s="36" t="e">
        <f>SUMIFS(СВЦЭМ!#REF!,СВЦЭМ!$A$40:$A$783,$A383,СВЦЭМ!$B$39:$B$782,Q$366)+'СЕТ СН'!$F$16</f>
        <v>#REF!</v>
      </c>
      <c r="R383" s="36" t="e">
        <f>SUMIFS(СВЦЭМ!#REF!,СВЦЭМ!$A$40:$A$783,$A383,СВЦЭМ!$B$39:$B$782,R$366)+'СЕТ СН'!$F$16</f>
        <v>#REF!</v>
      </c>
      <c r="S383" s="36" t="e">
        <f>SUMIFS(СВЦЭМ!#REF!,СВЦЭМ!$A$40:$A$783,$A383,СВЦЭМ!$B$39:$B$782,S$366)+'СЕТ СН'!$F$16</f>
        <v>#REF!</v>
      </c>
      <c r="T383" s="36" t="e">
        <f>SUMIFS(СВЦЭМ!#REF!,СВЦЭМ!$A$40:$A$783,$A383,СВЦЭМ!$B$39:$B$782,T$366)+'СЕТ СН'!$F$16</f>
        <v>#REF!</v>
      </c>
      <c r="U383" s="36" t="e">
        <f>SUMIFS(СВЦЭМ!#REF!,СВЦЭМ!$A$40:$A$783,$A383,СВЦЭМ!$B$39:$B$782,U$366)+'СЕТ СН'!$F$16</f>
        <v>#REF!</v>
      </c>
      <c r="V383" s="36" t="e">
        <f>SUMIFS(СВЦЭМ!#REF!,СВЦЭМ!$A$40:$A$783,$A383,СВЦЭМ!$B$39:$B$782,V$366)+'СЕТ СН'!$F$16</f>
        <v>#REF!</v>
      </c>
      <c r="W383" s="36" t="e">
        <f>SUMIFS(СВЦЭМ!#REF!,СВЦЭМ!$A$40:$A$783,$A383,СВЦЭМ!$B$39:$B$782,W$366)+'СЕТ СН'!$F$16</f>
        <v>#REF!</v>
      </c>
      <c r="X383" s="36" t="e">
        <f>SUMIFS(СВЦЭМ!#REF!,СВЦЭМ!$A$40:$A$783,$A383,СВЦЭМ!$B$39:$B$782,X$366)+'СЕТ СН'!$F$16</f>
        <v>#REF!</v>
      </c>
      <c r="Y383" s="36" t="e">
        <f>SUMIFS(СВЦЭМ!#REF!,СВЦЭМ!$A$40:$A$783,$A383,СВЦЭМ!$B$39:$B$782,Y$366)+'СЕТ СН'!$F$16</f>
        <v>#REF!</v>
      </c>
    </row>
    <row r="384" spans="1:25" ht="15.75" hidden="1" x14ac:dyDescent="0.2">
      <c r="A384" s="35">
        <f t="shared" si="10"/>
        <v>45095</v>
      </c>
      <c r="B384" s="36" t="e">
        <f>SUMIFS(СВЦЭМ!#REF!,СВЦЭМ!$A$40:$A$783,$A384,СВЦЭМ!$B$39:$B$782,B$366)+'СЕТ СН'!$F$16</f>
        <v>#REF!</v>
      </c>
      <c r="C384" s="36" t="e">
        <f>SUMIFS(СВЦЭМ!#REF!,СВЦЭМ!$A$40:$A$783,$A384,СВЦЭМ!$B$39:$B$782,C$366)+'СЕТ СН'!$F$16</f>
        <v>#REF!</v>
      </c>
      <c r="D384" s="36" t="e">
        <f>SUMIFS(СВЦЭМ!#REF!,СВЦЭМ!$A$40:$A$783,$A384,СВЦЭМ!$B$39:$B$782,D$366)+'СЕТ СН'!$F$16</f>
        <v>#REF!</v>
      </c>
      <c r="E384" s="36" t="e">
        <f>SUMIFS(СВЦЭМ!#REF!,СВЦЭМ!$A$40:$A$783,$A384,СВЦЭМ!$B$39:$B$782,E$366)+'СЕТ СН'!$F$16</f>
        <v>#REF!</v>
      </c>
      <c r="F384" s="36" t="e">
        <f>SUMIFS(СВЦЭМ!#REF!,СВЦЭМ!$A$40:$A$783,$A384,СВЦЭМ!$B$39:$B$782,F$366)+'СЕТ СН'!$F$16</f>
        <v>#REF!</v>
      </c>
      <c r="G384" s="36" t="e">
        <f>SUMIFS(СВЦЭМ!#REF!,СВЦЭМ!$A$40:$A$783,$A384,СВЦЭМ!$B$39:$B$782,G$366)+'СЕТ СН'!$F$16</f>
        <v>#REF!</v>
      </c>
      <c r="H384" s="36" t="e">
        <f>SUMIFS(СВЦЭМ!#REF!,СВЦЭМ!$A$40:$A$783,$A384,СВЦЭМ!$B$39:$B$782,H$366)+'СЕТ СН'!$F$16</f>
        <v>#REF!</v>
      </c>
      <c r="I384" s="36" t="e">
        <f>SUMIFS(СВЦЭМ!#REF!,СВЦЭМ!$A$40:$A$783,$A384,СВЦЭМ!$B$39:$B$782,I$366)+'СЕТ СН'!$F$16</f>
        <v>#REF!</v>
      </c>
      <c r="J384" s="36" t="e">
        <f>SUMIFS(СВЦЭМ!#REF!,СВЦЭМ!$A$40:$A$783,$A384,СВЦЭМ!$B$39:$B$782,J$366)+'СЕТ СН'!$F$16</f>
        <v>#REF!</v>
      </c>
      <c r="K384" s="36" t="e">
        <f>SUMIFS(СВЦЭМ!#REF!,СВЦЭМ!$A$40:$A$783,$A384,СВЦЭМ!$B$39:$B$782,K$366)+'СЕТ СН'!$F$16</f>
        <v>#REF!</v>
      </c>
      <c r="L384" s="36" t="e">
        <f>SUMIFS(СВЦЭМ!#REF!,СВЦЭМ!$A$40:$A$783,$A384,СВЦЭМ!$B$39:$B$782,L$366)+'СЕТ СН'!$F$16</f>
        <v>#REF!</v>
      </c>
      <c r="M384" s="36" t="e">
        <f>SUMIFS(СВЦЭМ!#REF!,СВЦЭМ!$A$40:$A$783,$A384,СВЦЭМ!$B$39:$B$782,M$366)+'СЕТ СН'!$F$16</f>
        <v>#REF!</v>
      </c>
      <c r="N384" s="36" t="e">
        <f>SUMIFS(СВЦЭМ!#REF!,СВЦЭМ!$A$40:$A$783,$A384,СВЦЭМ!$B$39:$B$782,N$366)+'СЕТ СН'!$F$16</f>
        <v>#REF!</v>
      </c>
      <c r="O384" s="36" t="e">
        <f>SUMIFS(СВЦЭМ!#REF!,СВЦЭМ!$A$40:$A$783,$A384,СВЦЭМ!$B$39:$B$782,O$366)+'СЕТ СН'!$F$16</f>
        <v>#REF!</v>
      </c>
      <c r="P384" s="36" t="e">
        <f>SUMIFS(СВЦЭМ!#REF!,СВЦЭМ!$A$40:$A$783,$A384,СВЦЭМ!$B$39:$B$782,P$366)+'СЕТ СН'!$F$16</f>
        <v>#REF!</v>
      </c>
      <c r="Q384" s="36" t="e">
        <f>SUMIFS(СВЦЭМ!#REF!,СВЦЭМ!$A$40:$A$783,$A384,СВЦЭМ!$B$39:$B$782,Q$366)+'СЕТ СН'!$F$16</f>
        <v>#REF!</v>
      </c>
      <c r="R384" s="36" t="e">
        <f>SUMIFS(СВЦЭМ!#REF!,СВЦЭМ!$A$40:$A$783,$A384,СВЦЭМ!$B$39:$B$782,R$366)+'СЕТ СН'!$F$16</f>
        <v>#REF!</v>
      </c>
      <c r="S384" s="36" t="e">
        <f>SUMIFS(СВЦЭМ!#REF!,СВЦЭМ!$A$40:$A$783,$A384,СВЦЭМ!$B$39:$B$782,S$366)+'СЕТ СН'!$F$16</f>
        <v>#REF!</v>
      </c>
      <c r="T384" s="36" t="e">
        <f>SUMIFS(СВЦЭМ!#REF!,СВЦЭМ!$A$40:$A$783,$A384,СВЦЭМ!$B$39:$B$782,T$366)+'СЕТ СН'!$F$16</f>
        <v>#REF!</v>
      </c>
      <c r="U384" s="36" t="e">
        <f>SUMIFS(СВЦЭМ!#REF!,СВЦЭМ!$A$40:$A$783,$A384,СВЦЭМ!$B$39:$B$782,U$366)+'СЕТ СН'!$F$16</f>
        <v>#REF!</v>
      </c>
      <c r="V384" s="36" t="e">
        <f>SUMIFS(СВЦЭМ!#REF!,СВЦЭМ!$A$40:$A$783,$A384,СВЦЭМ!$B$39:$B$782,V$366)+'СЕТ СН'!$F$16</f>
        <v>#REF!</v>
      </c>
      <c r="W384" s="36" t="e">
        <f>SUMIFS(СВЦЭМ!#REF!,СВЦЭМ!$A$40:$A$783,$A384,СВЦЭМ!$B$39:$B$782,W$366)+'СЕТ СН'!$F$16</f>
        <v>#REF!</v>
      </c>
      <c r="X384" s="36" t="e">
        <f>SUMIFS(СВЦЭМ!#REF!,СВЦЭМ!$A$40:$A$783,$A384,СВЦЭМ!$B$39:$B$782,X$366)+'СЕТ СН'!$F$16</f>
        <v>#REF!</v>
      </c>
      <c r="Y384" s="36" t="e">
        <f>SUMIFS(СВЦЭМ!#REF!,СВЦЭМ!$A$40:$A$783,$A384,СВЦЭМ!$B$39:$B$782,Y$366)+'СЕТ СН'!$F$16</f>
        <v>#REF!</v>
      </c>
    </row>
    <row r="385" spans="1:26" ht="15.75" hidden="1" x14ac:dyDescent="0.2">
      <c r="A385" s="35">
        <f t="shared" si="10"/>
        <v>45096</v>
      </c>
      <c r="B385" s="36" t="e">
        <f>SUMIFS(СВЦЭМ!#REF!,СВЦЭМ!$A$40:$A$783,$A385,СВЦЭМ!$B$39:$B$782,B$366)+'СЕТ СН'!$F$16</f>
        <v>#REF!</v>
      </c>
      <c r="C385" s="36" t="e">
        <f>SUMIFS(СВЦЭМ!#REF!,СВЦЭМ!$A$40:$A$783,$A385,СВЦЭМ!$B$39:$B$782,C$366)+'СЕТ СН'!$F$16</f>
        <v>#REF!</v>
      </c>
      <c r="D385" s="36" t="e">
        <f>SUMIFS(СВЦЭМ!#REF!,СВЦЭМ!$A$40:$A$783,$A385,СВЦЭМ!$B$39:$B$782,D$366)+'СЕТ СН'!$F$16</f>
        <v>#REF!</v>
      </c>
      <c r="E385" s="36" t="e">
        <f>SUMIFS(СВЦЭМ!#REF!,СВЦЭМ!$A$40:$A$783,$A385,СВЦЭМ!$B$39:$B$782,E$366)+'СЕТ СН'!$F$16</f>
        <v>#REF!</v>
      </c>
      <c r="F385" s="36" t="e">
        <f>SUMIFS(СВЦЭМ!#REF!,СВЦЭМ!$A$40:$A$783,$A385,СВЦЭМ!$B$39:$B$782,F$366)+'СЕТ СН'!$F$16</f>
        <v>#REF!</v>
      </c>
      <c r="G385" s="36" t="e">
        <f>SUMIFS(СВЦЭМ!#REF!,СВЦЭМ!$A$40:$A$783,$A385,СВЦЭМ!$B$39:$B$782,G$366)+'СЕТ СН'!$F$16</f>
        <v>#REF!</v>
      </c>
      <c r="H385" s="36" t="e">
        <f>SUMIFS(СВЦЭМ!#REF!,СВЦЭМ!$A$40:$A$783,$A385,СВЦЭМ!$B$39:$B$782,H$366)+'СЕТ СН'!$F$16</f>
        <v>#REF!</v>
      </c>
      <c r="I385" s="36" t="e">
        <f>SUMIFS(СВЦЭМ!#REF!,СВЦЭМ!$A$40:$A$783,$A385,СВЦЭМ!$B$39:$B$782,I$366)+'СЕТ СН'!$F$16</f>
        <v>#REF!</v>
      </c>
      <c r="J385" s="36" t="e">
        <f>SUMIFS(СВЦЭМ!#REF!,СВЦЭМ!$A$40:$A$783,$A385,СВЦЭМ!$B$39:$B$782,J$366)+'СЕТ СН'!$F$16</f>
        <v>#REF!</v>
      </c>
      <c r="K385" s="36" t="e">
        <f>SUMIFS(СВЦЭМ!#REF!,СВЦЭМ!$A$40:$A$783,$A385,СВЦЭМ!$B$39:$B$782,K$366)+'СЕТ СН'!$F$16</f>
        <v>#REF!</v>
      </c>
      <c r="L385" s="36" t="e">
        <f>SUMIFS(СВЦЭМ!#REF!,СВЦЭМ!$A$40:$A$783,$A385,СВЦЭМ!$B$39:$B$782,L$366)+'СЕТ СН'!$F$16</f>
        <v>#REF!</v>
      </c>
      <c r="M385" s="36" t="e">
        <f>SUMIFS(СВЦЭМ!#REF!,СВЦЭМ!$A$40:$A$783,$A385,СВЦЭМ!$B$39:$B$782,M$366)+'СЕТ СН'!$F$16</f>
        <v>#REF!</v>
      </c>
      <c r="N385" s="36" t="e">
        <f>SUMIFS(СВЦЭМ!#REF!,СВЦЭМ!$A$40:$A$783,$A385,СВЦЭМ!$B$39:$B$782,N$366)+'СЕТ СН'!$F$16</f>
        <v>#REF!</v>
      </c>
      <c r="O385" s="36" t="e">
        <f>SUMIFS(СВЦЭМ!#REF!,СВЦЭМ!$A$40:$A$783,$A385,СВЦЭМ!$B$39:$B$782,O$366)+'СЕТ СН'!$F$16</f>
        <v>#REF!</v>
      </c>
      <c r="P385" s="36" t="e">
        <f>SUMIFS(СВЦЭМ!#REF!,СВЦЭМ!$A$40:$A$783,$A385,СВЦЭМ!$B$39:$B$782,P$366)+'СЕТ СН'!$F$16</f>
        <v>#REF!</v>
      </c>
      <c r="Q385" s="36" t="e">
        <f>SUMIFS(СВЦЭМ!#REF!,СВЦЭМ!$A$40:$A$783,$A385,СВЦЭМ!$B$39:$B$782,Q$366)+'СЕТ СН'!$F$16</f>
        <v>#REF!</v>
      </c>
      <c r="R385" s="36" t="e">
        <f>SUMIFS(СВЦЭМ!#REF!,СВЦЭМ!$A$40:$A$783,$A385,СВЦЭМ!$B$39:$B$782,R$366)+'СЕТ СН'!$F$16</f>
        <v>#REF!</v>
      </c>
      <c r="S385" s="36" t="e">
        <f>SUMIFS(СВЦЭМ!#REF!,СВЦЭМ!$A$40:$A$783,$A385,СВЦЭМ!$B$39:$B$782,S$366)+'СЕТ СН'!$F$16</f>
        <v>#REF!</v>
      </c>
      <c r="T385" s="36" t="e">
        <f>SUMIFS(СВЦЭМ!#REF!,СВЦЭМ!$A$40:$A$783,$A385,СВЦЭМ!$B$39:$B$782,T$366)+'СЕТ СН'!$F$16</f>
        <v>#REF!</v>
      </c>
      <c r="U385" s="36" t="e">
        <f>SUMIFS(СВЦЭМ!#REF!,СВЦЭМ!$A$40:$A$783,$A385,СВЦЭМ!$B$39:$B$782,U$366)+'СЕТ СН'!$F$16</f>
        <v>#REF!</v>
      </c>
      <c r="V385" s="36" t="e">
        <f>SUMIFS(СВЦЭМ!#REF!,СВЦЭМ!$A$40:$A$783,$A385,СВЦЭМ!$B$39:$B$782,V$366)+'СЕТ СН'!$F$16</f>
        <v>#REF!</v>
      </c>
      <c r="W385" s="36" t="e">
        <f>SUMIFS(СВЦЭМ!#REF!,СВЦЭМ!$A$40:$A$783,$A385,СВЦЭМ!$B$39:$B$782,W$366)+'СЕТ СН'!$F$16</f>
        <v>#REF!</v>
      </c>
      <c r="X385" s="36" t="e">
        <f>SUMIFS(СВЦЭМ!#REF!,СВЦЭМ!$A$40:$A$783,$A385,СВЦЭМ!$B$39:$B$782,X$366)+'СЕТ СН'!$F$16</f>
        <v>#REF!</v>
      </c>
      <c r="Y385" s="36" t="e">
        <f>SUMIFS(СВЦЭМ!#REF!,СВЦЭМ!$A$40:$A$783,$A385,СВЦЭМ!$B$39:$B$782,Y$366)+'СЕТ СН'!$F$16</f>
        <v>#REF!</v>
      </c>
    </row>
    <row r="386" spans="1:26" ht="15.75" hidden="1" x14ac:dyDescent="0.2">
      <c r="A386" s="35">
        <f t="shared" si="10"/>
        <v>45097</v>
      </c>
      <c r="B386" s="36" t="e">
        <f>SUMIFS(СВЦЭМ!#REF!,СВЦЭМ!$A$40:$A$783,$A386,СВЦЭМ!$B$39:$B$782,B$366)+'СЕТ СН'!$F$16</f>
        <v>#REF!</v>
      </c>
      <c r="C386" s="36" t="e">
        <f>SUMIFS(СВЦЭМ!#REF!,СВЦЭМ!$A$40:$A$783,$A386,СВЦЭМ!$B$39:$B$782,C$366)+'СЕТ СН'!$F$16</f>
        <v>#REF!</v>
      </c>
      <c r="D386" s="36" t="e">
        <f>SUMIFS(СВЦЭМ!#REF!,СВЦЭМ!$A$40:$A$783,$A386,СВЦЭМ!$B$39:$B$782,D$366)+'СЕТ СН'!$F$16</f>
        <v>#REF!</v>
      </c>
      <c r="E386" s="36" t="e">
        <f>SUMIFS(СВЦЭМ!#REF!,СВЦЭМ!$A$40:$A$783,$A386,СВЦЭМ!$B$39:$B$782,E$366)+'СЕТ СН'!$F$16</f>
        <v>#REF!</v>
      </c>
      <c r="F386" s="36" t="e">
        <f>SUMIFS(СВЦЭМ!#REF!,СВЦЭМ!$A$40:$A$783,$A386,СВЦЭМ!$B$39:$B$782,F$366)+'СЕТ СН'!$F$16</f>
        <v>#REF!</v>
      </c>
      <c r="G386" s="36" t="e">
        <f>SUMIFS(СВЦЭМ!#REF!,СВЦЭМ!$A$40:$A$783,$A386,СВЦЭМ!$B$39:$B$782,G$366)+'СЕТ СН'!$F$16</f>
        <v>#REF!</v>
      </c>
      <c r="H386" s="36" t="e">
        <f>SUMIFS(СВЦЭМ!#REF!,СВЦЭМ!$A$40:$A$783,$A386,СВЦЭМ!$B$39:$B$782,H$366)+'СЕТ СН'!$F$16</f>
        <v>#REF!</v>
      </c>
      <c r="I386" s="36" t="e">
        <f>SUMIFS(СВЦЭМ!#REF!,СВЦЭМ!$A$40:$A$783,$A386,СВЦЭМ!$B$39:$B$782,I$366)+'СЕТ СН'!$F$16</f>
        <v>#REF!</v>
      </c>
      <c r="J386" s="36" t="e">
        <f>SUMIFS(СВЦЭМ!#REF!,СВЦЭМ!$A$40:$A$783,$A386,СВЦЭМ!$B$39:$B$782,J$366)+'СЕТ СН'!$F$16</f>
        <v>#REF!</v>
      </c>
      <c r="K386" s="36" t="e">
        <f>SUMIFS(СВЦЭМ!#REF!,СВЦЭМ!$A$40:$A$783,$A386,СВЦЭМ!$B$39:$B$782,K$366)+'СЕТ СН'!$F$16</f>
        <v>#REF!</v>
      </c>
      <c r="L386" s="36" t="e">
        <f>SUMIFS(СВЦЭМ!#REF!,СВЦЭМ!$A$40:$A$783,$A386,СВЦЭМ!$B$39:$B$782,L$366)+'СЕТ СН'!$F$16</f>
        <v>#REF!</v>
      </c>
      <c r="M386" s="36" t="e">
        <f>SUMIFS(СВЦЭМ!#REF!,СВЦЭМ!$A$40:$A$783,$A386,СВЦЭМ!$B$39:$B$782,M$366)+'СЕТ СН'!$F$16</f>
        <v>#REF!</v>
      </c>
      <c r="N386" s="36" t="e">
        <f>SUMIFS(СВЦЭМ!#REF!,СВЦЭМ!$A$40:$A$783,$A386,СВЦЭМ!$B$39:$B$782,N$366)+'СЕТ СН'!$F$16</f>
        <v>#REF!</v>
      </c>
      <c r="O386" s="36" t="e">
        <f>SUMIFS(СВЦЭМ!#REF!,СВЦЭМ!$A$40:$A$783,$A386,СВЦЭМ!$B$39:$B$782,O$366)+'СЕТ СН'!$F$16</f>
        <v>#REF!</v>
      </c>
      <c r="P386" s="36" t="e">
        <f>SUMIFS(СВЦЭМ!#REF!,СВЦЭМ!$A$40:$A$783,$A386,СВЦЭМ!$B$39:$B$782,P$366)+'СЕТ СН'!$F$16</f>
        <v>#REF!</v>
      </c>
      <c r="Q386" s="36" t="e">
        <f>SUMIFS(СВЦЭМ!#REF!,СВЦЭМ!$A$40:$A$783,$A386,СВЦЭМ!$B$39:$B$782,Q$366)+'СЕТ СН'!$F$16</f>
        <v>#REF!</v>
      </c>
      <c r="R386" s="36" t="e">
        <f>SUMIFS(СВЦЭМ!#REF!,СВЦЭМ!$A$40:$A$783,$A386,СВЦЭМ!$B$39:$B$782,R$366)+'СЕТ СН'!$F$16</f>
        <v>#REF!</v>
      </c>
      <c r="S386" s="36" t="e">
        <f>SUMIFS(СВЦЭМ!#REF!,СВЦЭМ!$A$40:$A$783,$A386,СВЦЭМ!$B$39:$B$782,S$366)+'СЕТ СН'!$F$16</f>
        <v>#REF!</v>
      </c>
      <c r="T386" s="36" t="e">
        <f>SUMIFS(СВЦЭМ!#REF!,СВЦЭМ!$A$40:$A$783,$A386,СВЦЭМ!$B$39:$B$782,T$366)+'СЕТ СН'!$F$16</f>
        <v>#REF!</v>
      </c>
      <c r="U386" s="36" t="e">
        <f>SUMIFS(СВЦЭМ!#REF!,СВЦЭМ!$A$40:$A$783,$A386,СВЦЭМ!$B$39:$B$782,U$366)+'СЕТ СН'!$F$16</f>
        <v>#REF!</v>
      </c>
      <c r="V386" s="36" t="e">
        <f>SUMIFS(СВЦЭМ!#REF!,СВЦЭМ!$A$40:$A$783,$A386,СВЦЭМ!$B$39:$B$782,V$366)+'СЕТ СН'!$F$16</f>
        <v>#REF!</v>
      </c>
      <c r="W386" s="36" t="e">
        <f>SUMIFS(СВЦЭМ!#REF!,СВЦЭМ!$A$40:$A$783,$A386,СВЦЭМ!$B$39:$B$782,W$366)+'СЕТ СН'!$F$16</f>
        <v>#REF!</v>
      </c>
      <c r="X386" s="36" t="e">
        <f>SUMIFS(СВЦЭМ!#REF!,СВЦЭМ!$A$40:$A$783,$A386,СВЦЭМ!$B$39:$B$782,X$366)+'СЕТ СН'!$F$16</f>
        <v>#REF!</v>
      </c>
      <c r="Y386" s="36" t="e">
        <f>SUMIFS(СВЦЭМ!#REF!,СВЦЭМ!$A$40:$A$783,$A386,СВЦЭМ!$B$39:$B$782,Y$366)+'СЕТ СН'!$F$16</f>
        <v>#REF!</v>
      </c>
    </row>
    <row r="387" spans="1:26" ht="15.75" hidden="1" x14ac:dyDescent="0.2">
      <c r="A387" s="35">
        <f t="shared" si="10"/>
        <v>45098</v>
      </c>
      <c r="B387" s="36" t="e">
        <f>SUMIFS(СВЦЭМ!#REF!,СВЦЭМ!$A$40:$A$783,$A387,СВЦЭМ!$B$39:$B$782,B$366)+'СЕТ СН'!$F$16</f>
        <v>#REF!</v>
      </c>
      <c r="C387" s="36" t="e">
        <f>SUMIFS(СВЦЭМ!#REF!,СВЦЭМ!$A$40:$A$783,$A387,СВЦЭМ!$B$39:$B$782,C$366)+'СЕТ СН'!$F$16</f>
        <v>#REF!</v>
      </c>
      <c r="D387" s="36" t="e">
        <f>SUMIFS(СВЦЭМ!#REF!,СВЦЭМ!$A$40:$A$783,$A387,СВЦЭМ!$B$39:$B$782,D$366)+'СЕТ СН'!$F$16</f>
        <v>#REF!</v>
      </c>
      <c r="E387" s="36" t="e">
        <f>SUMIFS(СВЦЭМ!#REF!,СВЦЭМ!$A$40:$A$783,$A387,СВЦЭМ!$B$39:$B$782,E$366)+'СЕТ СН'!$F$16</f>
        <v>#REF!</v>
      </c>
      <c r="F387" s="36" t="e">
        <f>SUMIFS(СВЦЭМ!#REF!,СВЦЭМ!$A$40:$A$783,$A387,СВЦЭМ!$B$39:$B$782,F$366)+'СЕТ СН'!$F$16</f>
        <v>#REF!</v>
      </c>
      <c r="G387" s="36" t="e">
        <f>SUMIFS(СВЦЭМ!#REF!,СВЦЭМ!$A$40:$A$783,$A387,СВЦЭМ!$B$39:$B$782,G$366)+'СЕТ СН'!$F$16</f>
        <v>#REF!</v>
      </c>
      <c r="H387" s="36" t="e">
        <f>SUMIFS(СВЦЭМ!#REF!,СВЦЭМ!$A$40:$A$783,$A387,СВЦЭМ!$B$39:$B$782,H$366)+'СЕТ СН'!$F$16</f>
        <v>#REF!</v>
      </c>
      <c r="I387" s="36" t="e">
        <f>SUMIFS(СВЦЭМ!#REF!,СВЦЭМ!$A$40:$A$783,$A387,СВЦЭМ!$B$39:$B$782,I$366)+'СЕТ СН'!$F$16</f>
        <v>#REF!</v>
      </c>
      <c r="J387" s="36" t="e">
        <f>SUMIFS(СВЦЭМ!#REF!,СВЦЭМ!$A$40:$A$783,$A387,СВЦЭМ!$B$39:$B$782,J$366)+'СЕТ СН'!$F$16</f>
        <v>#REF!</v>
      </c>
      <c r="K387" s="36" t="e">
        <f>SUMIFS(СВЦЭМ!#REF!,СВЦЭМ!$A$40:$A$783,$A387,СВЦЭМ!$B$39:$B$782,K$366)+'СЕТ СН'!$F$16</f>
        <v>#REF!</v>
      </c>
      <c r="L387" s="36" t="e">
        <f>SUMIFS(СВЦЭМ!#REF!,СВЦЭМ!$A$40:$A$783,$A387,СВЦЭМ!$B$39:$B$782,L$366)+'СЕТ СН'!$F$16</f>
        <v>#REF!</v>
      </c>
      <c r="M387" s="36" t="e">
        <f>SUMIFS(СВЦЭМ!#REF!,СВЦЭМ!$A$40:$A$783,$A387,СВЦЭМ!$B$39:$B$782,M$366)+'СЕТ СН'!$F$16</f>
        <v>#REF!</v>
      </c>
      <c r="N387" s="36" t="e">
        <f>SUMIFS(СВЦЭМ!#REF!,СВЦЭМ!$A$40:$A$783,$A387,СВЦЭМ!$B$39:$B$782,N$366)+'СЕТ СН'!$F$16</f>
        <v>#REF!</v>
      </c>
      <c r="O387" s="36" t="e">
        <f>SUMIFS(СВЦЭМ!#REF!,СВЦЭМ!$A$40:$A$783,$A387,СВЦЭМ!$B$39:$B$782,O$366)+'СЕТ СН'!$F$16</f>
        <v>#REF!</v>
      </c>
      <c r="P387" s="36" t="e">
        <f>SUMIFS(СВЦЭМ!#REF!,СВЦЭМ!$A$40:$A$783,$A387,СВЦЭМ!$B$39:$B$782,P$366)+'СЕТ СН'!$F$16</f>
        <v>#REF!</v>
      </c>
      <c r="Q387" s="36" t="e">
        <f>SUMIFS(СВЦЭМ!#REF!,СВЦЭМ!$A$40:$A$783,$A387,СВЦЭМ!$B$39:$B$782,Q$366)+'СЕТ СН'!$F$16</f>
        <v>#REF!</v>
      </c>
      <c r="R387" s="36" t="e">
        <f>SUMIFS(СВЦЭМ!#REF!,СВЦЭМ!$A$40:$A$783,$A387,СВЦЭМ!$B$39:$B$782,R$366)+'СЕТ СН'!$F$16</f>
        <v>#REF!</v>
      </c>
      <c r="S387" s="36" t="e">
        <f>SUMIFS(СВЦЭМ!#REF!,СВЦЭМ!$A$40:$A$783,$A387,СВЦЭМ!$B$39:$B$782,S$366)+'СЕТ СН'!$F$16</f>
        <v>#REF!</v>
      </c>
      <c r="T387" s="36" t="e">
        <f>SUMIFS(СВЦЭМ!#REF!,СВЦЭМ!$A$40:$A$783,$A387,СВЦЭМ!$B$39:$B$782,T$366)+'СЕТ СН'!$F$16</f>
        <v>#REF!</v>
      </c>
      <c r="U387" s="36" t="e">
        <f>SUMIFS(СВЦЭМ!#REF!,СВЦЭМ!$A$40:$A$783,$A387,СВЦЭМ!$B$39:$B$782,U$366)+'СЕТ СН'!$F$16</f>
        <v>#REF!</v>
      </c>
      <c r="V387" s="36" t="e">
        <f>SUMIFS(СВЦЭМ!#REF!,СВЦЭМ!$A$40:$A$783,$A387,СВЦЭМ!$B$39:$B$782,V$366)+'СЕТ СН'!$F$16</f>
        <v>#REF!</v>
      </c>
      <c r="W387" s="36" t="e">
        <f>SUMIFS(СВЦЭМ!#REF!,СВЦЭМ!$A$40:$A$783,$A387,СВЦЭМ!$B$39:$B$782,W$366)+'СЕТ СН'!$F$16</f>
        <v>#REF!</v>
      </c>
      <c r="X387" s="36" t="e">
        <f>SUMIFS(СВЦЭМ!#REF!,СВЦЭМ!$A$40:$A$783,$A387,СВЦЭМ!$B$39:$B$782,X$366)+'СЕТ СН'!$F$16</f>
        <v>#REF!</v>
      </c>
      <c r="Y387" s="36" t="e">
        <f>SUMIFS(СВЦЭМ!#REF!,СВЦЭМ!$A$40:$A$783,$A387,СВЦЭМ!$B$39:$B$782,Y$366)+'СЕТ СН'!$F$16</f>
        <v>#REF!</v>
      </c>
    </row>
    <row r="388" spans="1:26" ht="15.75" hidden="1" x14ac:dyDescent="0.2">
      <c r="A388" s="35">
        <f t="shared" si="10"/>
        <v>45099</v>
      </c>
      <c r="B388" s="36" t="e">
        <f>SUMIFS(СВЦЭМ!#REF!,СВЦЭМ!$A$40:$A$783,$A388,СВЦЭМ!$B$39:$B$782,B$366)+'СЕТ СН'!$F$16</f>
        <v>#REF!</v>
      </c>
      <c r="C388" s="36" t="e">
        <f>SUMIFS(СВЦЭМ!#REF!,СВЦЭМ!$A$40:$A$783,$A388,СВЦЭМ!$B$39:$B$782,C$366)+'СЕТ СН'!$F$16</f>
        <v>#REF!</v>
      </c>
      <c r="D388" s="36" t="e">
        <f>SUMIFS(СВЦЭМ!#REF!,СВЦЭМ!$A$40:$A$783,$A388,СВЦЭМ!$B$39:$B$782,D$366)+'СЕТ СН'!$F$16</f>
        <v>#REF!</v>
      </c>
      <c r="E388" s="36" t="e">
        <f>SUMIFS(СВЦЭМ!#REF!,СВЦЭМ!$A$40:$A$783,$A388,СВЦЭМ!$B$39:$B$782,E$366)+'СЕТ СН'!$F$16</f>
        <v>#REF!</v>
      </c>
      <c r="F388" s="36" t="e">
        <f>SUMIFS(СВЦЭМ!#REF!,СВЦЭМ!$A$40:$A$783,$A388,СВЦЭМ!$B$39:$B$782,F$366)+'СЕТ СН'!$F$16</f>
        <v>#REF!</v>
      </c>
      <c r="G388" s="36" t="e">
        <f>SUMIFS(СВЦЭМ!#REF!,СВЦЭМ!$A$40:$A$783,$A388,СВЦЭМ!$B$39:$B$782,G$366)+'СЕТ СН'!$F$16</f>
        <v>#REF!</v>
      </c>
      <c r="H388" s="36" t="e">
        <f>SUMIFS(СВЦЭМ!#REF!,СВЦЭМ!$A$40:$A$783,$A388,СВЦЭМ!$B$39:$B$782,H$366)+'СЕТ СН'!$F$16</f>
        <v>#REF!</v>
      </c>
      <c r="I388" s="36" t="e">
        <f>SUMIFS(СВЦЭМ!#REF!,СВЦЭМ!$A$40:$A$783,$A388,СВЦЭМ!$B$39:$B$782,I$366)+'СЕТ СН'!$F$16</f>
        <v>#REF!</v>
      </c>
      <c r="J388" s="36" t="e">
        <f>SUMIFS(СВЦЭМ!#REF!,СВЦЭМ!$A$40:$A$783,$A388,СВЦЭМ!$B$39:$B$782,J$366)+'СЕТ СН'!$F$16</f>
        <v>#REF!</v>
      </c>
      <c r="K388" s="36" t="e">
        <f>SUMIFS(СВЦЭМ!#REF!,СВЦЭМ!$A$40:$A$783,$A388,СВЦЭМ!$B$39:$B$782,K$366)+'СЕТ СН'!$F$16</f>
        <v>#REF!</v>
      </c>
      <c r="L388" s="36" t="e">
        <f>SUMIFS(СВЦЭМ!#REF!,СВЦЭМ!$A$40:$A$783,$A388,СВЦЭМ!$B$39:$B$782,L$366)+'СЕТ СН'!$F$16</f>
        <v>#REF!</v>
      </c>
      <c r="M388" s="36" t="e">
        <f>SUMIFS(СВЦЭМ!#REF!,СВЦЭМ!$A$40:$A$783,$A388,СВЦЭМ!$B$39:$B$782,M$366)+'СЕТ СН'!$F$16</f>
        <v>#REF!</v>
      </c>
      <c r="N388" s="36" t="e">
        <f>SUMIFS(СВЦЭМ!#REF!,СВЦЭМ!$A$40:$A$783,$A388,СВЦЭМ!$B$39:$B$782,N$366)+'СЕТ СН'!$F$16</f>
        <v>#REF!</v>
      </c>
      <c r="O388" s="36" t="e">
        <f>SUMIFS(СВЦЭМ!#REF!,СВЦЭМ!$A$40:$A$783,$A388,СВЦЭМ!$B$39:$B$782,O$366)+'СЕТ СН'!$F$16</f>
        <v>#REF!</v>
      </c>
      <c r="P388" s="36" t="e">
        <f>SUMIFS(СВЦЭМ!#REF!,СВЦЭМ!$A$40:$A$783,$A388,СВЦЭМ!$B$39:$B$782,P$366)+'СЕТ СН'!$F$16</f>
        <v>#REF!</v>
      </c>
      <c r="Q388" s="36" t="e">
        <f>SUMIFS(СВЦЭМ!#REF!,СВЦЭМ!$A$40:$A$783,$A388,СВЦЭМ!$B$39:$B$782,Q$366)+'СЕТ СН'!$F$16</f>
        <v>#REF!</v>
      </c>
      <c r="R388" s="36" t="e">
        <f>SUMIFS(СВЦЭМ!#REF!,СВЦЭМ!$A$40:$A$783,$A388,СВЦЭМ!$B$39:$B$782,R$366)+'СЕТ СН'!$F$16</f>
        <v>#REF!</v>
      </c>
      <c r="S388" s="36" t="e">
        <f>SUMIFS(СВЦЭМ!#REF!,СВЦЭМ!$A$40:$A$783,$A388,СВЦЭМ!$B$39:$B$782,S$366)+'СЕТ СН'!$F$16</f>
        <v>#REF!</v>
      </c>
      <c r="T388" s="36" t="e">
        <f>SUMIFS(СВЦЭМ!#REF!,СВЦЭМ!$A$40:$A$783,$A388,СВЦЭМ!$B$39:$B$782,T$366)+'СЕТ СН'!$F$16</f>
        <v>#REF!</v>
      </c>
      <c r="U388" s="36" t="e">
        <f>SUMIFS(СВЦЭМ!#REF!,СВЦЭМ!$A$40:$A$783,$A388,СВЦЭМ!$B$39:$B$782,U$366)+'СЕТ СН'!$F$16</f>
        <v>#REF!</v>
      </c>
      <c r="V388" s="36" t="e">
        <f>SUMIFS(СВЦЭМ!#REF!,СВЦЭМ!$A$40:$A$783,$A388,СВЦЭМ!$B$39:$B$782,V$366)+'СЕТ СН'!$F$16</f>
        <v>#REF!</v>
      </c>
      <c r="W388" s="36" t="e">
        <f>SUMIFS(СВЦЭМ!#REF!,СВЦЭМ!$A$40:$A$783,$A388,СВЦЭМ!$B$39:$B$782,W$366)+'СЕТ СН'!$F$16</f>
        <v>#REF!</v>
      </c>
      <c r="X388" s="36" t="e">
        <f>SUMIFS(СВЦЭМ!#REF!,СВЦЭМ!$A$40:$A$783,$A388,СВЦЭМ!$B$39:$B$782,X$366)+'СЕТ СН'!$F$16</f>
        <v>#REF!</v>
      </c>
      <c r="Y388" s="36" t="e">
        <f>SUMIFS(СВЦЭМ!#REF!,СВЦЭМ!$A$40:$A$783,$A388,СВЦЭМ!$B$39:$B$782,Y$366)+'СЕТ СН'!$F$16</f>
        <v>#REF!</v>
      </c>
    </row>
    <row r="389" spans="1:26" ht="15.75" hidden="1" x14ac:dyDescent="0.2">
      <c r="A389" s="35">
        <f t="shared" si="10"/>
        <v>45100</v>
      </c>
      <c r="B389" s="36" t="e">
        <f>SUMIFS(СВЦЭМ!#REF!,СВЦЭМ!$A$40:$A$783,$A389,СВЦЭМ!$B$39:$B$782,B$366)+'СЕТ СН'!$F$16</f>
        <v>#REF!</v>
      </c>
      <c r="C389" s="36" t="e">
        <f>SUMIFS(СВЦЭМ!#REF!,СВЦЭМ!$A$40:$A$783,$A389,СВЦЭМ!$B$39:$B$782,C$366)+'СЕТ СН'!$F$16</f>
        <v>#REF!</v>
      </c>
      <c r="D389" s="36" t="e">
        <f>SUMIFS(СВЦЭМ!#REF!,СВЦЭМ!$A$40:$A$783,$A389,СВЦЭМ!$B$39:$B$782,D$366)+'СЕТ СН'!$F$16</f>
        <v>#REF!</v>
      </c>
      <c r="E389" s="36" t="e">
        <f>SUMIFS(СВЦЭМ!#REF!,СВЦЭМ!$A$40:$A$783,$A389,СВЦЭМ!$B$39:$B$782,E$366)+'СЕТ СН'!$F$16</f>
        <v>#REF!</v>
      </c>
      <c r="F389" s="36" t="e">
        <f>SUMIFS(СВЦЭМ!#REF!,СВЦЭМ!$A$40:$A$783,$A389,СВЦЭМ!$B$39:$B$782,F$366)+'СЕТ СН'!$F$16</f>
        <v>#REF!</v>
      </c>
      <c r="G389" s="36" t="e">
        <f>SUMIFS(СВЦЭМ!#REF!,СВЦЭМ!$A$40:$A$783,$A389,СВЦЭМ!$B$39:$B$782,G$366)+'СЕТ СН'!$F$16</f>
        <v>#REF!</v>
      </c>
      <c r="H389" s="36" t="e">
        <f>SUMIFS(СВЦЭМ!#REF!,СВЦЭМ!$A$40:$A$783,$A389,СВЦЭМ!$B$39:$B$782,H$366)+'СЕТ СН'!$F$16</f>
        <v>#REF!</v>
      </c>
      <c r="I389" s="36" t="e">
        <f>SUMIFS(СВЦЭМ!#REF!,СВЦЭМ!$A$40:$A$783,$A389,СВЦЭМ!$B$39:$B$782,I$366)+'СЕТ СН'!$F$16</f>
        <v>#REF!</v>
      </c>
      <c r="J389" s="36" t="e">
        <f>SUMIFS(СВЦЭМ!#REF!,СВЦЭМ!$A$40:$A$783,$A389,СВЦЭМ!$B$39:$B$782,J$366)+'СЕТ СН'!$F$16</f>
        <v>#REF!</v>
      </c>
      <c r="K389" s="36" t="e">
        <f>SUMIFS(СВЦЭМ!#REF!,СВЦЭМ!$A$40:$A$783,$A389,СВЦЭМ!$B$39:$B$782,K$366)+'СЕТ СН'!$F$16</f>
        <v>#REF!</v>
      </c>
      <c r="L389" s="36" t="e">
        <f>SUMIFS(СВЦЭМ!#REF!,СВЦЭМ!$A$40:$A$783,$A389,СВЦЭМ!$B$39:$B$782,L$366)+'СЕТ СН'!$F$16</f>
        <v>#REF!</v>
      </c>
      <c r="M389" s="36" t="e">
        <f>SUMIFS(СВЦЭМ!#REF!,СВЦЭМ!$A$40:$A$783,$A389,СВЦЭМ!$B$39:$B$782,M$366)+'СЕТ СН'!$F$16</f>
        <v>#REF!</v>
      </c>
      <c r="N389" s="36" t="e">
        <f>SUMIFS(СВЦЭМ!#REF!,СВЦЭМ!$A$40:$A$783,$A389,СВЦЭМ!$B$39:$B$782,N$366)+'СЕТ СН'!$F$16</f>
        <v>#REF!</v>
      </c>
      <c r="O389" s="36" t="e">
        <f>SUMIFS(СВЦЭМ!#REF!,СВЦЭМ!$A$40:$A$783,$A389,СВЦЭМ!$B$39:$B$782,O$366)+'СЕТ СН'!$F$16</f>
        <v>#REF!</v>
      </c>
      <c r="P389" s="36" t="e">
        <f>SUMIFS(СВЦЭМ!#REF!,СВЦЭМ!$A$40:$A$783,$A389,СВЦЭМ!$B$39:$B$782,P$366)+'СЕТ СН'!$F$16</f>
        <v>#REF!</v>
      </c>
      <c r="Q389" s="36" t="e">
        <f>SUMIFS(СВЦЭМ!#REF!,СВЦЭМ!$A$40:$A$783,$A389,СВЦЭМ!$B$39:$B$782,Q$366)+'СЕТ СН'!$F$16</f>
        <v>#REF!</v>
      </c>
      <c r="R389" s="36" t="e">
        <f>SUMIFS(СВЦЭМ!#REF!,СВЦЭМ!$A$40:$A$783,$A389,СВЦЭМ!$B$39:$B$782,R$366)+'СЕТ СН'!$F$16</f>
        <v>#REF!</v>
      </c>
      <c r="S389" s="36" t="e">
        <f>SUMIFS(СВЦЭМ!#REF!,СВЦЭМ!$A$40:$A$783,$A389,СВЦЭМ!$B$39:$B$782,S$366)+'СЕТ СН'!$F$16</f>
        <v>#REF!</v>
      </c>
      <c r="T389" s="36" t="e">
        <f>SUMIFS(СВЦЭМ!#REF!,СВЦЭМ!$A$40:$A$783,$A389,СВЦЭМ!$B$39:$B$782,T$366)+'СЕТ СН'!$F$16</f>
        <v>#REF!</v>
      </c>
      <c r="U389" s="36" t="e">
        <f>SUMIFS(СВЦЭМ!#REF!,СВЦЭМ!$A$40:$A$783,$A389,СВЦЭМ!$B$39:$B$782,U$366)+'СЕТ СН'!$F$16</f>
        <v>#REF!</v>
      </c>
      <c r="V389" s="36" t="e">
        <f>SUMIFS(СВЦЭМ!#REF!,СВЦЭМ!$A$40:$A$783,$A389,СВЦЭМ!$B$39:$B$782,V$366)+'СЕТ СН'!$F$16</f>
        <v>#REF!</v>
      </c>
      <c r="W389" s="36" t="e">
        <f>SUMIFS(СВЦЭМ!#REF!,СВЦЭМ!$A$40:$A$783,$A389,СВЦЭМ!$B$39:$B$782,W$366)+'СЕТ СН'!$F$16</f>
        <v>#REF!</v>
      </c>
      <c r="X389" s="36" t="e">
        <f>SUMIFS(СВЦЭМ!#REF!,СВЦЭМ!$A$40:$A$783,$A389,СВЦЭМ!$B$39:$B$782,X$366)+'СЕТ СН'!$F$16</f>
        <v>#REF!</v>
      </c>
      <c r="Y389" s="36" t="e">
        <f>SUMIFS(СВЦЭМ!#REF!,СВЦЭМ!$A$40:$A$783,$A389,СВЦЭМ!$B$39:$B$782,Y$366)+'СЕТ СН'!$F$16</f>
        <v>#REF!</v>
      </c>
    </row>
    <row r="390" spans="1:26" ht="15.75" hidden="1" x14ac:dyDescent="0.2">
      <c r="A390" s="35">
        <f t="shared" si="10"/>
        <v>45101</v>
      </c>
      <c r="B390" s="36" t="e">
        <f>SUMIFS(СВЦЭМ!#REF!,СВЦЭМ!$A$40:$A$783,$A390,СВЦЭМ!$B$39:$B$782,B$366)+'СЕТ СН'!$F$16</f>
        <v>#REF!</v>
      </c>
      <c r="C390" s="36" t="e">
        <f>SUMIFS(СВЦЭМ!#REF!,СВЦЭМ!$A$40:$A$783,$A390,СВЦЭМ!$B$39:$B$782,C$366)+'СЕТ СН'!$F$16</f>
        <v>#REF!</v>
      </c>
      <c r="D390" s="36" t="e">
        <f>SUMIFS(СВЦЭМ!#REF!,СВЦЭМ!$A$40:$A$783,$A390,СВЦЭМ!$B$39:$B$782,D$366)+'СЕТ СН'!$F$16</f>
        <v>#REF!</v>
      </c>
      <c r="E390" s="36" t="e">
        <f>SUMIFS(СВЦЭМ!#REF!,СВЦЭМ!$A$40:$A$783,$A390,СВЦЭМ!$B$39:$B$782,E$366)+'СЕТ СН'!$F$16</f>
        <v>#REF!</v>
      </c>
      <c r="F390" s="36" t="e">
        <f>SUMIFS(СВЦЭМ!#REF!,СВЦЭМ!$A$40:$A$783,$A390,СВЦЭМ!$B$39:$B$782,F$366)+'СЕТ СН'!$F$16</f>
        <v>#REF!</v>
      </c>
      <c r="G390" s="36" t="e">
        <f>SUMIFS(СВЦЭМ!#REF!,СВЦЭМ!$A$40:$A$783,$A390,СВЦЭМ!$B$39:$B$782,G$366)+'СЕТ СН'!$F$16</f>
        <v>#REF!</v>
      </c>
      <c r="H390" s="36" t="e">
        <f>SUMIFS(СВЦЭМ!#REF!,СВЦЭМ!$A$40:$A$783,$A390,СВЦЭМ!$B$39:$B$782,H$366)+'СЕТ СН'!$F$16</f>
        <v>#REF!</v>
      </c>
      <c r="I390" s="36" t="e">
        <f>SUMIFS(СВЦЭМ!#REF!,СВЦЭМ!$A$40:$A$783,$A390,СВЦЭМ!$B$39:$B$782,I$366)+'СЕТ СН'!$F$16</f>
        <v>#REF!</v>
      </c>
      <c r="J390" s="36" t="e">
        <f>SUMIFS(СВЦЭМ!#REF!,СВЦЭМ!$A$40:$A$783,$A390,СВЦЭМ!$B$39:$B$782,J$366)+'СЕТ СН'!$F$16</f>
        <v>#REF!</v>
      </c>
      <c r="K390" s="36" t="e">
        <f>SUMIFS(СВЦЭМ!#REF!,СВЦЭМ!$A$40:$A$783,$A390,СВЦЭМ!$B$39:$B$782,K$366)+'СЕТ СН'!$F$16</f>
        <v>#REF!</v>
      </c>
      <c r="L390" s="36" t="e">
        <f>SUMIFS(СВЦЭМ!#REF!,СВЦЭМ!$A$40:$A$783,$A390,СВЦЭМ!$B$39:$B$782,L$366)+'СЕТ СН'!$F$16</f>
        <v>#REF!</v>
      </c>
      <c r="M390" s="36" t="e">
        <f>SUMIFS(СВЦЭМ!#REF!,СВЦЭМ!$A$40:$A$783,$A390,СВЦЭМ!$B$39:$B$782,M$366)+'СЕТ СН'!$F$16</f>
        <v>#REF!</v>
      </c>
      <c r="N390" s="36" t="e">
        <f>SUMIFS(СВЦЭМ!#REF!,СВЦЭМ!$A$40:$A$783,$A390,СВЦЭМ!$B$39:$B$782,N$366)+'СЕТ СН'!$F$16</f>
        <v>#REF!</v>
      </c>
      <c r="O390" s="36" t="e">
        <f>SUMIFS(СВЦЭМ!#REF!,СВЦЭМ!$A$40:$A$783,$A390,СВЦЭМ!$B$39:$B$782,O$366)+'СЕТ СН'!$F$16</f>
        <v>#REF!</v>
      </c>
      <c r="P390" s="36" t="e">
        <f>SUMIFS(СВЦЭМ!#REF!,СВЦЭМ!$A$40:$A$783,$A390,СВЦЭМ!$B$39:$B$782,P$366)+'СЕТ СН'!$F$16</f>
        <v>#REF!</v>
      </c>
      <c r="Q390" s="36" t="e">
        <f>SUMIFS(СВЦЭМ!#REF!,СВЦЭМ!$A$40:$A$783,$A390,СВЦЭМ!$B$39:$B$782,Q$366)+'СЕТ СН'!$F$16</f>
        <v>#REF!</v>
      </c>
      <c r="R390" s="36" t="e">
        <f>SUMIFS(СВЦЭМ!#REF!,СВЦЭМ!$A$40:$A$783,$A390,СВЦЭМ!$B$39:$B$782,R$366)+'СЕТ СН'!$F$16</f>
        <v>#REF!</v>
      </c>
      <c r="S390" s="36" t="e">
        <f>SUMIFS(СВЦЭМ!#REF!,СВЦЭМ!$A$40:$A$783,$A390,СВЦЭМ!$B$39:$B$782,S$366)+'СЕТ СН'!$F$16</f>
        <v>#REF!</v>
      </c>
      <c r="T390" s="36" t="e">
        <f>SUMIFS(СВЦЭМ!#REF!,СВЦЭМ!$A$40:$A$783,$A390,СВЦЭМ!$B$39:$B$782,T$366)+'СЕТ СН'!$F$16</f>
        <v>#REF!</v>
      </c>
      <c r="U390" s="36" t="e">
        <f>SUMIFS(СВЦЭМ!#REF!,СВЦЭМ!$A$40:$A$783,$A390,СВЦЭМ!$B$39:$B$782,U$366)+'СЕТ СН'!$F$16</f>
        <v>#REF!</v>
      </c>
      <c r="V390" s="36" t="e">
        <f>SUMIFS(СВЦЭМ!#REF!,СВЦЭМ!$A$40:$A$783,$A390,СВЦЭМ!$B$39:$B$782,V$366)+'СЕТ СН'!$F$16</f>
        <v>#REF!</v>
      </c>
      <c r="W390" s="36" t="e">
        <f>SUMIFS(СВЦЭМ!#REF!,СВЦЭМ!$A$40:$A$783,$A390,СВЦЭМ!$B$39:$B$782,W$366)+'СЕТ СН'!$F$16</f>
        <v>#REF!</v>
      </c>
      <c r="X390" s="36" t="e">
        <f>SUMIFS(СВЦЭМ!#REF!,СВЦЭМ!$A$40:$A$783,$A390,СВЦЭМ!$B$39:$B$782,X$366)+'СЕТ СН'!$F$16</f>
        <v>#REF!</v>
      </c>
      <c r="Y390" s="36" t="e">
        <f>SUMIFS(СВЦЭМ!#REF!,СВЦЭМ!$A$40:$A$783,$A390,СВЦЭМ!$B$39:$B$782,Y$366)+'СЕТ СН'!$F$16</f>
        <v>#REF!</v>
      </c>
    </row>
    <row r="391" spans="1:26" ht="15.75" hidden="1" x14ac:dyDescent="0.2">
      <c r="A391" s="35">
        <f t="shared" si="10"/>
        <v>45102</v>
      </c>
      <c r="B391" s="36" t="e">
        <f>SUMIFS(СВЦЭМ!#REF!,СВЦЭМ!$A$40:$A$783,$A391,СВЦЭМ!$B$39:$B$782,B$366)+'СЕТ СН'!$F$16</f>
        <v>#REF!</v>
      </c>
      <c r="C391" s="36" t="e">
        <f>SUMIFS(СВЦЭМ!#REF!,СВЦЭМ!$A$40:$A$783,$A391,СВЦЭМ!$B$39:$B$782,C$366)+'СЕТ СН'!$F$16</f>
        <v>#REF!</v>
      </c>
      <c r="D391" s="36" t="e">
        <f>SUMIFS(СВЦЭМ!#REF!,СВЦЭМ!$A$40:$A$783,$A391,СВЦЭМ!$B$39:$B$782,D$366)+'СЕТ СН'!$F$16</f>
        <v>#REF!</v>
      </c>
      <c r="E391" s="36" t="e">
        <f>SUMIFS(СВЦЭМ!#REF!,СВЦЭМ!$A$40:$A$783,$A391,СВЦЭМ!$B$39:$B$782,E$366)+'СЕТ СН'!$F$16</f>
        <v>#REF!</v>
      </c>
      <c r="F391" s="36" t="e">
        <f>SUMIFS(СВЦЭМ!#REF!,СВЦЭМ!$A$40:$A$783,$A391,СВЦЭМ!$B$39:$B$782,F$366)+'СЕТ СН'!$F$16</f>
        <v>#REF!</v>
      </c>
      <c r="G391" s="36" t="e">
        <f>SUMIFS(СВЦЭМ!#REF!,СВЦЭМ!$A$40:$A$783,$A391,СВЦЭМ!$B$39:$B$782,G$366)+'СЕТ СН'!$F$16</f>
        <v>#REF!</v>
      </c>
      <c r="H391" s="36" t="e">
        <f>SUMIFS(СВЦЭМ!#REF!,СВЦЭМ!$A$40:$A$783,$A391,СВЦЭМ!$B$39:$B$782,H$366)+'СЕТ СН'!$F$16</f>
        <v>#REF!</v>
      </c>
      <c r="I391" s="36" t="e">
        <f>SUMIFS(СВЦЭМ!#REF!,СВЦЭМ!$A$40:$A$783,$A391,СВЦЭМ!$B$39:$B$782,I$366)+'СЕТ СН'!$F$16</f>
        <v>#REF!</v>
      </c>
      <c r="J391" s="36" t="e">
        <f>SUMIFS(СВЦЭМ!#REF!,СВЦЭМ!$A$40:$A$783,$A391,СВЦЭМ!$B$39:$B$782,J$366)+'СЕТ СН'!$F$16</f>
        <v>#REF!</v>
      </c>
      <c r="K391" s="36" t="e">
        <f>SUMIFS(СВЦЭМ!#REF!,СВЦЭМ!$A$40:$A$783,$A391,СВЦЭМ!$B$39:$B$782,K$366)+'СЕТ СН'!$F$16</f>
        <v>#REF!</v>
      </c>
      <c r="L391" s="36" t="e">
        <f>SUMIFS(СВЦЭМ!#REF!,СВЦЭМ!$A$40:$A$783,$A391,СВЦЭМ!$B$39:$B$782,L$366)+'СЕТ СН'!$F$16</f>
        <v>#REF!</v>
      </c>
      <c r="M391" s="36" t="e">
        <f>SUMIFS(СВЦЭМ!#REF!,СВЦЭМ!$A$40:$A$783,$A391,СВЦЭМ!$B$39:$B$782,M$366)+'СЕТ СН'!$F$16</f>
        <v>#REF!</v>
      </c>
      <c r="N391" s="36" t="e">
        <f>SUMIFS(СВЦЭМ!#REF!,СВЦЭМ!$A$40:$A$783,$A391,СВЦЭМ!$B$39:$B$782,N$366)+'СЕТ СН'!$F$16</f>
        <v>#REF!</v>
      </c>
      <c r="O391" s="36" t="e">
        <f>SUMIFS(СВЦЭМ!#REF!,СВЦЭМ!$A$40:$A$783,$A391,СВЦЭМ!$B$39:$B$782,O$366)+'СЕТ СН'!$F$16</f>
        <v>#REF!</v>
      </c>
      <c r="P391" s="36" t="e">
        <f>SUMIFS(СВЦЭМ!#REF!,СВЦЭМ!$A$40:$A$783,$A391,СВЦЭМ!$B$39:$B$782,P$366)+'СЕТ СН'!$F$16</f>
        <v>#REF!</v>
      </c>
      <c r="Q391" s="36" t="e">
        <f>SUMIFS(СВЦЭМ!#REF!,СВЦЭМ!$A$40:$A$783,$A391,СВЦЭМ!$B$39:$B$782,Q$366)+'СЕТ СН'!$F$16</f>
        <v>#REF!</v>
      </c>
      <c r="R391" s="36" t="e">
        <f>SUMIFS(СВЦЭМ!#REF!,СВЦЭМ!$A$40:$A$783,$A391,СВЦЭМ!$B$39:$B$782,R$366)+'СЕТ СН'!$F$16</f>
        <v>#REF!</v>
      </c>
      <c r="S391" s="36" t="e">
        <f>SUMIFS(СВЦЭМ!#REF!,СВЦЭМ!$A$40:$A$783,$A391,СВЦЭМ!$B$39:$B$782,S$366)+'СЕТ СН'!$F$16</f>
        <v>#REF!</v>
      </c>
      <c r="T391" s="36" t="e">
        <f>SUMIFS(СВЦЭМ!#REF!,СВЦЭМ!$A$40:$A$783,$A391,СВЦЭМ!$B$39:$B$782,T$366)+'СЕТ СН'!$F$16</f>
        <v>#REF!</v>
      </c>
      <c r="U391" s="36" t="e">
        <f>SUMIFS(СВЦЭМ!#REF!,СВЦЭМ!$A$40:$A$783,$A391,СВЦЭМ!$B$39:$B$782,U$366)+'СЕТ СН'!$F$16</f>
        <v>#REF!</v>
      </c>
      <c r="V391" s="36" t="e">
        <f>SUMIFS(СВЦЭМ!#REF!,СВЦЭМ!$A$40:$A$783,$A391,СВЦЭМ!$B$39:$B$782,V$366)+'СЕТ СН'!$F$16</f>
        <v>#REF!</v>
      </c>
      <c r="W391" s="36" t="e">
        <f>SUMIFS(СВЦЭМ!#REF!,СВЦЭМ!$A$40:$A$783,$A391,СВЦЭМ!$B$39:$B$782,W$366)+'СЕТ СН'!$F$16</f>
        <v>#REF!</v>
      </c>
      <c r="X391" s="36" t="e">
        <f>SUMIFS(СВЦЭМ!#REF!,СВЦЭМ!$A$40:$A$783,$A391,СВЦЭМ!$B$39:$B$782,X$366)+'СЕТ СН'!$F$16</f>
        <v>#REF!</v>
      </c>
      <c r="Y391" s="36" t="e">
        <f>SUMIFS(СВЦЭМ!#REF!,СВЦЭМ!$A$40:$A$783,$A391,СВЦЭМ!$B$39:$B$782,Y$366)+'СЕТ СН'!$F$16</f>
        <v>#REF!</v>
      </c>
    </row>
    <row r="392" spans="1:26" ht="15.75" hidden="1" x14ac:dyDescent="0.2">
      <c r="A392" s="35">
        <f t="shared" si="10"/>
        <v>45103</v>
      </c>
      <c r="B392" s="36" t="e">
        <f>SUMIFS(СВЦЭМ!#REF!,СВЦЭМ!$A$40:$A$783,$A392,СВЦЭМ!$B$39:$B$782,B$366)+'СЕТ СН'!$F$16</f>
        <v>#REF!</v>
      </c>
      <c r="C392" s="36" t="e">
        <f>SUMIFS(СВЦЭМ!#REF!,СВЦЭМ!$A$40:$A$783,$A392,СВЦЭМ!$B$39:$B$782,C$366)+'СЕТ СН'!$F$16</f>
        <v>#REF!</v>
      </c>
      <c r="D392" s="36" t="e">
        <f>SUMIFS(СВЦЭМ!#REF!,СВЦЭМ!$A$40:$A$783,$A392,СВЦЭМ!$B$39:$B$782,D$366)+'СЕТ СН'!$F$16</f>
        <v>#REF!</v>
      </c>
      <c r="E392" s="36" t="e">
        <f>SUMIFS(СВЦЭМ!#REF!,СВЦЭМ!$A$40:$A$783,$A392,СВЦЭМ!$B$39:$B$782,E$366)+'СЕТ СН'!$F$16</f>
        <v>#REF!</v>
      </c>
      <c r="F392" s="36" t="e">
        <f>SUMIFS(СВЦЭМ!#REF!,СВЦЭМ!$A$40:$A$783,$A392,СВЦЭМ!$B$39:$B$782,F$366)+'СЕТ СН'!$F$16</f>
        <v>#REF!</v>
      </c>
      <c r="G392" s="36" t="e">
        <f>SUMIFS(СВЦЭМ!#REF!,СВЦЭМ!$A$40:$A$783,$A392,СВЦЭМ!$B$39:$B$782,G$366)+'СЕТ СН'!$F$16</f>
        <v>#REF!</v>
      </c>
      <c r="H392" s="36" t="e">
        <f>SUMIFS(СВЦЭМ!#REF!,СВЦЭМ!$A$40:$A$783,$A392,СВЦЭМ!$B$39:$B$782,H$366)+'СЕТ СН'!$F$16</f>
        <v>#REF!</v>
      </c>
      <c r="I392" s="36" t="e">
        <f>SUMIFS(СВЦЭМ!#REF!,СВЦЭМ!$A$40:$A$783,$A392,СВЦЭМ!$B$39:$B$782,I$366)+'СЕТ СН'!$F$16</f>
        <v>#REF!</v>
      </c>
      <c r="J392" s="36" t="e">
        <f>SUMIFS(СВЦЭМ!#REF!,СВЦЭМ!$A$40:$A$783,$A392,СВЦЭМ!$B$39:$B$782,J$366)+'СЕТ СН'!$F$16</f>
        <v>#REF!</v>
      </c>
      <c r="K392" s="36" t="e">
        <f>SUMIFS(СВЦЭМ!#REF!,СВЦЭМ!$A$40:$A$783,$A392,СВЦЭМ!$B$39:$B$782,K$366)+'СЕТ СН'!$F$16</f>
        <v>#REF!</v>
      </c>
      <c r="L392" s="36" t="e">
        <f>SUMIFS(СВЦЭМ!#REF!,СВЦЭМ!$A$40:$A$783,$A392,СВЦЭМ!$B$39:$B$782,L$366)+'СЕТ СН'!$F$16</f>
        <v>#REF!</v>
      </c>
      <c r="M392" s="36" t="e">
        <f>SUMIFS(СВЦЭМ!#REF!,СВЦЭМ!$A$40:$A$783,$A392,СВЦЭМ!$B$39:$B$782,M$366)+'СЕТ СН'!$F$16</f>
        <v>#REF!</v>
      </c>
      <c r="N392" s="36" t="e">
        <f>SUMIFS(СВЦЭМ!#REF!,СВЦЭМ!$A$40:$A$783,$A392,СВЦЭМ!$B$39:$B$782,N$366)+'СЕТ СН'!$F$16</f>
        <v>#REF!</v>
      </c>
      <c r="O392" s="36" t="e">
        <f>SUMIFS(СВЦЭМ!#REF!,СВЦЭМ!$A$40:$A$783,$A392,СВЦЭМ!$B$39:$B$782,O$366)+'СЕТ СН'!$F$16</f>
        <v>#REF!</v>
      </c>
      <c r="P392" s="36" t="e">
        <f>SUMIFS(СВЦЭМ!#REF!,СВЦЭМ!$A$40:$A$783,$A392,СВЦЭМ!$B$39:$B$782,P$366)+'СЕТ СН'!$F$16</f>
        <v>#REF!</v>
      </c>
      <c r="Q392" s="36" t="e">
        <f>SUMIFS(СВЦЭМ!#REF!,СВЦЭМ!$A$40:$A$783,$A392,СВЦЭМ!$B$39:$B$782,Q$366)+'СЕТ СН'!$F$16</f>
        <v>#REF!</v>
      </c>
      <c r="R392" s="36" t="e">
        <f>SUMIFS(СВЦЭМ!#REF!,СВЦЭМ!$A$40:$A$783,$A392,СВЦЭМ!$B$39:$B$782,R$366)+'СЕТ СН'!$F$16</f>
        <v>#REF!</v>
      </c>
      <c r="S392" s="36" t="e">
        <f>SUMIFS(СВЦЭМ!#REF!,СВЦЭМ!$A$40:$A$783,$A392,СВЦЭМ!$B$39:$B$782,S$366)+'СЕТ СН'!$F$16</f>
        <v>#REF!</v>
      </c>
      <c r="T392" s="36" t="e">
        <f>SUMIFS(СВЦЭМ!#REF!,СВЦЭМ!$A$40:$A$783,$A392,СВЦЭМ!$B$39:$B$782,T$366)+'СЕТ СН'!$F$16</f>
        <v>#REF!</v>
      </c>
      <c r="U392" s="36" t="e">
        <f>SUMIFS(СВЦЭМ!#REF!,СВЦЭМ!$A$40:$A$783,$A392,СВЦЭМ!$B$39:$B$782,U$366)+'СЕТ СН'!$F$16</f>
        <v>#REF!</v>
      </c>
      <c r="V392" s="36" t="e">
        <f>SUMIFS(СВЦЭМ!#REF!,СВЦЭМ!$A$40:$A$783,$A392,СВЦЭМ!$B$39:$B$782,V$366)+'СЕТ СН'!$F$16</f>
        <v>#REF!</v>
      </c>
      <c r="W392" s="36" t="e">
        <f>SUMIFS(СВЦЭМ!#REF!,СВЦЭМ!$A$40:$A$783,$A392,СВЦЭМ!$B$39:$B$782,W$366)+'СЕТ СН'!$F$16</f>
        <v>#REF!</v>
      </c>
      <c r="X392" s="36" t="e">
        <f>SUMIFS(СВЦЭМ!#REF!,СВЦЭМ!$A$40:$A$783,$A392,СВЦЭМ!$B$39:$B$782,X$366)+'СЕТ СН'!$F$16</f>
        <v>#REF!</v>
      </c>
      <c r="Y392" s="36" t="e">
        <f>SUMIFS(СВЦЭМ!#REF!,СВЦЭМ!$A$40:$A$783,$A392,СВЦЭМ!$B$39:$B$782,Y$366)+'СЕТ СН'!$F$16</f>
        <v>#REF!</v>
      </c>
    </row>
    <row r="393" spans="1:26" ht="15.75" hidden="1" x14ac:dyDescent="0.2">
      <c r="A393" s="35">
        <f t="shared" si="10"/>
        <v>45104</v>
      </c>
      <c r="B393" s="36" t="e">
        <f>SUMIFS(СВЦЭМ!#REF!,СВЦЭМ!$A$40:$A$783,$A393,СВЦЭМ!$B$39:$B$782,B$366)+'СЕТ СН'!$F$16</f>
        <v>#REF!</v>
      </c>
      <c r="C393" s="36" t="e">
        <f>SUMIFS(СВЦЭМ!#REF!,СВЦЭМ!$A$40:$A$783,$A393,СВЦЭМ!$B$39:$B$782,C$366)+'СЕТ СН'!$F$16</f>
        <v>#REF!</v>
      </c>
      <c r="D393" s="36" t="e">
        <f>SUMIFS(СВЦЭМ!#REF!,СВЦЭМ!$A$40:$A$783,$A393,СВЦЭМ!$B$39:$B$782,D$366)+'СЕТ СН'!$F$16</f>
        <v>#REF!</v>
      </c>
      <c r="E393" s="36" t="e">
        <f>SUMIFS(СВЦЭМ!#REF!,СВЦЭМ!$A$40:$A$783,$A393,СВЦЭМ!$B$39:$B$782,E$366)+'СЕТ СН'!$F$16</f>
        <v>#REF!</v>
      </c>
      <c r="F393" s="36" t="e">
        <f>SUMIFS(СВЦЭМ!#REF!,СВЦЭМ!$A$40:$A$783,$A393,СВЦЭМ!$B$39:$B$782,F$366)+'СЕТ СН'!$F$16</f>
        <v>#REF!</v>
      </c>
      <c r="G393" s="36" t="e">
        <f>SUMIFS(СВЦЭМ!#REF!,СВЦЭМ!$A$40:$A$783,$A393,СВЦЭМ!$B$39:$B$782,G$366)+'СЕТ СН'!$F$16</f>
        <v>#REF!</v>
      </c>
      <c r="H393" s="36" t="e">
        <f>SUMIFS(СВЦЭМ!#REF!,СВЦЭМ!$A$40:$A$783,$A393,СВЦЭМ!$B$39:$B$782,H$366)+'СЕТ СН'!$F$16</f>
        <v>#REF!</v>
      </c>
      <c r="I393" s="36" t="e">
        <f>SUMIFS(СВЦЭМ!#REF!,СВЦЭМ!$A$40:$A$783,$A393,СВЦЭМ!$B$39:$B$782,I$366)+'СЕТ СН'!$F$16</f>
        <v>#REF!</v>
      </c>
      <c r="J393" s="36" t="e">
        <f>SUMIFS(СВЦЭМ!#REF!,СВЦЭМ!$A$40:$A$783,$A393,СВЦЭМ!$B$39:$B$782,J$366)+'СЕТ СН'!$F$16</f>
        <v>#REF!</v>
      </c>
      <c r="K393" s="36" t="e">
        <f>SUMIFS(СВЦЭМ!#REF!,СВЦЭМ!$A$40:$A$783,$A393,СВЦЭМ!$B$39:$B$782,K$366)+'СЕТ СН'!$F$16</f>
        <v>#REF!</v>
      </c>
      <c r="L393" s="36" t="e">
        <f>SUMIFS(СВЦЭМ!#REF!,СВЦЭМ!$A$40:$A$783,$A393,СВЦЭМ!$B$39:$B$782,L$366)+'СЕТ СН'!$F$16</f>
        <v>#REF!</v>
      </c>
      <c r="M393" s="36" t="e">
        <f>SUMIFS(СВЦЭМ!#REF!,СВЦЭМ!$A$40:$A$783,$A393,СВЦЭМ!$B$39:$B$782,M$366)+'СЕТ СН'!$F$16</f>
        <v>#REF!</v>
      </c>
      <c r="N393" s="36" t="e">
        <f>SUMIFS(СВЦЭМ!#REF!,СВЦЭМ!$A$40:$A$783,$A393,СВЦЭМ!$B$39:$B$782,N$366)+'СЕТ СН'!$F$16</f>
        <v>#REF!</v>
      </c>
      <c r="O393" s="36" t="e">
        <f>SUMIFS(СВЦЭМ!#REF!,СВЦЭМ!$A$40:$A$783,$A393,СВЦЭМ!$B$39:$B$782,O$366)+'СЕТ СН'!$F$16</f>
        <v>#REF!</v>
      </c>
      <c r="P393" s="36" t="e">
        <f>SUMIFS(СВЦЭМ!#REF!,СВЦЭМ!$A$40:$A$783,$A393,СВЦЭМ!$B$39:$B$782,P$366)+'СЕТ СН'!$F$16</f>
        <v>#REF!</v>
      </c>
      <c r="Q393" s="36" t="e">
        <f>SUMIFS(СВЦЭМ!#REF!,СВЦЭМ!$A$40:$A$783,$A393,СВЦЭМ!$B$39:$B$782,Q$366)+'СЕТ СН'!$F$16</f>
        <v>#REF!</v>
      </c>
      <c r="R393" s="36" t="e">
        <f>SUMIFS(СВЦЭМ!#REF!,СВЦЭМ!$A$40:$A$783,$A393,СВЦЭМ!$B$39:$B$782,R$366)+'СЕТ СН'!$F$16</f>
        <v>#REF!</v>
      </c>
      <c r="S393" s="36" t="e">
        <f>SUMIFS(СВЦЭМ!#REF!,СВЦЭМ!$A$40:$A$783,$A393,СВЦЭМ!$B$39:$B$782,S$366)+'СЕТ СН'!$F$16</f>
        <v>#REF!</v>
      </c>
      <c r="T393" s="36" t="e">
        <f>SUMIFS(СВЦЭМ!#REF!,СВЦЭМ!$A$40:$A$783,$A393,СВЦЭМ!$B$39:$B$782,T$366)+'СЕТ СН'!$F$16</f>
        <v>#REF!</v>
      </c>
      <c r="U393" s="36" t="e">
        <f>SUMIFS(СВЦЭМ!#REF!,СВЦЭМ!$A$40:$A$783,$A393,СВЦЭМ!$B$39:$B$782,U$366)+'СЕТ СН'!$F$16</f>
        <v>#REF!</v>
      </c>
      <c r="V393" s="36" t="e">
        <f>SUMIFS(СВЦЭМ!#REF!,СВЦЭМ!$A$40:$A$783,$A393,СВЦЭМ!$B$39:$B$782,V$366)+'СЕТ СН'!$F$16</f>
        <v>#REF!</v>
      </c>
      <c r="W393" s="36" t="e">
        <f>SUMIFS(СВЦЭМ!#REF!,СВЦЭМ!$A$40:$A$783,$A393,СВЦЭМ!$B$39:$B$782,W$366)+'СЕТ СН'!$F$16</f>
        <v>#REF!</v>
      </c>
      <c r="X393" s="36" t="e">
        <f>SUMIFS(СВЦЭМ!#REF!,СВЦЭМ!$A$40:$A$783,$A393,СВЦЭМ!$B$39:$B$782,X$366)+'СЕТ СН'!$F$16</f>
        <v>#REF!</v>
      </c>
      <c r="Y393" s="36" t="e">
        <f>SUMIFS(СВЦЭМ!#REF!,СВЦЭМ!$A$40:$A$783,$A393,СВЦЭМ!$B$39:$B$782,Y$366)+'СЕТ СН'!$F$16</f>
        <v>#REF!</v>
      </c>
    </row>
    <row r="394" spans="1:26" ht="15.75" hidden="1" x14ac:dyDescent="0.2">
      <c r="A394" s="35">
        <f t="shared" si="10"/>
        <v>45105</v>
      </c>
      <c r="B394" s="36" t="e">
        <f>SUMIFS(СВЦЭМ!#REF!,СВЦЭМ!$A$40:$A$783,$A394,СВЦЭМ!$B$39:$B$782,B$366)+'СЕТ СН'!$F$16</f>
        <v>#REF!</v>
      </c>
      <c r="C394" s="36" t="e">
        <f>SUMIFS(СВЦЭМ!#REF!,СВЦЭМ!$A$40:$A$783,$A394,СВЦЭМ!$B$39:$B$782,C$366)+'СЕТ СН'!$F$16</f>
        <v>#REF!</v>
      </c>
      <c r="D394" s="36" t="e">
        <f>SUMIFS(СВЦЭМ!#REF!,СВЦЭМ!$A$40:$A$783,$A394,СВЦЭМ!$B$39:$B$782,D$366)+'СЕТ СН'!$F$16</f>
        <v>#REF!</v>
      </c>
      <c r="E394" s="36" t="e">
        <f>SUMIFS(СВЦЭМ!#REF!,СВЦЭМ!$A$40:$A$783,$A394,СВЦЭМ!$B$39:$B$782,E$366)+'СЕТ СН'!$F$16</f>
        <v>#REF!</v>
      </c>
      <c r="F394" s="36" t="e">
        <f>SUMIFS(СВЦЭМ!#REF!,СВЦЭМ!$A$40:$A$783,$A394,СВЦЭМ!$B$39:$B$782,F$366)+'СЕТ СН'!$F$16</f>
        <v>#REF!</v>
      </c>
      <c r="G394" s="36" t="e">
        <f>SUMIFS(СВЦЭМ!#REF!,СВЦЭМ!$A$40:$A$783,$A394,СВЦЭМ!$B$39:$B$782,G$366)+'СЕТ СН'!$F$16</f>
        <v>#REF!</v>
      </c>
      <c r="H394" s="36" t="e">
        <f>SUMIFS(СВЦЭМ!#REF!,СВЦЭМ!$A$40:$A$783,$A394,СВЦЭМ!$B$39:$B$782,H$366)+'СЕТ СН'!$F$16</f>
        <v>#REF!</v>
      </c>
      <c r="I394" s="36" t="e">
        <f>SUMIFS(СВЦЭМ!#REF!,СВЦЭМ!$A$40:$A$783,$A394,СВЦЭМ!$B$39:$B$782,I$366)+'СЕТ СН'!$F$16</f>
        <v>#REF!</v>
      </c>
      <c r="J394" s="36" t="e">
        <f>SUMIFS(СВЦЭМ!#REF!,СВЦЭМ!$A$40:$A$783,$A394,СВЦЭМ!$B$39:$B$782,J$366)+'СЕТ СН'!$F$16</f>
        <v>#REF!</v>
      </c>
      <c r="K394" s="36" t="e">
        <f>SUMIFS(СВЦЭМ!#REF!,СВЦЭМ!$A$40:$A$783,$A394,СВЦЭМ!$B$39:$B$782,K$366)+'СЕТ СН'!$F$16</f>
        <v>#REF!</v>
      </c>
      <c r="L394" s="36" t="e">
        <f>SUMIFS(СВЦЭМ!#REF!,СВЦЭМ!$A$40:$A$783,$A394,СВЦЭМ!$B$39:$B$782,L$366)+'СЕТ СН'!$F$16</f>
        <v>#REF!</v>
      </c>
      <c r="M394" s="36" t="e">
        <f>SUMIFS(СВЦЭМ!#REF!,СВЦЭМ!$A$40:$A$783,$A394,СВЦЭМ!$B$39:$B$782,M$366)+'СЕТ СН'!$F$16</f>
        <v>#REF!</v>
      </c>
      <c r="N394" s="36" t="e">
        <f>SUMIFS(СВЦЭМ!#REF!,СВЦЭМ!$A$40:$A$783,$A394,СВЦЭМ!$B$39:$B$782,N$366)+'СЕТ СН'!$F$16</f>
        <v>#REF!</v>
      </c>
      <c r="O394" s="36" t="e">
        <f>SUMIFS(СВЦЭМ!#REF!,СВЦЭМ!$A$40:$A$783,$A394,СВЦЭМ!$B$39:$B$782,O$366)+'СЕТ СН'!$F$16</f>
        <v>#REF!</v>
      </c>
      <c r="P394" s="36" t="e">
        <f>SUMIFS(СВЦЭМ!#REF!,СВЦЭМ!$A$40:$A$783,$A394,СВЦЭМ!$B$39:$B$782,P$366)+'СЕТ СН'!$F$16</f>
        <v>#REF!</v>
      </c>
      <c r="Q394" s="36" t="e">
        <f>SUMIFS(СВЦЭМ!#REF!,СВЦЭМ!$A$40:$A$783,$A394,СВЦЭМ!$B$39:$B$782,Q$366)+'СЕТ СН'!$F$16</f>
        <v>#REF!</v>
      </c>
      <c r="R394" s="36" t="e">
        <f>SUMIFS(СВЦЭМ!#REF!,СВЦЭМ!$A$40:$A$783,$A394,СВЦЭМ!$B$39:$B$782,R$366)+'СЕТ СН'!$F$16</f>
        <v>#REF!</v>
      </c>
      <c r="S394" s="36" t="e">
        <f>SUMIFS(СВЦЭМ!#REF!,СВЦЭМ!$A$40:$A$783,$A394,СВЦЭМ!$B$39:$B$782,S$366)+'СЕТ СН'!$F$16</f>
        <v>#REF!</v>
      </c>
      <c r="T394" s="36" t="e">
        <f>SUMIFS(СВЦЭМ!#REF!,СВЦЭМ!$A$40:$A$783,$A394,СВЦЭМ!$B$39:$B$782,T$366)+'СЕТ СН'!$F$16</f>
        <v>#REF!</v>
      </c>
      <c r="U394" s="36" t="e">
        <f>SUMIFS(СВЦЭМ!#REF!,СВЦЭМ!$A$40:$A$783,$A394,СВЦЭМ!$B$39:$B$782,U$366)+'СЕТ СН'!$F$16</f>
        <v>#REF!</v>
      </c>
      <c r="V394" s="36" t="e">
        <f>SUMIFS(СВЦЭМ!#REF!,СВЦЭМ!$A$40:$A$783,$A394,СВЦЭМ!$B$39:$B$782,V$366)+'СЕТ СН'!$F$16</f>
        <v>#REF!</v>
      </c>
      <c r="W394" s="36" t="e">
        <f>SUMIFS(СВЦЭМ!#REF!,СВЦЭМ!$A$40:$A$783,$A394,СВЦЭМ!$B$39:$B$782,W$366)+'СЕТ СН'!$F$16</f>
        <v>#REF!</v>
      </c>
      <c r="X394" s="36" t="e">
        <f>SUMIFS(СВЦЭМ!#REF!,СВЦЭМ!$A$40:$A$783,$A394,СВЦЭМ!$B$39:$B$782,X$366)+'СЕТ СН'!$F$16</f>
        <v>#REF!</v>
      </c>
      <c r="Y394" s="36" t="e">
        <f>SUMIFS(СВЦЭМ!#REF!,СВЦЭМ!$A$40:$A$783,$A394,СВЦЭМ!$B$39:$B$782,Y$366)+'СЕТ СН'!$F$16</f>
        <v>#REF!</v>
      </c>
    </row>
    <row r="395" spans="1:26" ht="15.75" hidden="1" x14ac:dyDescent="0.2">
      <c r="A395" s="35">
        <f t="shared" si="10"/>
        <v>45106</v>
      </c>
      <c r="B395" s="36" t="e">
        <f>SUMIFS(СВЦЭМ!#REF!,СВЦЭМ!$A$40:$A$783,$A395,СВЦЭМ!$B$39:$B$782,B$366)+'СЕТ СН'!$F$16</f>
        <v>#REF!</v>
      </c>
      <c r="C395" s="36" t="e">
        <f>SUMIFS(СВЦЭМ!#REF!,СВЦЭМ!$A$40:$A$783,$A395,СВЦЭМ!$B$39:$B$782,C$366)+'СЕТ СН'!$F$16</f>
        <v>#REF!</v>
      </c>
      <c r="D395" s="36" t="e">
        <f>SUMIFS(СВЦЭМ!#REF!,СВЦЭМ!$A$40:$A$783,$A395,СВЦЭМ!$B$39:$B$782,D$366)+'СЕТ СН'!$F$16</f>
        <v>#REF!</v>
      </c>
      <c r="E395" s="36" t="e">
        <f>SUMIFS(СВЦЭМ!#REF!,СВЦЭМ!$A$40:$A$783,$A395,СВЦЭМ!$B$39:$B$782,E$366)+'СЕТ СН'!$F$16</f>
        <v>#REF!</v>
      </c>
      <c r="F395" s="36" t="e">
        <f>SUMIFS(СВЦЭМ!#REF!,СВЦЭМ!$A$40:$A$783,$A395,СВЦЭМ!$B$39:$B$782,F$366)+'СЕТ СН'!$F$16</f>
        <v>#REF!</v>
      </c>
      <c r="G395" s="36" t="e">
        <f>SUMIFS(СВЦЭМ!#REF!,СВЦЭМ!$A$40:$A$783,$A395,СВЦЭМ!$B$39:$B$782,G$366)+'СЕТ СН'!$F$16</f>
        <v>#REF!</v>
      </c>
      <c r="H395" s="36" t="e">
        <f>SUMIFS(СВЦЭМ!#REF!,СВЦЭМ!$A$40:$A$783,$A395,СВЦЭМ!$B$39:$B$782,H$366)+'СЕТ СН'!$F$16</f>
        <v>#REF!</v>
      </c>
      <c r="I395" s="36" t="e">
        <f>SUMIFS(СВЦЭМ!#REF!,СВЦЭМ!$A$40:$A$783,$A395,СВЦЭМ!$B$39:$B$782,I$366)+'СЕТ СН'!$F$16</f>
        <v>#REF!</v>
      </c>
      <c r="J395" s="36" t="e">
        <f>SUMIFS(СВЦЭМ!#REF!,СВЦЭМ!$A$40:$A$783,$A395,СВЦЭМ!$B$39:$B$782,J$366)+'СЕТ СН'!$F$16</f>
        <v>#REF!</v>
      </c>
      <c r="K395" s="36" t="e">
        <f>SUMIFS(СВЦЭМ!#REF!,СВЦЭМ!$A$40:$A$783,$A395,СВЦЭМ!$B$39:$B$782,K$366)+'СЕТ СН'!$F$16</f>
        <v>#REF!</v>
      </c>
      <c r="L395" s="36" t="e">
        <f>SUMIFS(СВЦЭМ!#REF!,СВЦЭМ!$A$40:$A$783,$A395,СВЦЭМ!$B$39:$B$782,L$366)+'СЕТ СН'!$F$16</f>
        <v>#REF!</v>
      </c>
      <c r="M395" s="36" t="e">
        <f>SUMIFS(СВЦЭМ!#REF!,СВЦЭМ!$A$40:$A$783,$A395,СВЦЭМ!$B$39:$B$782,M$366)+'СЕТ СН'!$F$16</f>
        <v>#REF!</v>
      </c>
      <c r="N395" s="36" t="e">
        <f>SUMIFS(СВЦЭМ!#REF!,СВЦЭМ!$A$40:$A$783,$A395,СВЦЭМ!$B$39:$B$782,N$366)+'СЕТ СН'!$F$16</f>
        <v>#REF!</v>
      </c>
      <c r="O395" s="36" t="e">
        <f>SUMIFS(СВЦЭМ!#REF!,СВЦЭМ!$A$40:$A$783,$A395,СВЦЭМ!$B$39:$B$782,O$366)+'СЕТ СН'!$F$16</f>
        <v>#REF!</v>
      </c>
      <c r="P395" s="36" t="e">
        <f>SUMIFS(СВЦЭМ!#REF!,СВЦЭМ!$A$40:$A$783,$A395,СВЦЭМ!$B$39:$B$782,P$366)+'СЕТ СН'!$F$16</f>
        <v>#REF!</v>
      </c>
      <c r="Q395" s="36" t="e">
        <f>SUMIFS(СВЦЭМ!#REF!,СВЦЭМ!$A$40:$A$783,$A395,СВЦЭМ!$B$39:$B$782,Q$366)+'СЕТ СН'!$F$16</f>
        <v>#REF!</v>
      </c>
      <c r="R395" s="36" t="e">
        <f>SUMIFS(СВЦЭМ!#REF!,СВЦЭМ!$A$40:$A$783,$A395,СВЦЭМ!$B$39:$B$782,R$366)+'СЕТ СН'!$F$16</f>
        <v>#REF!</v>
      </c>
      <c r="S395" s="36" t="e">
        <f>SUMIFS(СВЦЭМ!#REF!,СВЦЭМ!$A$40:$A$783,$A395,СВЦЭМ!$B$39:$B$782,S$366)+'СЕТ СН'!$F$16</f>
        <v>#REF!</v>
      </c>
      <c r="T395" s="36" t="e">
        <f>SUMIFS(СВЦЭМ!#REF!,СВЦЭМ!$A$40:$A$783,$A395,СВЦЭМ!$B$39:$B$782,T$366)+'СЕТ СН'!$F$16</f>
        <v>#REF!</v>
      </c>
      <c r="U395" s="36" t="e">
        <f>SUMIFS(СВЦЭМ!#REF!,СВЦЭМ!$A$40:$A$783,$A395,СВЦЭМ!$B$39:$B$782,U$366)+'СЕТ СН'!$F$16</f>
        <v>#REF!</v>
      </c>
      <c r="V395" s="36" t="e">
        <f>SUMIFS(СВЦЭМ!#REF!,СВЦЭМ!$A$40:$A$783,$A395,СВЦЭМ!$B$39:$B$782,V$366)+'СЕТ СН'!$F$16</f>
        <v>#REF!</v>
      </c>
      <c r="W395" s="36" t="e">
        <f>SUMIFS(СВЦЭМ!#REF!,СВЦЭМ!$A$40:$A$783,$A395,СВЦЭМ!$B$39:$B$782,W$366)+'СЕТ СН'!$F$16</f>
        <v>#REF!</v>
      </c>
      <c r="X395" s="36" t="e">
        <f>SUMIFS(СВЦЭМ!#REF!,СВЦЭМ!$A$40:$A$783,$A395,СВЦЭМ!$B$39:$B$782,X$366)+'СЕТ СН'!$F$16</f>
        <v>#REF!</v>
      </c>
      <c r="Y395" s="36" t="e">
        <f>SUMIFS(СВЦЭМ!#REF!,СВЦЭМ!$A$40:$A$783,$A395,СВЦЭМ!$B$39:$B$782,Y$366)+'СЕТ СН'!$F$16</f>
        <v>#REF!</v>
      </c>
    </row>
    <row r="396" spans="1:26" ht="15.75" hidden="1" x14ac:dyDescent="0.2">
      <c r="A396" s="35">
        <f t="shared" si="10"/>
        <v>45107</v>
      </c>
      <c r="B396" s="36" t="e">
        <f>SUMIFS(СВЦЭМ!#REF!,СВЦЭМ!$A$40:$A$783,$A396,СВЦЭМ!$B$39:$B$782,B$366)+'СЕТ СН'!$F$16</f>
        <v>#REF!</v>
      </c>
      <c r="C396" s="36" t="e">
        <f>SUMIFS(СВЦЭМ!#REF!,СВЦЭМ!$A$40:$A$783,$A396,СВЦЭМ!$B$39:$B$782,C$366)+'СЕТ СН'!$F$16</f>
        <v>#REF!</v>
      </c>
      <c r="D396" s="36" t="e">
        <f>SUMIFS(СВЦЭМ!#REF!,СВЦЭМ!$A$40:$A$783,$A396,СВЦЭМ!$B$39:$B$782,D$366)+'СЕТ СН'!$F$16</f>
        <v>#REF!</v>
      </c>
      <c r="E396" s="36" t="e">
        <f>SUMIFS(СВЦЭМ!#REF!,СВЦЭМ!$A$40:$A$783,$A396,СВЦЭМ!$B$39:$B$782,E$366)+'СЕТ СН'!$F$16</f>
        <v>#REF!</v>
      </c>
      <c r="F396" s="36" t="e">
        <f>SUMIFS(СВЦЭМ!#REF!,СВЦЭМ!$A$40:$A$783,$A396,СВЦЭМ!$B$39:$B$782,F$366)+'СЕТ СН'!$F$16</f>
        <v>#REF!</v>
      </c>
      <c r="G396" s="36" t="e">
        <f>SUMIFS(СВЦЭМ!#REF!,СВЦЭМ!$A$40:$A$783,$A396,СВЦЭМ!$B$39:$B$782,G$366)+'СЕТ СН'!$F$16</f>
        <v>#REF!</v>
      </c>
      <c r="H396" s="36" t="e">
        <f>SUMIFS(СВЦЭМ!#REF!,СВЦЭМ!$A$40:$A$783,$A396,СВЦЭМ!$B$39:$B$782,H$366)+'СЕТ СН'!$F$16</f>
        <v>#REF!</v>
      </c>
      <c r="I396" s="36" t="e">
        <f>SUMIFS(СВЦЭМ!#REF!,СВЦЭМ!$A$40:$A$783,$A396,СВЦЭМ!$B$39:$B$782,I$366)+'СЕТ СН'!$F$16</f>
        <v>#REF!</v>
      </c>
      <c r="J396" s="36" t="e">
        <f>SUMIFS(СВЦЭМ!#REF!,СВЦЭМ!$A$40:$A$783,$A396,СВЦЭМ!$B$39:$B$782,J$366)+'СЕТ СН'!$F$16</f>
        <v>#REF!</v>
      </c>
      <c r="K396" s="36" t="e">
        <f>SUMIFS(СВЦЭМ!#REF!,СВЦЭМ!$A$40:$A$783,$A396,СВЦЭМ!$B$39:$B$782,K$366)+'СЕТ СН'!$F$16</f>
        <v>#REF!</v>
      </c>
      <c r="L396" s="36" t="e">
        <f>SUMIFS(СВЦЭМ!#REF!,СВЦЭМ!$A$40:$A$783,$A396,СВЦЭМ!$B$39:$B$782,L$366)+'СЕТ СН'!$F$16</f>
        <v>#REF!</v>
      </c>
      <c r="M396" s="36" t="e">
        <f>SUMIFS(СВЦЭМ!#REF!,СВЦЭМ!$A$40:$A$783,$A396,СВЦЭМ!$B$39:$B$782,M$366)+'СЕТ СН'!$F$16</f>
        <v>#REF!</v>
      </c>
      <c r="N396" s="36" t="e">
        <f>SUMIFS(СВЦЭМ!#REF!,СВЦЭМ!$A$40:$A$783,$A396,СВЦЭМ!$B$39:$B$782,N$366)+'СЕТ СН'!$F$16</f>
        <v>#REF!</v>
      </c>
      <c r="O396" s="36" t="e">
        <f>SUMIFS(СВЦЭМ!#REF!,СВЦЭМ!$A$40:$A$783,$A396,СВЦЭМ!$B$39:$B$782,O$366)+'СЕТ СН'!$F$16</f>
        <v>#REF!</v>
      </c>
      <c r="P396" s="36" t="e">
        <f>SUMIFS(СВЦЭМ!#REF!,СВЦЭМ!$A$40:$A$783,$A396,СВЦЭМ!$B$39:$B$782,P$366)+'СЕТ СН'!$F$16</f>
        <v>#REF!</v>
      </c>
      <c r="Q396" s="36" t="e">
        <f>SUMIFS(СВЦЭМ!#REF!,СВЦЭМ!$A$40:$A$783,$A396,СВЦЭМ!$B$39:$B$782,Q$366)+'СЕТ СН'!$F$16</f>
        <v>#REF!</v>
      </c>
      <c r="R396" s="36" t="e">
        <f>SUMIFS(СВЦЭМ!#REF!,СВЦЭМ!$A$40:$A$783,$A396,СВЦЭМ!$B$39:$B$782,R$366)+'СЕТ СН'!$F$16</f>
        <v>#REF!</v>
      </c>
      <c r="S396" s="36" t="e">
        <f>SUMIFS(СВЦЭМ!#REF!,СВЦЭМ!$A$40:$A$783,$A396,СВЦЭМ!$B$39:$B$782,S$366)+'СЕТ СН'!$F$16</f>
        <v>#REF!</v>
      </c>
      <c r="T396" s="36" t="e">
        <f>SUMIFS(СВЦЭМ!#REF!,СВЦЭМ!$A$40:$A$783,$A396,СВЦЭМ!$B$39:$B$782,T$366)+'СЕТ СН'!$F$16</f>
        <v>#REF!</v>
      </c>
      <c r="U396" s="36" t="e">
        <f>SUMIFS(СВЦЭМ!#REF!,СВЦЭМ!$A$40:$A$783,$A396,СВЦЭМ!$B$39:$B$782,U$366)+'СЕТ СН'!$F$16</f>
        <v>#REF!</v>
      </c>
      <c r="V396" s="36" t="e">
        <f>SUMIFS(СВЦЭМ!#REF!,СВЦЭМ!$A$40:$A$783,$A396,СВЦЭМ!$B$39:$B$782,V$366)+'СЕТ СН'!$F$16</f>
        <v>#REF!</v>
      </c>
      <c r="W396" s="36" t="e">
        <f>SUMIFS(СВЦЭМ!#REF!,СВЦЭМ!$A$40:$A$783,$A396,СВЦЭМ!$B$39:$B$782,W$366)+'СЕТ СН'!$F$16</f>
        <v>#REF!</v>
      </c>
      <c r="X396" s="36" t="e">
        <f>SUMIFS(СВЦЭМ!#REF!,СВЦЭМ!$A$40:$A$783,$A396,СВЦЭМ!$B$39:$B$782,X$366)+'СЕТ СН'!$F$16</f>
        <v>#REF!</v>
      </c>
      <c r="Y396" s="36" t="e">
        <f>SUMIFS(СВЦЭМ!#REF!,СВЦЭМ!$A$40:$A$783,$A396,СВЦЭМ!$B$39:$B$782,Y$366)+'СЕТ СН'!$F$16</f>
        <v>#REF!</v>
      </c>
    </row>
    <row r="397" spans="1:26" ht="15.75" hidden="1" x14ac:dyDescent="0.2">
      <c r="A397" s="35">
        <f t="shared" si="10"/>
        <v>45108</v>
      </c>
      <c r="B397" s="36" t="e">
        <f>SUMIFS(СВЦЭМ!#REF!,СВЦЭМ!$A$40:$A$783,$A397,СВЦЭМ!$B$39:$B$782,B$366)+'СЕТ СН'!$F$16</f>
        <v>#REF!</v>
      </c>
      <c r="C397" s="36" t="e">
        <f>SUMIFS(СВЦЭМ!#REF!,СВЦЭМ!$A$40:$A$783,$A397,СВЦЭМ!$B$39:$B$782,C$366)+'СЕТ СН'!$F$16</f>
        <v>#REF!</v>
      </c>
      <c r="D397" s="36" t="e">
        <f>SUMIFS(СВЦЭМ!#REF!,СВЦЭМ!$A$40:$A$783,$A397,СВЦЭМ!$B$39:$B$782,D$366)+'СЕТ СН'!$F$16</f>
        <v>#REF!</v>
      </c>
      <c r="E397" s="36" t="e">
        <f>SUMIFS(СВЦЭМ!#REF!,СВЦЭМ!$A$40:$A$783,$A397,СВЦЭМ!$B$39:$B$782,E$366)+'СЕТ СН'!$F$16</f>
        <v>#REF!</v>
      </c>
      <c r="F397" s="36" t="e">
        <f>SUMIFS(СВЦЭМ!#REF!,СВЦЭМ!$A$40:$A$783,$A397,СВЦЭМ!$B$39:$B$782,F$366)+'СЕТ СН'!$F$16</f>
        <v>#REF!</v>
      </c>
      <c r="G397" s="36" t="e">
        <f>SUMIFS(СВЦЭМ!#REF!,СВЦЭМ!$A$40:$A$783,$A397,СВЦЭМ!$B$39:$B$782,G$366)+'СЕТ СН'!$F$16</f>
        <v>#REF!</v>
      </c>
      <c r="H397" s="36" t="e">
        <f>SUMIFS(СВЦЭМ!#REF!,СВЦЭМ!$A$40:$A$783,$A397,СВЦЭМ!$B$39:$B$782,H$366)+'СЕТ СН'!$F$16</f>
        <v>#REF!</v>
      </c>
      <c r="I397" s="36" t="e">
        <f>SUMIFS(СВЦЭМ!#REF!,СВЦЭМ!$A$40:$A$783,$A397,СВЦЭМ!$B$39:$B$782,I$366)+'СЕТ СН'!$F$16</f>
        <v>#REF!</v>
      </c>
      <c r="J397" s="36" t="e">
        <f>SUMIFS(СВЦЭМ!#REF!,СВЦЭМ!$A$40:$A$783,$A397,СВЦЭМ!$B$39:$B$782,J$366)+'СЕТ СН'!$F$16</f>
        <v>#REF!</v>
      </c>
      <c r="K397" s="36" t="e">
        <f>SUMIFS(СВЦЭМ!#REF!,СВЦЭМ!$A$40:$A$783,$A397,СВЦЭМ!$B$39:$B$782,K$366)+'СЕТ СН'!$F$16</f>
        <v>#REF!</v>
      </c>
      <c r="L397" s="36" t="e">
        <f>SUMIFS(СВЦЭМ!#REF!,СВЦЭМ!$A$40:$A$783,$A397,СВЦЭМ!$B$39:$B$782,L$366)+'СЕТ СН'!$F$16</f>
        <v>#REF!</v>
      </c>
      <c r="M397" s="36" t="e">
        <f>SUMIFS(СВЦЭМ!#REF!,СВЦЭМ!$A$40:$A$783,$A397,СВЦЭМ!$B$39:$B$782,M$366)+'СЕТ СН'!$F$16</f>
        <v>#REF!</v>
      </c>
      <c r="N397" s="36" t="e">
        <f>SUMIFS(СВЦЭМ!#REF!,СВЦЭМ!$A$40:$A$783,$A397,СВЦЭМ!$B$39:$B$782,N$366)+'СЕТ СН'!$F$16</f>
        <v>#REF!</v>
      </c>
      <c r="O397" s="36" t="e">
        <f>SUMIFS(СВЦЭМ!#REF!,СВЦЭМ!$A$40:$A$783,$A397,СВЦЭМ!$B$39:$B$782,O$366)+'СЕТ СН'!$F$16</f>
        <v>#REF!</v>
      </c>
      <c r="P397" s="36" t="e">
        <f>SUMIFS(СВЦЭМ!#REF!,СВЦЭМ!$A$40:$A$783,$A397,СВЦЭМ!$B$39:$B$782,P$366)+'СЕТ СН'!$F$16</f>
        <v>#REF!</v>
      </c>
      <c r="Q397" s="36" t="e">
        <f>SUMIFS(СВЦЭМ!#REF!,СВЦЭМ!$A$40:$A$783,$A397,СВЦЭМ!$B$39:$B$782,Q$366)+'СЕТ СН'!$F$16</f>
        <v>#REF!</v>
      </c>
      <c r="R397" s="36" t="e">
        <f>SUMIFS(СВЦЭМ!#REF!,СВЦЭМ!$A$40:$A$783,$A397,СВЦЭМ!$B$39:$B$782,R$366)+'СЕТ СН'!$F$16</f>
        <v>#REF!</v>
      </c>
      <c r="S397" s="36" t="e">
        <f>SUMIFS(СВЦЭМ!#REF!,СВЦЭМ!$A$40:$A$783,$A397,СВЦЭМ!$B$39:$B$782,S$366)+'СЕТ СН'!$F$16</f>
        <v>#REF!</v>
      </c>
      <c r="T397" s="36" t="e">
        <f>SUMIFS(СВЦЭМ!#REF!,СВЦЭМ!$A$40:$A$783,$A397,СВЦЭМ!$B$39:$B$782,T$366)+'СЕТ СН'!$F$16</f>
        <v>#REF!</v>
      </c>
      <c r="U397" s="36" t="e">
        <f>SUMIFS(СВЦЭМ!#REF!,СВЦЭМ!$A$40:$A$783,$A397,СВЦЭМ!$B$39:$B$782,U$366)+'СЕТ СН'!$F$16</f>
        <v>#REF!</v>
      </c>
      <c r="V397" s="36" t="e">
        <f>SUMIFS(СВЦЭМ!#REF!,СВЦЭМ!$A$40:$A$783,$A397,СВЦЭМ!$B$39:$B$782,V$366)+'СЕТ СН'!$F$16</f>
        <v>#REF!</v>
      </c>
      <c r="W397" s="36" t="e">
        <f>SUMIFS(СВЦЭМ!#REF!,СВЦЭМ!$A$40:$A$783,$A397,СВЦЭМ!$B$39:$B$782,W$366)+'СЕТ СН'!$F$16</f>
        <v>#REF!</v>
      </c>
      <c r="X397" s="36" t="e">
        <f>SUMIFS(СВЦЭМ!#REF!,СВЦЭМ!$A$40:$A$783,$A397,СВЦЭМ!$B$39:$B$782,X$366)+'СЕТ СН'!$F$16</f>
        <v>#REF!</v>
      </c>
      <c r="Y397" s="36" t="e">
        <f>SUMIFS(СВЦЭМ!#REF!,СВЦЭМ!$A$40:$A$783,$A397,СВЦЭМ!$B$39:$B$782,Y$366)+'СЕТ СН'!$F$16</f>
        <v>#REF!</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01.06.2023</v>
      </c>
      <c r="B402" s="36" t="e">
        <f>SUMIFS(СВЦЭМ!#REF!,СВЦЭМ!$A$40:$A$783,$A402,СВЦЭМ!$B$39:$B$782,B$401)+'СЕТ СН'!$F$16</f>
        <v>#REF!</v>
      </c>
      <c r="C402" s="36" t="e">
        <f>SUMIFS(СВЦЭМ!#REF!,СВЦЭМ!$A$40:$A$783,$A402,СВЦЭМ!$B$39:$B$782,C$401)+'СЕТ СН'!$F$16</f>
        <v>#REF!</v>
      </c>
      <c r="D402" s="36" t="e">
        <f>SUMIFS(СВЦЭМ!#REF!,СВЦЭМ!$A$40:$A$783,$A402,СВЦЭМ!$B$39:$B$782,D$401)+'СЕТ СН'!$F$16</f>
        <v>#REF!</v>
      </c>
      <c r="E402" s="36" t="e">
        <f>SUMIFS(СВЦЭМ!#REF!,СВЦЭМ!$A$40:$A$783,$A402,СВЦЭМ!$B$39:$B$782,E$401)+'СЕТ СН'!$F$16</f>
        <v>#REF!</v>
      </c>
      <c r="F402" s="36" t="e">
        <f>SUMIFS(СВЦЭМ!#REF!,СВЦЭМ!$A$40:$A$783,$A402,СВЦЭМ!$B$39:$B$782,F$401)+'СЕТ СН'!$F$16</f>
        <v>#REF!</v>
      </c>
      <c r="G402" s="36" t="e">
        <f>SUMIFS(СВЦЭМ!#REF!,СВЦЭМ!$A$40:$A$783,$A402,СВЦЭМ!$B$39:$B$782,G$401)+'СЕТ СН'!$F$16</f>
        <v>#REF!</v>
      </c>
      <c r="H402" s="36" t="e">
        <f>SUMIFS(СВЦЭМ!#REF!,СВЦЭМ!$A$40:$A$783,$A402,СВЦЭМ!$B$39:$B$782,H$401)+'СЕТ СН'!$F$16</f>
        <v>#REF!</v>
      </c>
      <c r="I402" s="36" t="e">
        <f>SUMIFS(СВЦЭМ!#REF!,СВЦЭМ!$A$40:$A$783,$A402,СВЦЭМ!$B$39:$B$782,I$401)+'СЕТ СН'!$F$16</f>
        <v>#REF!</v>
      </c>
      <c r="J402" s="36" t="e">
        <f>SUMIFS(СВЦЭМ!#REF!,СВЦЭМ!$A$40:$A$783,$A402,СВЦЭМ!$B$39:$B$782,J$401)+'СЕТ СН'!$F$16</f>
        <v>#REF!</v>
      </c>
      <c r="K402" s="36" t="e">
        <f>SUMIFS(СВЦЭМ!#REF!,СВЦЭМ!$A$40:$A$783,$A402,СВЦЭМ!$B$39:$B$782,K$401)+'СЕТ СН'!$F$16</f>
        <v>#REF!</v>
      </c>
      <c r="L402" s="36" t="e">
        <f>SUMIFS(СВЦЭМ!#REF!,СВЦЭМ!$A$40:$A$783,$A402,СВЦЭМ!$B$39:$B$782,L$401)+'СЕТ СН'!$F$16</f>
        <v>#REF!</v>
      </c>
      <c r="M402" s="36" t="e">
        <f>SUMIFS(СВЦЭМ!#REF!,СВЦЭМ!$A$40:$A$783,$A402,СВЦЭМ!$B$39:$B$782,M$401)+'СЕТ СН'!$F$16</f>
        <v>#REF!</v>
      </c>
      <c r="N402" s="36" t="e">
        <f>SUMIFS(СВЦЭМ!#REF!,СВЦЭМ!$A$40:$A$783,$A402,СВЦЭМ!$B$39:$B$782,N$401)+'СЕТ СН'!$F$16</f>
        <v>#REF!</v>
      </c>
      <c r="O402" s="36" t="e">
        <f>SUMIFS(СВЦЭМ!#REF!,СВЦЭМ!$A$40:$A$783,$A402,СВЦЭМ!$B$39:$B$782,O$401)+'СЕТ СН'!$F$16</f>
        <v>#REF!</v>
      </c>
      <c r="P402" s="36" t="e">
        <f>SUMIFS(СВЦЭМ!#REF!,СВЦЭМ!$A$40:$A$783,$A402,СВЦЭМ!$B$39:$B$782,P$401)+'СЕТ СН'!$F$16</f>
        <v>#REF!</v>
      </c>
      <c r="Q402" s="36" t="e">
        <f>SUMIFS(СВЦЭМ!#REF!,СВЦЭМ!$A$40:$A$783,$A402,СВЦЭМ!$B$39:$B$782,Q$401)+'СЕТ СН'!$F$16</f>
        <v>#REF!</v>
      </c>
      <c r="R402" s="36" t="e">
        <f>SUMIFS(СВЦЭМ!#REF!,СВЦЭМ!$A$40:$A$783,$A402,СВЦЭМ!$B$39:$B$782,R$401)+'СЕТ СН'!$F$16</f>
        <v>#REF!</v>
      </c>
      <c r="S402" s="36" t="e">
        <f>SUMIFS(СВЦЭМ!#REF!,СВЦЭМ!$A$40:$A$783,$A402,СВЦЭМ!$B$39:$B$782,S$401)+'СЕТ СН'!$F$16</f>
        <v>#REF!</v>
      </c>
      <c r="T402" s="36" t="e">
        <f>SUMIFS(СВЦЭМ!#REF!,СВЦЭМ!$A$40:$A$783,$A402,СВЦЭМ!$B$39:$B$782,T$401)+'СЕТ СН'!$F$16</f>
        <v>#REF!</v>
      </c>
      <c r="U402" s="36" t="e">
        <f>SUMIFS(СВЦЭМ!#REF!,СВЦЭМ!$A$40:$A$783,$A402,СВЦЭМ!$B$39:$B$782,U$401)+'СЕТ СН'!$F$16</f>
        <v>#REF!</v>
      </c>
      <c r="V402" s="36" t="e">
        <f>SUMIFS(СВЦЭМ!#REF!,СВЦЭМ!$A$40:$A$783,$A402,СВЦЭМ!$B$39:$B$782,V$401)+'СЕТ СН'!$F$16</f>
        <v>#REF!</v>
      </c>
      <c r="W402" s="36" t="e">
        <f>SUMIFS(СВЦЭМ!#REF!,СВЦЭМ!$A$40:$A$783,$A402,СВЦЭМ!$B$39:$B$782,W$401)+'СЕТ СН'!$F$16</f>
        <v>#REF!</v>
      </c>
      <c r="X402" s="36" t="e">
        <f>SUMIFS(СВЦЭМ!#REF!,СВЦЭМ!$A$40:$A$783,$A402,СВЦЭМ!$B$39:$B$782,X$401)+'СЕТ СН'!$F$16</f>
        <v>#REF!</v>
      </c>
      <c r="Y402" s="36" t="e">
        <f>SUMIFS(СВЦЭМ!#REF!,СВЦЭМ!$A$40:$A$783,$A402,СВЦЭМ!$B$39:$B$782,Y$401)+'СЕТ СН'!$F$16</f>
        <v>#REF!</v>
      </c>
      <c r="AA402" s="45"/>
    </row>
    <row r="403" spans="1:27" ht="15.75" hidden="1" x14ac:dyDescent="0.2">
      <c r="A403" s="35">
        <f>A402+1</f>
        <v>45079</v>
      </c>
      <c r="B403" s="36" t="e">
        <f>SUMIFS(СВЦЭМ!#REF!,СВЦЭМ!$A$40:$A$783,$A403,СВЦЭМ!$B$39:$B$782,B$401)+'СЕТ СН'!$F$16</f>
        <v>#REF!</v>
      </c>
      <c r="C403" s="36" t="e">
        <f>SUMIFS(СВЦЭМ!#REF!,СВЦЭМ!$A$40:$A$783,$A403,СВЦЭМ!$B$39:$B$782,C$401)+'СЕТ СН'!$F$16</f>
        <v>#REF!</v>
      </c>
      <c r="D403" s="36" t="e">
        <f>SUMIFS(СВЦЭМ!#REF!,СВЦЭМ!$A$40:$A$783,$A403,СВЦЭМ!$B$39:$B$782,D$401)+'СЕТ СН'!$F$16</f>
        <v>#REF!</v>
      </c>
      <c r="E403" s="36" t="e">
        <f>SUMIFS(СВЦЭМ!#REF!,СВЦЭМ!$A$40:$A$783,$A403,СВЦЭМ!$B$39:$B$782,E$401)+'СЕТ СН'!$F$16</f>
        <v>#REF!</v>
      </c>
      <c r="F403" s="36" t="e">
        <f>SUMIFS(СВЦЭМ!#REF!,СВЦЭМ!$A$40:$A$783,$A403,СВЦЭМ!$B$39:$B$782,F$401)+'СЕТ СН'!$F$16</f>
        <v>#REF!</v>
      </c>
      <c r="G403" s="36" t="e">
        <f>SUMIFS(СВЦЭМ!#REF!,СВЦЭМ!$A$40:$A$783,$A403,СВЦЭМ!$B$39:$B$782,G$401)+'СЕТ СН'!$F$16</f>
        <v>#REF!</v>
      </c>
      <c r="H403" s="36" t="e">
        <f>SUMIFS(СВЦЭМ!#REF!,СВЦЭМ!$A$40:$A$783,$A403,СВЦЭМ!$B$39:$B$782,H$401)+'СЕТ СН'!$F$16</f>
        <v>#REF!</v>
      </c>
      <c r="I403" s="36" t="e">
        <f>SUMIFS(СВЦЭМ!#REF!,СВЦЭМ!$A$40:$A$783,$A403,СВЦЭМ!$B$39:$B$782,I$401)+'СЕТ СН'!$F$16</f>
        <v>#REF!</v>
      </c>
      <c r="J403" s="36" t="e">
        <f>SUMIFS(СВЦЭМ!#REF!,СВЦЭМ!$A$40:$A$783,$A403,СВЦЭМ!$B$39:$B$782,J$401)+'СЕТ СН'!$F$16</f>
        <v>#REF!</v>
      </c>
      <c r="K403" s="36" t="e">
        <f>SUMIFS(СВЦЭМ!#REF!,СВЦЭМ!$A$40:$A$783,$A403,СВЦЭМ!$B$39:$B$782,K$401)+'СЕТ СН'!$F$16</f>
        <v>#REF!</v>
      </c>
      <c r="L403" s="36" t="e">
        <f>SUMIFS(СВЦЭМ!#REF!,СВЦЭМ!$A$40:$A$783,$A403,СВЦЭМ!$B$39:$B$782,L$401)+'СЕТ СН'!$F$16</f>
        <v>#REF!</v>
      </c>
      <c r="M403" s="36" t="e">
        <f>SUMIFS(СВЦЭМ!#REF!,СВЦЭМ!$A$40:$A$783,$A403,СВЦЭМ!$B$39:$B$782,M$401)+'СЕТ СН'!$F$16</f>
        <v>#REF!</v>
      </c>
      <c r="N403" s="36" t="e">
        <f>SUMIFS(СВЦЭМ!#REF!,СВЦЭМ!$A$40:$A$783,$A403,СВЦЭМ!$B$39:$B$782,N$401)+'СЕТ СН'!$F$16</f>
        <v>#REF!</v>
      </c>
      <c r="O403" s="36" t="e">
        <f>SUMIFS(СВЦЭМ!#REF!,СВЦЭМ!$A$40:$A$783,$A403,СВЦЭМ!$B$39:$B$782,O$401)+'СЕТ СН'!$F$16</f>
        <v>#REF!</v>
      </c>
      <c r="P403" s="36" t="e">
        <f>SUMIFS(СВЦЭМ!#REF!,СВЦЭМ!$A$40:$A$783,$A403,СВЦЭМ!$B$39:$B$782,P$401)+'СЕТ СН'!$F$16</f>
        <v>#REF!</v>
      </c>
      <c r="Q403" s="36" t="e">
        <f>SUMIFS(СВЦЭМ!#REF!,СВЦЭМ!$A$40:$A$783,$A403,СВЦЭМ!$B$39:$B$782,Q$401)+'СЕТ СН'!$F$16</f>
        <v>#REF!</v>
      </c>
      <c r="R403" s="36" t="e">
        <f>SUMIFS(СВЦЭМ!#REF!,СВЦЭМ!$A$40:$A$783,$A403,СВЦЭМ!$B$39:$B$782,R$401)+'СЕТ СН'!$F$16</f>
        <v>#REF!</v>
      </c>
      <c r="S403" s="36" t="e">
        <f>SUMIFS(СВЦЭМ!#REF!,СВЦЭМ!$A$40:$A$783,$A403,СВЦЭМ!$B$39:$B$782,S$401)+'СЕТ СН'!$F$16</f>
        <v>#REF!</v>
      </c>
      <c r="T403" s="36" t="e">
        <f>SUMIFS(СВЦЭМ!#REF!,СВЦЭМ!$A$40:$A$783,$A403,СВЦЭМ!$B$39:$B$782,T$401)+'СЕТ СН'!$F$16</f>
        <v>#REF!</v>
      </c>
      <c r="U403" s="36" t="e">
        <f>SUMIFS(СВЦЭМ!#REF!,СВЦЭМ!$A$40:$A$783,$A403,СВЦЭМ!$B$39:$B$782,U$401)+'СЕТ СН'!$F$16</f>
        <v>#REF!</v>
      </c>
      <c r="V403" s="36" t="e">
        <f>SUMIFS(СВЦЭМ!#REF!,СВЦЭМ!$A$40:$A$783,$A403,СВЦЭМ!$B$39:$B$782,V$401)+'СЕТ СН'!$F$16</f>
        <v>#REF!</v>
      </c>
      <c r="W403" s="36" t="e">
        <f>SUMIFS(СВЦЭМ!#REF!,СВЦЭМ!$A$40:$A$783,$A403,СВЦЭМ!$B$39:$B$782,W$401)+'СЕТ СН'!$F$16</f>
        <v>#REF!</v>
      </c>
      <c r="X403" s="36" t="e">
        <f>SUMIFS(СВЦЭМ!#REF!,СВЦЭМ!$A$40:$A$783,$A403,СВЦЭМ!$B$39:$B$782,X$401)+'СЕТ СН'!$F$16</f>
        <v>#REF!</v>
      </c>
      <c r="Y403" s="36" t="e">
        <f>SUMIFS(СВЦЭМ!#REF!,СВЦЭМ!$A$40:$A$783,$A403,СВЦЭМ!$B$39:$B$782,Y$401)+'СЕТ СН'!$F$16</f>
        <v>#REF!</v>
      </c>
    </row>
    <row r="404" spans="1:27" ht="15.75" hidden="1" x14ac:dyDescent="0.2">
      <c r="A404" s="35">
        <f t="shared" ref="A404:A432" si="11">A403+1</f>
        <v>45080</v>
      </c>
      <c r="B404" s="36" t="e">
        <f>SUMIFS(СВЦЭМ!#REF!,СВЦЭМ!$A$40:$A$783,$A404,СВЦЭМ!$B$39:$B$782,B$401)+'СЕТ СН'!$F$16</f>
        <v>#REF!</v>
      </c>
      <c r="C404" s="36" t="e">
        <f>SUMIFS(СВЦЭМ!#REF!,СВЦЭМ!$A$40:$A$783,$A404,СВЦЭМ!$B$39:$B$782,C$401)+'СЕТ СН'!$F$16</f>
        <v>#REF!</v>
      </c>
      <c r="D404" s="36" t="e">
        <f>SUMIFS(СВЦЭМ!#REF!,СВЦЭМ!$A$40:$A$783,$A404,СВЦЭМ!$B$39:$B$782,D$401)+'СЕТ СН'!$F$16</f>
        <v>#REF!</v>
      </c>
      <c r="E404" s="36" t="e">
        <f>SUMIFS(СВЦЭМ!#REF!,СВЦЭМ!$A$40:$A$783,$A404,СВЦЭМ!$B$39:$B$782,E$401)+'СЕТ СН'!$F$16</f>
        <v>#REF!</v>
      </c>
      <c r="F404" s="36" t="e">
        <f>SUMIFS(СВЦЭМ!#REF!,СВЦЭМ!$A$40:$A$783,$A404,СВЦЭМ!$B$39:$B$782,F$401)+'СЕТ СН'!$F$16</f>
        <v>#REF!</v>
      </c>
      <c r="G404" s="36" t="e">
        <f>SUMIFS(СВЦЭМ!#REF!,СВЦЭМ!$A$40:$A$783,$A404,СВЦЭМ!$B$39:$B$782,G$401)+'СЕТ СН'!$F$16</f>
        <v>#REF!</v>
      </c>
      <c r="H404" s="36" t="e">
        <f>SUMIFS(СВЦЭМ!#REF!,СВЦЭМ!$A$40:$A$783,$A404,СВЦЭМ!$B$39:$B$782,H$401)+'СЕТ СН'!$F$16</f>
        <v>#REF!</v>
      </c>
      <c r="I404" s="36" t="e">
        <f>SUMIFS(СВЦЭМ!#REF!,СВЦЭМ!$A$40:$A$783,$A404,СВЦЭМ!$B$39:$B$782,I$401)+'СЕТ СН'!$F$16</f>
        <v>#REF!</v>
      </c>
      <c r="J404" s="36" t="e">
        <f>SUMIFS(СВЦЭМ!#REF!,СВЦЭМ!$A$40:$A$783,$A404,СВЦЭМ!$B$39:$B$782,J$401)+'СЕТ СН'!$F$16</f>
        <v>#REF!</v>
      </c>
      <c r="K404" s="36" t="e">
        <f>SUMIFS(СВЦЭМ!#REF!,СВЦЭМ!$A$40:$A$783,$A404,СВЦЭМ!$B$39:$B$782,K$401)+'СЕТ СН'!$F$16</f>
        <v>#REF!</v>
      </c>
      <c r="L404" s="36" t="e">
        <f>SUMIFS(СВЦЭМ!#REF!,СВЦЭМ!$A$40:$A$783,$A404,СВЦЭМ!$B$39:$B$782,L$401)+'СЕТ СН'!$F$16</f>
        <v>#REF!</v>
      </c>
      <c r="M404" s="36" t="e">
        <f>SUMIFS(СВЦЭМ!#REF!,СВЦЭМ!$A$40:$A$783,$A404,СВЦЭМ!$B$39:$B$782,M$401)+'СЕТ СН'!$F$16</f>
        <v>#REF!</v>
      </c>
      <c r="N404" s="36" t="e">
        <f>SUMIFS(СВЦЭМ!#REF!,СВЦЭМ!$A$40:$A$783,$A404,СВЦЭМ!$B$39:$B$782,N$401)+'СЕТ СН'!$F$16</f>
        <v>#REF!</v>
      </c>
      <c r="O404" s="36" t="e">
        <f>SUMIFS(СВЦЭМ!#REF!,СВЦЭМ!$A$40:$A$783,$A404,СВЦЭМ!$B$39:$B$782,O$401)+'СЕТ СН'!$F$16</f>
        <v>#REF!</v>
      </c>
      <c r="P404" s="36" t="e">
        <f>SUMIFS(СВЦЭМ!#REF!,СВЦЭМ!$A$40:$A$783,$A404,СВЦЭМ!$B$39:$B$782,P$401)+'СЕТ СН'!$F$16</f>
        <v>#REF!</v>
      </c>
      <c r="Q404" s="36" t="e">
        <f>SUMIFS(СВЦЭМ!#REF!,СВЦЭМ!$A$40:$A$783,$A404,СВЦЭМ!$B$39:$B$782,Q$401)+'СЕТ СН'!$F$16</f>
        <v>#REF!</v>
      </c>
      <c r="R404" s="36" t="e">
        <f>SUMIFS(СВЦЭМ!#REF!,СВЦЭМ!$A$40:$A$783,$A404,СВЦЭМ!$B$39:$B$782,R$401)+'СЕТ СН'!$F$16</f>
        <v>#REF!</v>
      </c>
      <c r="S404" s="36" t="e">
        <f>SUMIFS(СВЦЭМ!#REF!,СВЦЭМ!$A$40:$A$783,$A404,СВЦЭМ!$B$39:$B$782,S$401)+'СЕТ СН'!$F$16</f>
        <v>#REF!</v>
      </c>
      <c r="T404" s="36" t="e">
        <f>SUMIFS(СВЦЭМ!#REF!,СВЦЭМ!$A$40:$A$783,$A404,СВЦЭМ!$B$39:$B$782,T$401)+'СЕТ СН'!$F$16</f>
        <v>#REF!</v>
      </c>
      <c r="U404" s="36" t="e">
        <f>SUMIFS(СВЦЭМ!#REF!,СВЦЭМ!$A$40:$A$783,$A404,СВЦЭМ!$B$39:$B$782,U$401)+'СЕТ СН'!$F$16</f>
        <v>#REF!</v>
      </c>
      <c r="V404" s="36" t="e">
        <f>SUMIFS(СВЦЭМ!#REF!,СВЦЭМ!$A$40:$A$783,$A404,СВЦЭМ!$B$39:$B$782,V$401)+'СЕТ СН'!$F$16</f>
        <v>#REF!</v>
      </c>
      <c r="W404" s="36" t="e">
        <f>SUMIFS(СВЦЭМ!#REF!,СВЦЭМ!$A$40:$A$783,$A404,СВЦЭМ!$B$39:$B$782,W$401)+'СЕТ СН'!$F$16</f>
        <v>#REF!</v>
      </c>
      <c r="X404" s="36" t="e">
        <f>SUMIFS(СВЦЭМ!#REF!,СВЦЭМ!$A$40:$A$783,$A404,СВЦЭМ!$B$39:$B$782,X$401)+'СЕТ СН'!$F$16</f>
        <v>#REF!</v>
      </c>
      <c r="Y404" s="36" t="e">
        <f>SUMIFS(СВЦЭМ!#REF!,СВЦЭМ!$A$40:$A$783,$A404,СВЦЭМ!$B$39:$B$782,Y$401)+'СЕТ СН'!$F$16</f>
        <v>#REF!</v>
      </c>
    </row>
    <row r="405" spans="1:27" ht="15.75" hidden="1" x14ac:dyDescent="0.2">
      <c r="A405" s="35">
        <f t="shared" si="11"/>
        <v>45081</v>
      </c>
      <c r="B405" s="36" t="e">
        <f>SUMIFS(СВЦЭМ!#REF!,СВЦЭМ!$A$40:$A$783,$A405,СВЦЭМ!$B$39:$B$782,B$401)+'СЕТ СН'!$F$16</f>
        <v>#REF!</v>
      </c>
      <c r="C405" s="36" t="e">
        <f>SUMIFS(СВЦЭМ!#REF!,СВЦЭМ!$A$40:$A$783,$A405,СВЦЭМ!$B$39:$B$782,C$401)+'СЕТ СН'!$F$16</f>
        <v>#REF!</v>
      </c>
      <c r="D405" s="36" t="e">
        <f>SUMIFS(СВЦЭМ!#REF!,СВЦЭМ!$A$40:$A$783,$A405,СВЦЭМ!$B$39:$B$782,D$401)+'СЕТ СН'!$F$16</f>
        <v>#REF!</v>
      </c>
      <c r="E405" s="36" t="e">
        <f>SUMIFS(СВЦЭМ!#REF!,СВЦЭМ!$A$40:$A$783,$A405,СВЦЭМ!$B$39:$B$782,E$401)+'СЕТ СН'!$F$16</f>
        <v>#REF!</v>
      </c>
      <c r="F405" s="36" t="e">
        <f>SUMIFS(СВЦЭМ!#REF!,СВЦЭМ!$A$40:$A$783,$A405,СВЦЭМ!$B$39:$B$782,F$401)+'СЕТ СН'!$F$16</f>
        <v>#REF!</v>
      </c>
      <c r="G405" s="36" t="e">
        <f>SUMIFS(СВЦЭМ!#REF!,СВЦЭМ!$A$40:$A$783,$A405,СВЦЭМ!$B$39:$B$782,G$401)+'СЕТ СН'!$F$16</f>
        <v>#REF!</v>
      </c>
      <c r="H405" s="36" t="e">
        <f>SUMIFS(СВЦЭМ!#REF!,СВЦЭМ!$A$40:$A$783,$A405,СВЦЭМ!$B$39:$B$782,H$401)+'СЕТ СН'!$F$16</f>
        <v>#REF!</v>
      </c>
      <c r="I405" s="36" t="e">
        <f>SUMIFS(СВЦЭМ!#REF!,СВЦЭМ!$A$40:$A$783,$A405,СВЦЭМ!$B$39:$B$782,I$401)+'СЕТ СН'!$F$16</f>
        <v>#REF!</v>
      </c>
      <c r="J405" s="36" t="e">
        <f>SUMIFS(СВЦЭМ!#REF!,СВЦЭМ!$A$40:$A$783,$A405,СВЦЭМ!$B$39:$B$782,J$401)+'СЕТ СН'!$F$16</f>
        <v>#REF!</v>
      </c>
      <c r="K405" s="36" t="e">
        <f>SUMIFS(СВЦЭМ!#REF!,СВЦЭМ!$A$40:$A$783,$A405,СВЦЭМ!$B$39:$B$782,K$401)+'СЕТ СН'!$F$16</f>
        <v>#REF!</v>
      </c>
      <c r="L405" s="36" t="e">
        <f>SUMIFS(СВЦЭМ!#REF!,СВЦЭМ!$A$40:$A$783,$A405,СВЦЭМ!$B$39:$B$782,L$401)+'СЕТ СН'!$F$16</f>
        <v>#REF!</v>
      </c>
      <c r="M405" s="36" t="e">
        <f>SUMIFS(СВЦЭМ!#REF!,СВЦЭМ!$A$40:$A$783,$A405,СВЦЭМ!$B$39:$B$782,M$401)+'СЕТ СН'!$F$16</f>
        <v>#REF!</v>
      </c>
      <c r="N405" s="36" t="e">
        <f>SUMIFS(СВЦЭМ!#REF!,СВЦЭМ!$A$40:$A$783,$A405,СВЦЭМ!$B$39:$B$782,N$401)+'СЕТ СН'!$F$16</f>
        <v>#REF!</v>
      </c>
      <c r="O405" s="36" t="e">
        <f>SUMIFS(СВЦЭМ!#REF!,СВЦЭМ!$A$40:$A$783,$A405,СВЦЭМ!$B$39:$B$782,O$401)+'СЕТ СН'!$F$16</f>
        <v>#REF!</v>
      </c>
      <c r="P405" s="36" t="e">
        <f>SUMIFS(СВЦЭМ!#REF!,СВЦЭМ!$A$40:$A$783,$A405,СВЦЭМ!$B$39:$B$782,P$401)+'СЕТ СН'!$F$16</f>
        <v>#REF!</v>
      </c>
      <c r="Q405" s="36" t="e">
        <f>SUMIFS(СВЦЭМ!#REF!,СВЦЭМ!$A$40:$A$783,$A405,СВЦЭМ!$B$39:$B$782,Q$401)+'СЕТ СН'!$F$16</f>
        <v>#REF!</v>
      </c>
      <c r="R405" s="36" t="e">
        <f>SUMIFS(СВЦЭМ!#REF!,СВЦЭМ!$A$40:$A$783,$A405,СВЦЭМ!$B$39:$B$782,R$401)+'СЕТ СН'!$F$16</f>
        <v>#REF!</v>
      </c>
      <c r="S405" s="36" t="e">
        <f>SUMIFS(СВЦЭМ!#REF!,СВЦЭМ!$A$40:$A$783,$A405,СВЦЭМ!$B$39:$B$782,S$401)+'СЕТ СН'!$F$16</f>
        <v>#REF!</v>
      </c>
      <c r="T405" s="36" t="e">
        <f>SUMIFS(СВЦЭМ!#REF!,СВЦЭМ!$A$40:$A$783,$A405,СВЦЭМ!$B$39:$B$782,T$401)+'СЕТ СН'!$F$16</f>
        <v>#REF!</v>
      </c>
      <c r="U405" s="36" t="e">
        <f>SUMIFS(СВЦЭМ!#REF!,СВЦЭМ!$A$40:$A$783,$A405,СВЦЭМ!$B$39:$B$782,U$401)+'СЕТ СН'!$F$16</f>
        <v>#REF!</v>
      </c>
      <c r="V405" s="36" t="e">
        <f>SUMIFS(СВЦЭМ!#REF!,СВЦЭМ!$A$40:$A$783,$A405,СВЦЭМ!$B$39:$B$782,V$401)+'СЕТ СН'!$F$16</f>
        <v>#REF!</v>
      </c>
      <c r="W405" s="36" t="e">
        <f>SUMIFS(СВЦЭМ!#REF!,СВЦЭМ!$A$40:$A$783,$A405,СВЦЭМ!$B$39:$B$782,W$401)+'СЕТ СН'!$F$16</f>
        <v>#REF!</v>
      </c>
      <c r="X405" s="36" t="e">
        <f>SUMIFS(СВЦЭМ!#REF!,СВЦЭМ!$A$40:$A$783,$A405,СВЦЭМ!$B$39:$B$782,X$401)+'СЕТ СН'!$F$16</f>
        <v>#REF!</v>
      </c>
      <c r="Y405" s="36" t="e">
        <f>SUMIFS(СВЦЭМ!#REF!,СВЦЭМ!$A$40:$A$783,$A405,СВЦЭМ!$B$39:$B$782,Y$401)+'СЕТ СН'!$F$16</f>
        <v>#REF!</v>
      </c>
    </row>
    <row r="406" spans="1:27" ht="15.75" hidden="1" x14ac:dyDescent="0.2">
      <c r="A406" s="35">
        <f t="shared" si="11"/>
        <v>45082</v>
      </c>
      <c r="B406" s="36" t="e">
        <f>SUMIFS(СВЦЭМ!#REF!,СВЦЭМ!$A$40:$A$783,$A406,СВЦЭМ!$B$39:$B$782,B$401)+'СЕТ СН'!$F$16</f>
        <v>#REF!</v>
      </c>
      <c r="C406" s="36" t="e">
        <f>SUMIFS(СВЦЭМ!#REF!,СВЦЭМ!$A$40:$A$783,$A406,СВЦЭМ!$B$39:$B$782,C$401)+'СЕТ СН'!$F$16</f>
        <v>#REF!</v>
      </c>
      <c r="D406" s="36" t="e">
        <f>SUMIFS(СВЦЭМ!#REF!,СВЦЭМ!$A$40:$A$783,$A406,СВЦЭМ!$B$39:$B$782,D$401)+'СЕТ СН'!$F$16</f>
        <v>#REF!</v>
      </c>
      <c r="E406" s="36" t="e">
        <f>SUMIFS(СВЦЭМ!#REF!,СВЦЭМ!$A$40:$A$783,$A406,СВЦЭМ!$B$39:$B$782,E$401)+'СЕТ СН'!$F$16</f>
        <v>#REF!</v>
      </c>
      <c r="F406" s="36" t="e">
        <f>SUMIFS(СВЦЭМ!#REF!,СВЦЭМ!$A$40:$A$783,$A406,СВЦЭМ!$B$39:$B$782,F$401)+'СЕТ СН'!$F$16</f>
        <v>#REF!</v>
      </c>
      <c r="G406" s="36" t="e">
        <f>SUMIFS(СВЦЭМ!#REF!,СВЦЭМ!$A$40:$A$783,$A406,СВЦЭМ!$B$39:$B$782,G$401)+'СЕТ СН'!$F$16</f>
        <v>#REF!</v>
      </c>
      <c r="H406" s="36" t="e">
        <f>SUMIFS(СВЦЭМ!#REF!,СВЦЭМ!$A$40:$A$783,$A406,СВЦЭМ!$B$39:$B$782,H$401)+'СЕТ СН'!$F$16</f>
        <v>#REF!</v>
      </c>
      <c r="I406" s="36" t="e">
        <f>SUMIFS(СВЦЭМ!#REF!,СВЦЭМ!$A$40:$A$783,$A406,СВЦЭМ!$B$39:$B$782,I$401)+'СЕТ СН'!$F$16</f>
        <v>#REF!</v>
      </c>
      <c r="J406" s="36" t="e">
        <f>SUMIFS(СВЦЭМ!#REF!,СВЦЭМ!$A$40:$A$783,$A406,СВЦЭМ!$B$39:$B$782,J$401)+'СЕТ СН'!$F$16</f>
        <v>#REF!</v>
      </c>
      <c r="K406" s="36" t="e">
        <f>SUMIFS(СВЦЭМ!#REF!,СВЦЭМ!$A$40:$A$783,$A406,СВЦЭМ!$B$39:$B$782,K$401)+'СЕТ СН'!$F$16</f>
        <v>#REF!</v>
      </c>
      <c r="L406" s="36" t="e">
        <f>SUMIFS(СВЦЭМ!#REF!,СВЦЭМ!$A$40:$A$783,$A406,СВЦЭМ!$B$39:$B$782,L$401)+'СЕТ СН'!$F$16</f>
        <v>#REF!</v>
      </c>
      <c r="M406" s="36" t="e">
        <f>SUMIFS(СВЦЭМ!#REF!,СВЦЭМ!$A$40:$A$783,$A406,СВЦЭМ!$B$39:$B$782,M$401)+'СЕТ СН'!$F$16</f>
        <v>#REF!</v>
      </c>
      <c r="N406" s="36" t="e">
        <f>SUMIFS(СВЦЭМ!#REF!,СВЦЭМ!$A$40:$A$783,$A406,СВЦЭМ!$B$39:$B$782,N$401)+'СЕТ СН'!$F$16</f>
        <v>#REF!</v>
      </c>
      <c r="O406" s="36" t="e">
        <f>SUMIFS(СВЦЭМ!#REF!,СВЦЭМ!$A$40:$A$783,$A406,СВЦЭМ!$B$39:$B$782,O$401)+'СЕТ СН'!$F$16</f>
        <v>#REF!</v>
      </c>
      <c r="P406" s="36" t="e">
        <f>SUMIFS(СВЦЭМ!#REF!,СВЦЭМ!$A$40:$A$783,$A406,СВЦЭМ!$B$39:$B$782,P$401)+'СЕТ СН'!$F$16</f>
        <v>#REF!</v>
      </c>
      <c r="Q406" s="36" t="e">
        <f>SUMIFS(СВЦЭМ!#REF!,СВЦЭМ!$A$40:$A$783,$A406,СВЦЭМ!$B$39:$B$782,Q$401)+'СЕТ СН'!$F$16</f>
        <v>#REF!</v>
      </c>
      <c r="R406" s="36" t="e">
        <f>SUMIFS(СВЦЭМ!#REF!,СВЦЭМ!$A$40:$A$783,$A406,СВЦЭМ!$B$39:$B$782,R$401)+'СЕТ СН'!$F$16</f>
        <v>#REF!</v>
      </c>
      <c r="S406" s="36" t="e">
        <f>SUMIFS(СВЦЭМ!#REF!,СВЦЭМ!$A$40:$A$783,$A406,СВЦЭМ!$B$39:$B$782,S$401)+'СЕТ СН'!$F$16</f>
        <v>#REF!</v>
      </c>
      <c r="T406" s="36" t="e">
        <f>SUMIFS(СВЦЭМ!#REF!,СВЦЭМ!$A$40:$A$783,$A406,СВЦЭМ!$B$39:$B$782,T$401)+'СЕТ СН'!$F$16</f>
        <v>#REF!</v>
      </c>
      <c r="U406" s="36" t="e">
        <f>SUMIFS(СВЦЭМ!#REF!,СВЦЭМ!$A$40:$A$783,$A406,СВЦЭМ!$B$39:$B$782,U$401)+'СЕТ СН'!$F$16</f>
        <v>#REF!</v>
      </c>
      <c r="V406" s="36" t="e">
        <f>SUMIFS(СВЦЭМ!#REF!,СВЦЭМ!$A$40:$A$783,$A406,СВЦЭМ!$B$39:$B$782,V$401)+'СЕТ СН'!$F$16</f>
        <v>#REF!</v>
      </c>
      <c r="W406" s="36" t="e">
        <f>SUMIFS(СВЦЭМ!#REF!,СВЦЭМ!$A$40:$A$783,$A406,СВЦЭМ!$B$39:$B$782,W$401)+'СЕТ СН'!$F$16</f>
        <v>#REF!</v>
      </c>
      <c r="X406" s="36" t="e">
        <f>SUMIFS(СВЦЭМ!#REF!,СВЦЭМ!$A$40:$A$783,$A406,СВЦЭМ!$B$39:$B$782,X$401)+'СЕТ СН'!$F$16</f>
        <v>#REF!</v>
      </c>
      <c r="Y406" s="36" t="e">
        <f>SUMIFS(СВЦЭМ!#REF!,СВЦЭМ!$A$40:$A$783,$A406,СВЦЭМ!$B$39:$B$782,Y$401)+'СЕТ СН'!$F$16</f>
        <v>#REF!</v>
      </c>
    </row>
    <row r="407" spans="1:27" ht="15.75" hidden="1" x14ac:dyDescent="0.2">
      <c r="A407" s="35">
        <f t="shared" si="11"/>
        <v>45083</v>
      </c>
      <c r="B407" s="36" t="e">
        <f>SUMIFS(СВЦЭМ!#REF!,СВЦЭМ!$A$40:$A$783,$A407,СВЦЭМ!$B$39:$B$782,B$401)+'СЕТ СН'!$F$16</f>
        <v>#REF!</v>
      </c>
      <c r="C407" s="36" t="e">
        <f>SUMIFS(СВЦЭМ!#REF!,СВЦЭМ!$A$40:$A$783,$A407,СВЦЭМ!$B$39:$B$782,C$401)+'СЕТ СН'!$F$16</f>
        <v>#REF!</v>
      </c>
      <c r="D407" s="36" t="e">
        <f>SUMIFS(СВЦЭМ!#REF!,СВЦЭМ!$A$40:$A$783,$A407,СВЦЭМ!$B$39:$B$782,D$401)+'СЕТ СН'!$F$16</f>
        <v>#REF!</v>
      </c>
      <c r="E407" s="36" t="e">
        <f>SUMIFS(СВЦЭМ!#REF!,СВЦЭМ!$A$40:$A$783,$A407,СВЦЭМ!$B$39:$B$782,E$401)+'СЕТ СН'!$F$16</f>
        <v>#REF!</v>
      </c>
      <c r="F407" s="36" t="e">
        <f>SUMIFS(СВЦЭМ!#REF!,СВЦЭМ!$A$40:$A$783,$A407,СВЦЭМ!$B$39:$B$782,F$401)+'СЕТ СН'!$F$16</f>
        <v>#REF!</v>
      </c>
      <c r="G407" s="36" t="e">
        <f>SUMIFS(СВЦЭМ!#REF!,СВЦЭМ!$A$40:$A$783,$A407,СВЦЭМ!$B$39:$B$782,G$401)+'СЕТ СН'!$F$16</f>
        <v>#REF!</v>
      </c>
      <c r="H407" s="36" t="e">
        <f>SUMIFS(СВЦЭМ!#REF!,СВЦЭМ!$A$40:$A$783,$A407,СВЦЭМ!$B$39:$B$782,H$401)+'СЕТ СН'!$F$16</f>
        <v>#REF!</v>
      </c>
      <c r="I407" s="36" t="e">
        <f>SUMIFS(СВЦЭМ!#REF!,СВЦЭМ!$A$40:$A$783,$A407,СВЦЭМ!$B$39:$B$782,I$401)+'СЕТ СН'!$F$16</f>
        <v>#REF!</v>
      </c>
      <c r="J407" s="36" t="e">
        <f>SUMIFS(СВЦЭМ!#REF!,СВЦЭМ!$A$40:$A$783,$A407,СВЦЭМ!$B$39:$B$782,J$401)+'СЕТ СН'!$F$16</f>
        <v>#REF!</v>
      </c>
      <c r="K407" s="36" t="e">
        <f>SUMIFS(СВЦЭМ!#REF!,СВЦЭМ!$A$40:$A$783,$A407,СВЦЭМ!$B$39:$B$782,K$401)+'СЕТ СН'!$F$16</f>
        <v>#REF!</v>
      </c>
      <c r="L407" s="36" t="e">
        <f>SUMIFS(СВЦЭМ!#REF!,СВЦЭМ!$A$40:$A$783,$A407,СВЦЭМ!$B$39:$B$782,L$401)+'СЕТ СН'!$F$16</f>
        <v>#REF!</v>
      </c>
      <c r="M407" s="36" t="e">
        <f>SUMIFS(СВЦЭМ!#REF!,СВЦЭМ!$A$40:$A$783,$A407,СВЦЭМ!$B$39:$B$782,M$401)+'СЕТ СН'!$F$16</f>
        <v>#REF!</v>
      </c>
      <c r="N407" s="36" t="e">
        <f>SUMIFS(СВЦЭМ!#REF!,СВЦЭМ!$A$40:$A$783,$A407,СВЦЭМ!$B$39:$B$782,N$401)+'СЕТ СН'!$F$16</f>
        <v>#REF!</v>
      </c>
      <c r="O407" s="36" t="e">
        <f>SUMIFS(СВЦЭМ!#REF!,СВЦЭМ!$A$40:$A$783,$A407,СВЦЭМ!$B$39:$B$782,O$401)+'СЕТ СН'!$F$16</f>
        <v>#REF!</v>
      </c>
      <c r="P407" s="36" t="e">
        <f>SUMIFS(СВЦЭМ!#REF!,СВЦЭМ!$A$40:$A$783,$A407,СВЦЭМ!$B$39:$B$782,P$401)+'СЕТ СН'!$F$16</f>
        <v>#REF!</v>
      </c>
      <c r="Q407" s="36" t="e">
        <f>SUMIFS(СВЦЭМ!#REF!,СВЦЭМ!$A$40:$A$783,$A407,СВЦЭМ!$B$39:$B$782,Q$401)+'СЕТ СН'!$F$16</f>
        <v>#REF!</v>
      </c>
      <c r="R407" s="36" t="e">
        <f>SUMIFS(СВЦЭМ!#REF!,СВЦЭМ!$A$40:$A$783,$A407,СВЦЭМ!$B$39:$B$782,R$401)+'СЕТ СН'!$F$16</f>
        <v>#REF!</v>
      </c>
      <c r="S407" s="36" t="e">
        <f>SUMIFS(СВЦЭМ!#REF!,СВЦЭМ!$A$40:$A$783,$A407,СВЦЭМ!$B$39:$B$782,S$401)+'СЕТ СН'!$F$16</f>
        <v>#REF!</v>
      </c>
      <c r="T407" s="36" t="e">
        <f>SUMIFS(СВЦЭМ!#REF!,СВЦЭМ!$A$40:$A$783,$A407,СВЦЭМ!$B$39:$B$782,T$401)+'СЕТ СН'!$F$16</f>
        <v>#REF!</v>
      </c>
      <c r="U407" s="36" t="e">
        <f>SUMIFS(СВЦЭМ!#REF!,СВЦЭМ!$A$40:$A$783,$A407,СВЦЭМ!$B$39:$B$782,U$401)+'СЕТ СН'!$F$16</f>
        <v>#REF!</v>
      </c>
      <c r="V407" s="36" t="e">
        <f>SUMIFS(СВЦЭМ!#REF!,СВЦЭМ!$A$40:$A$783,$A407,СВЦЭМ!$B$39:$B$782,V$401)+'СЕТ СН'!$F$16</f>
        <v>#REF!</v>
      </c>
      <c r="W407" s="36" t="e">
        <f>SUMIFS(СВЦЭМ!#REF!,СВЦЭМ!$A$40:$A$783,$A407,СВЦЭМ!$B$39:$B$782,W$401)+'СЕТ СН'!$F$16</f>
        <v>#REF!</v>
      </c>
      <c r="X407" s="36" t="e">
        <f>SUMIFS(СВЦЭМ!#REF!,СВЦЭМ!$A$40:$A$783,$A407,СВЦЭМ!$B$39:$B$782,X$401)+'СЕТ СН'!$F$16</f>
        <v>#REF!</v>
      </c>
      <c r="Y407" s="36" t="e">
        <f>SUMIFS(СВЦЭМ!#REF!,СВЦЭМ!$A$40:$A$783,$A407,СВЦЭМ!$B$39:$B$782,Y$401)+'СЕТ СН'!$F$16</f>
        <v>#REF!</v>
      </c>
    </row>
    <row r="408" spans="1:27" ht="15.75" hidden="1" x14ac:dyDescent="0.2">
      <c r="A408" s="35">
        <f t="shared" si="11"/>
        <v>45084</v>
      </c>
      <c r="B408" s="36" t="e">
        <f>SUMIFS(СВЦЭМ!#REF!,СВЦЭМ!$A$40:$A$783,$A408,СВЦЭМ!$B$39:$B$782,B$401)+'СЕТ СН'!$F$16</f>
        <v>#REF!</v>
      </c>
      <c r="C408" s="36" t="e">
        <f>SUMIFS(СВЦЭМ!#REF!,СВЦЭМ!$A$40:$A$783,$A408,СВЦЭМ!$B$39:$B$782,C$401)+'СЕТ СН'!$F$16</f>
        <v>#REF!</v>
      </c>
      <c r="D408" s="36" t="e">
        <f>SUMIFS(СВЦЭМ!#REF!,СВЦЭМ!$A$40:$A$783,$A408,СВЦЭМ!$B$39:$B$782,D$401)+'СЕТ СН'!$F$16</f>
        <v>#REF!</v>
      </c>
      <c r="E408" s="36" t="e">
        <f>SUMIFS(СВЦЭМ!#REF!,СВЦЭМ!$A$40:$A$783,$A408,СВЦЭМ!$B$39:$B$782,E$401)+'СЕТ СН'!$F$16</f>
        <v>#REF!</v>
      </c>
      <c r="F408" s="36" t="e">
        <f>SUMIFS(СВЦЭМ!#REF!,СВЦЭМ!$A$40:$A$783,$A408,СВЦЭМ!$B$39:$B$782,F$401)+'СЕТ СН'!$F$16</f>
        <v>#REF!</v>
      </c>
      <c r="G408" s="36" t="e">
        <f>SUMIFS(СВЦЭМ!#REF!,СВЦЭМ!$A$40:$A$783,$A408,СВЦЭМ!$B$39:$B$782,G$401)+'СЕТ СН'!$F$16</f>
        <v>#REF!</v>
      </c>
      <c r="H408" s="36" t="e">
        <f>SUMIFS(СВЦЭМ!#REF!,СВЦЭМ!$A$40:$A$783,$A408,СВЦЭМ!$B$39:$B$782,H$401)+'СЕТ СН'!$F$16</f>
        <v>#REF!</v>
      </c>
      <c r="I408" s="36" t="e">
        <f>SUMIFS(СВЦЭМ!#REF!,СВЦЭМ!$A$40:$A$783,$A408,СВЦЭМ!$B$39:$B$782,I$401)+'СЕТ СН'!$F$16</f>
        <v>#REF!</v>
      </c>
      <c r="J408" s="36" t="e">
        <f>SUMIFS(СВЦЭМ!#REF!,СВЦЭМ!$A$40:$A$783,$A408,СВЦЭМ!$B$39:$B$782,J$401)+'СЕТ СН'!$F$16</f>
        <v>#REF!</v>
      </c>
      <c r="K408" s="36" t="e">
        <f>SUMIFS(СВЦЭМ!#REF!,СВЦЭМ!$A$40:$A$783,$A408,СВЦЭМ!$B$39:$B$782,K$401)+'СЕТ СН'!$F$16</f>
        <v>#REF!</v>
      </c>
      <c r="L408" s="36" t="e">
        <f>SUMIFS(СВЦЭМ!#REF!,СВЦЭМ!$A$40:$A$783,$A408,СВЦЭМ!$B$39:$B$782,L$401)+'СЕТ СН'!$F$16</f>
        <v>#REF!</v>
      </c>
      <c r="M408" s="36" t="e">
        <f>SUMIFS(СВЦЭМ!#REF!,СВЦЭМ!$A$40:$A$783,$A408,СВЦЭМ!$B$39:$B$782,M$401)+'СЕТ СН'!$F$16</f>
        <v>#REF!</v>
      </c>
      <c r="N408" s="36" t="e">
        <f>SUMIFS(СВЦЭМ!#REF!,СВЦЭМ!$A$40:$A$783,$A408,СВЦЭМ!$B$39:$B$782,N$401)+'СЕТ СН'!$F$16</f>
        <v>#REF!</v>
      </c>
      <c r="O408" s="36" t="e">
        <f>SUMIFS(СВЦЭМ!#REF!,СВЦЭМ!$A$40:$A$783,$A408,СВЦЭМ!$B$39:$B$782,O$401)+'СЕТ СН'!$F$16</f>
        <v>#REF!</v>
      </c>
      <c r="P408" s="36" t="e">
        <f>SUMIFS(СВЦЭМ!#REF!,СВЦЭМ!$A$40:$A$783,$A408,СВЦЭМ!$B$39:$B$782,P$401)+'СЕТ СН'!$F$16</f>
        <v>#REF!</v>
      </c>
      <c r="Q408" s="36" t="e">
        <f>SUMIFS(СВЦЭМ!#REF!,СВЦЭМ!$A$40:$A$783,$A408,СВЦЭМ!$B$39:$B$782,Q$401)+'СЕТ СН'!$F$16</f>
        <v>#REF!</v>
      </c>
      <c r="R408" s="36" t="e">
        <f>SUMIFS(СВЦЭМ!#REF!,СВЦЭМ!$A$40:$A$783,$A408,СВЦЭМ!$B$39:$B$782,R$401)+'СЕТ СН'!$F$16</f>
        <v>#REF!</v>
      </c>
      <c r="S408" s="36" t="e">
        <f>SUMIFS(СВЦЭМ!#REF!,СВЦЭМ!$A$40:$A$783,$A408,СВЦЭМ!$B$39:$B$782,S$401)+'СЕТ СН'!$F$16</f>
        <v>#REF!</v>
      </c>
      <c r="T408" s="36" t="e">
        <f>SUMIFS(СВЦЭМ!#REF!,СВЦЭМ!$A$40:$A$783,$A408,СВЦЭМ!$B$39:$B$782,T$401)+'СЕТ СН'!$F$16</f>
        <v>#REF!</v>
      </c>
      <c r="U408" s="36" t="e">
        <f>SUMIFS(СВЦЭМ!#REF!,СВЦЭМ!$A$40:$A$783,$A408,СВЦЭМ!$B$39:$B$782,U$401)+'СЕТ СН'!$F$16</f>
        <v>#REF!</v>
      </c>
      <c r="V408" s="36" t="e">
        <f>SUMIFS(СВЦЭМ!#REF!,СВЦЭМ!$A$40:$A$783,$A408,СВЦЭМ!$B$39:$B$782,V$401)+'СЕТ СН'!$F$16</f>
        <v>#REF!</v>
      </c>
      <c r="W408" s="36" t="e">
        <f>SUMIFS(СВЦЭМ!#REF!,СВЦЭМ!$A$40:$A$783,$A408,СВЦЭМ!$B$39:$B$782,W$401)+'СЕТ СН'!$F$16</f>
        <v>#REF!</v>
      </c>
      <c r="X408" s="36" t="e">
        <f>SUMIFS(СВЦЭМ!#REF!,СВЦЭМ!$A$40:$A$783,$A408,СВЦЭМ!$B$39:$B$782,X$401)+'СЕТ СН'!$F$16</f>
        <v>#REF!</v>
      </c>
      <c r="Y408" s="36" t="e">
        <f>SUMIFS(СВЦЭМ!#REF!,СВЦЭМ!$A$40:$A$783,$A408,СВЦЭМ!$B$39:$B$782,Y$401)+'СЕТ СН'!$F$16</f>
        <v>#REF!</v>
      </c>
    </row>
    <row r="409" spans="1:27" ht="15.75" hidden="1" x14ac:dyDescent="0.2">
      <c r="A409" s="35">
        <f t="shared" si="11"/>
        <v>45085</v>
      </c>
      <c r="B409" s="36" t="e">
        <f>SUMIFS(СВЦЭМ!#REF!,СВЦЭМ!$A$40:$A$783,$A409,СВЦЭМ!$B$39:$B$782,B$401)+'СЕТ СН'!$F$16</f>
        <v>#REF!</v>
      </c>
      <c r="C409" s="36" t="e">
        <f>SUMIFS(СВЦЭМ!#REF!,СВЦЭМ!$A$40:$A$783,$A409,СВЦЭМ!$B$39:$B$782,C$401)+'СЕТ СН'!$F$16</f>
        <v>#REF!</v>
      </c>
      <c r="D409" s="36" t="e">
        <f>SUMIFS(СВЦЭМ!#REF!,СВЦЭМ!$A$40:$A$783,$A409,СВЦЭМ!$B$39:$B$782,D$401)+'СЕТ СН'!$F$16</f>
        <v>#REF!</v>
      </c>
      <c r="E409" s="36" t="e">
        <f>SUMIFS(СВЦЭМ!#REF!,СВЦЭМ!$A$40:$A$783,$A409,СВЦЭМ!$B$39:$B$782,E$401)+'СЕТ СН'!$F$16</f>
        <v>#REF!</v>
      </c>
      <c r="F409" s="36" t="e">
        <f>SUMIFS(СВЦЭМ!#REF!,СВЦЭМ!$A$40:$A$783,$A409,СВЦЭМ!$B$39:$B$782,F$401)+'СЕТ СН'!$F$16</f>
        <v>#REF!</v>
      </c>
      <c r="G409" s="36" t="e">
        <f>SUMIFS(СВЦЭМ!#REF!,СВЦЭМ!$A$40:$A$783,$A409,СВЦЭМ!$B$39:$B$782,G$401)+'СЕТ СН'!$F$16</f>
        <v>#REF!</v>
      </c>
      <c r="H409" s="36" t="e">
        <f>SUMIFS(СВЦЭМ!#REF!,СВЦЭМ!$A$40:$A$783,$A409,СВЦЭМ!$B$39:$B$782,H$401)+'СЕТ СН'!$F$16</f>
        <v>#REF!</v>
      </c>
      <c r="I409" s="36" t="e">
        <f>SUMIFS(СВЦЭМ!#REF!,СВЦЭМ!$A$40:$A$783,$A409,СВЦЭМ!$B$39:$B$782,I$401)+'СЕТ СН'!$F$16</f>
        <v>#REF!</v>
      </c>
      <c r="J409" s="36" t="e">
        <f>SUMIFS(СВЦЭМ!#REF!,СВЦЭМ!$A$40:$A$783,$A409,СВЦЭМ!$B$39:$B$782,J$401)+'СЕТ СН'!$F$16</f>
        <v>#REF!</v>
      </c>
      <c r="K409" s="36" t="e">
        <f>SUMIFS(СВЦЭМ!#REF!,СВЦЭМ!$A$40:$A$783,$A409,СВЦЭМ!$B$39:$B$782,K$401)+'СЕТ СН'!$F$16</f>
        <v>#REF!</v>
      </c>
      <c r="L409" s="36" t="e">
        <f>SUMIFS(СВЦЭМ!#REF!,СВЦЭМ!$A$40:$A$783,$A409,СВЦЭМ!$B$39:$B$782,L$401)+'СЕТ СН'!$F$16</f>
        <v>#REF!</v>
      </c>
      <c r="M409" s="36" t="e">
        <f>SUMIFS(СВЦЭМ!#REF!,СВЦЭМ!$A$40:$A$783,$A409,СВЦЭМ!$B$39:$B$782,M$401)+'СЕТ СН'!$F$16</f>
        <v>#REF!</v>
      </c>
      <c r="N409" s="36" t="e">
        <f>SUMIFS(СВЦЭМ!#REF!,СВЦЭМ!$A$40:$A$783,$A409,СВЦЭМ!$B$39:$B$782,N$401)+'СЕТ СН'!$F$16</f>
        <v>#REF!</v>
      </c>
      <c r="O409" s="36" t="e">
        <f>SUMIFS(СВЦЭМ!#REF!,СВЦЭМ!$A$40:$A$783,$A409,СВЦЭМ!$B$39:$B$782,O$401)+'СЕТ СН'!$F$16</f>
        <v>#REF!</v>
      </c>
      <c r="P409" s="36" t="e">
        <f>SUMIFS(СВЦЭМ!#REF!,СВЦЭМ!$A$40:$A$783,$A409,СВЦЭМ!$B$39:$B$782,P$401)+'СЕТ СН'!$F$16</f>
        <v>#REF!</v>
      </c>
      <c r="Q409" s="36" t="e">
        <f>SUMIFS(СВЦЭМ!#REF!,СВЦЭМ!$A$40:$A$783,$A409,СВЦЭМ!$B$39:$B$782,Q$401)+'СЕТ СН'!$F$16</f>
        <v>#REF!</v>
      </c>
      <c r="R409" s="36" t="e">
        <f>SUMIFS(СВЦЭМ!#REF!,СВЦЭМ!$A$40:$A$783,$A409,СВЦЭМ!$B$39:$B$782,R$401)+'СЕТ СН'!$F$16</f>
        <v>#REF!</v>
      </c>
      <c r="S409" s="36" t="e">
        <f>SUMIFS(СВЦЭМ!#REF!,СВЦЭМ!$A$40:$A$783,$A409,СВЦЭМ!$B$39:$B$782,S$401)+'СЕТ СН'!$F$16</f>
        <v>#REF!</v>
      </c>
      <c r="T409" s="36" t="e">
        <f>SUMIFS(СВЦЭМ!#REF!,СВЦЭМ!$A$40:$A$783,$A409,СВЦЭМ!$B$39:$B$782,T$401)+'СЕТ СН'!$F$16</f>
        <v>#REF!</v>
      </c>
      <c r="U409" s="36" t="e">
        <f>SUMIFS(СВЦЭМ!#REF!,СВЦЭМ!$A$40:$A$783,$A409,СВЦЭМ!$B$39:$B$782,U$401)+'СЕТ СН'!$F$16</f>
        <v>#REF!</v>
      </c>
      <c r="V409" s="36" t="e">
        <f>SUMIFS(СВЦЭМ!#REF!,СВЦЭМ!$A$40:$A$783,$A409,СВЦЭМ!$B$39:$B$782,V$401)+'СЕТ СН'!$F$16</f>
        <v>#REF!</v>
      </c>
      <c r="W409" s="36" t="e">
        <f>SUMIFS(СВЦЭМ!#REF!,СВЦЭМ!$A$40:$A$783,$A409,СВЦЭМ!$B$39:$B$782,W$401)+'СЕТ СН'!$F$16</f>
        <v>#REF!</v>
      </c>
      <c r="X409" s="36" t="e">
        <f>SUMIFS(СВЦЭМ!#REF!,СВЦЭМ!$A$40:$A$783,$A409,СВЦЭМ!$B$39:$B$782,X$401)+'СЕТ СН'!$F$16</f>
        <v>#REF!</v>
      </c>
      <c r="Y409" s="36" t="e">
        <f>SUMIFS(СВЦЭМ!#REF!,СВЦЭМ!$A$40:$A$783,$A409,СВЦЭМ!$B$39:$B$782,Y$401)+'СЕТ СН'!$F$16</f>
        <v>#REF!</v>
      </c>
    </row>
    <row r="410" spans="1:27" ht="15.75" hidden="1" x14ac:dyDescent="0.2">
      <c r="A410" s="35">
        <f t="shared" si="11"/>
        <v>45086</v>
      </c>
      <c r="B410" s="36" t="e">
        <f>SUMIFS(СВЦЭМ!#REF!,СВЦЭМ!$A$40:$A$783,$A410,СВЦЭМ!$B$39:$B$782,B$401)+'СЕТ СН'!$F$16</f>
        <v>#REF!</v>
      </c>
      <c r="C410" s="36" t="e">
        <f>SUMIFS(СВЦЭМ!#REF!,СВЦЭМ!$A$40:$A$783,$A410,СВЦЭМ!$B$39:$B$782,C$401)+'СЕТ СН'!$F$16</f>
        <v>#REF!</v>
      </c>
      <c r="D410" s="36" t="e">
        <f>SUMIFS(СВЦЭМ!#REF!,СВЦЭМ!$A$40:$A$783,$A410,СВЦЭМ!$B$39:$B$782,D$401)+'СЕТ СН'!$F$16</f>
        <v>#REF!</v>
      </c>
      <c r="E410" s="36" t="e">
        <f>SUMIFS(СВЦЭМ!#REF!,СВЦЭМ!$A$40:$A$783,$A410,СВЦЭМ!$B$39:$B$782,E$401)+'СЕТ СН'!$F$16</f>
        <v>#REF!</v>
      </c>
      <c r="F410" s="36" t="e">
        <f>SUMIFS(СВЦЭМ!#REF!,СВЦЭМ!$A$40:$A$783,$A410,СВЦЭМ!$B$39:$B$782,F$401)+'СЕТ СН'!$F$16</f>
        <v>#REF!</v>
      </c>
      <c r="G410" s="36" t="e">
        <f>SUMIFS(СВЦЭМ!#REF!,СВЦЭМ!$A$40:$A$783,$A410,СВЦЭМ!$B$39:$B$782,G$401)+'СЕТ СН'!$F$16</f>
        <v>#REF!</v>
      </c>
      <c r="H410" s="36" t="e">
        <f>SUMIFS(СВЦЭМ!#REF!,СВЦЭМ!$A$40:$A$783,$A410,СВЦЭМ!$B$39:$B$782,H$401)+'СЕТ СН'!$F$16</f>
        <v>#REF!</v>
      </c>
      <c r="I410" s="36" t="e">
        <f>SUMIFS(СВЦЭМ!#REF!,СВЦЭМ!$A$40:$A$783,$A410,СВЦЭМ!$B$39:$B$782,I$401)+'СЕТ СН'!$F$16</f>
        <v>#REF!</v>
      </c>
      <c r="J410" s="36" t="e">
        <f>SUMIFS(СВЦЭМ!#REF!,СВЦЭМ!$A$40:$A$783,$A410,СВЦЭМ!$B$39:$B$782,J$401)+'СЕТ СН'!$F$16</f>
        <v>#REF!</v>
      </c>
      <c r="K410" s="36" t="e">
        <f>SUMIFS(СВЦЭМ!#REF!,СВЦЭМ!$A$40:$A$783,$A410,СВЦЭМ!$B$39:$B$782,K$401)+'СЕТ СН'!$F$16</f>
        <v>#REF!</v>
      </c>
      <c r="L410" s="36" t="e">
        <f>SUMIFS(СВЦЭМ!#REF!,СВЦЭМ!$A$40:$A$783,$A410,СВЦЭМ!$B$39:$B$782,L$401)+'СЕТ СН'!$F$16</f>
        <v>#REF!</v>
      </c>
      <c r="M410" s="36" t="e">
        <f>SUMIFS(СВЦЭМ!#REF!,СВЦЭМ!$A$40:$A$783,$A410,СВЦЭМ!$B$39:$B$782,M$401)+'СЕТ СН'!$F$16</f>
        <v>#REF!</v>
      </c>
      <c r="N410" s="36" t="e">
        <f>SUMIFS(СВЦЭМ!#REF!,СВЦЭМ!$A$40:$A$783,$A410,СВЦЭМ!$B$39:$B$782,N$401)+'СЕТ СН'!$F$16</f>
        <v>#REF!</v>
      </c>
      <c r="O410" s="36" t="e">
        <f>SUMIFS(СВЦЭМ!#REF!,СВЦЭМ!$A$40:$A$783,$A410,СВЦЭМ!$B$39:$B$782,O$401)+'СЕТ СН'!$F$16</f>
        <v>#REF!</v>
      </c>
      <c r="P410" s="36" t="e">
        <f>SUMIFS(СВЦЭМ!#REF!,СВЦЭМ!$A$40:$A$783,$A410,СВЦЭМ!$B$39:$B$782,P$401)+'СЕТ СН'!$F$16</f>
        <v>#REF!</v>
      </c>
      <c r="Q410" s="36" t="e">
        <f>SUMIFS(СВЦЭМ!#REF!,СВЦЭМ!$A$40:$A$783,$A410,СВЦЭМ!$B$39:$B$782,Q$401)+'СЕТ СН'!$F$16</f>
        <v>#REF!</v>
      </c>
      <c r="R410" s="36" t="e">
        <f>SUMIFS(СВЦЭМ!#REF!,СВЦЭМ!$A$40:$A$783,$A410,СВЦЭМ!$B$39:$B$782,R$401)+'СЕТ СН'!$F$16</f>
        <v>#REF!</v>
      </c>
      <c r="S410" s="36" t="e">
        <f>SUMIFS(СВЦЭМ!#REF!,СВЦЭМ!$A$40:$A$783,$A410,СВЦЭМ!$B$39:$B$782,S$401)+'СЕТ СН'!$F$16</f>
        <v>#REF!</v>
      </c>
      <c r="T410" s="36" t="e">
        <f>SUMIFS(СВЦЭМ!#REF!,СВЦЭМ!$A$40:$A$783,$A410,СВЦЭМ!$B$39:$B$782,T$401)+'СЕТ СН'!$F$16</f>
        <v>#REF!</v>
      </c>
      <c r="U410" s="36" t="e">
        <f>SUMIFS(СВЦЭМ!#REF!,СВЦЭМ!$A$40:$A$783,$A410,СВЦЭМ!$B$39:$B$782,U$401)+'СЕТ СН'!$F$16</f>
        <v>#REF!</v>
      </c>
      <c r="V410" s="36" t="e">
        <f>SUMIFS(СВЦЭМ!#REF!,СВЦЭМ!$A$40:$A$783,$A410,СВЦЭМ!$B$39:$B$782,V$401)+'СЕТ СН'!$F$16</f>
        <v>#REF!</v>
      </c>
      <c r="W410" s="36" t="e">
        <f>SUMIFS(СВЦЭМ!#REF!,СВЦЭМ!$A$40:$A$783,$A410,СВЦЭМ!$B$39:$B$782,W$401)+'СЕТ СН'!$F$16</f>
        <v>#REF!</v>
      </c>
      <c r="X410" s="36" t="e">
        <f>SUMIFS(СВЦЭМ!#REF!,СВЦЭМ!$A$40:$A$783,$A410,СВЦЭМ!$B$39:$B$782,X$401)+'СЕТ СН'!$F$16</f>
        <v>#REF!</v>
      </c>
      <c r="Y410" s="36" t="e">
        <f>SUMIFS(СВЦЭМ!#REF!,СВЦЭМ!$A$40:$A$783,$A410,СВЦЭМ!$B$39:$B$782,Y$401)+'СЕТ СН'!$F$16</f>
        <v>#REF!</v>
      </c>
    </row>
    <row r="411" spans="1:27" ht="15.75" hidden="1" x14ac:dyDescent="0.2">
      <c r="A411" s="35">
        <f t="shared" si="11"/>
        <v>45087</v>
      </c>
      <c r="B411" s="36" t="e">
        <f>SUMIFS(СВЦЭМ!#REF!,СВЦЭМ!$A$40:$A$783,$A411,СВЦЭМ!$B$39:$B$782,B$401)+'СЕТ СН'!$F$16</f>
        <v>#REF!</v>
      </c>
      <c r="C411" s="36" t="e">
        <f>SUMIFS(СВЦЭМ!#REF!,СВЦЭМ!$A$40:$A$783,$A411,СВЦЭМ!$B$39:$B$782,C$401)+'СЕТ СН'!$F$16</f>
        <v>#REF!</v>
      </c>
      <c r="D411" s="36" t="e">
        <f>SUMIFS(СВЦЭМ!#REF!,СВЦЭМ!$A$40:$A$783,$A411,СВЦЭМ!$B$39:$B$782,D$401)+'СЕТ СН'!$F$16</f>
        <v>#REF!</v>
      </c>
      <c r="E411" s="36" t="e">
        <f>SUMIFS(СВЦЭМ!#REF!,СВЦЭМ!$A$40:$A$783,$A411,СВЦЭМ!$B$39:$B$782,E$401)+'СЕТ СН'!$F$16</f>
        <v>#REF!</v>
      </c>
      <c r="F411" s="36" t="e">
        <f>SUMIFS(СВЦЭМ!#REF!,СВЦЭМ!$A$40:$A$783,$A411,СВЦЭМ!$B$39:$B$782,F$401)+'СЕТ СН'!$F$16</f>
        <v>#REF!</v>
      </c>
      <c r="G411" s="36" t="e">
        <f>SUMIFS(СВЦЭМ!#REF!,СВЦЭМ!$A$40:$A$783,$A411,СВЦЭМ!$B$39:$B$782,G$401)+'СЕТ СН'!$F$16</f>
        <v>#REF!</v>
      </c>
      <c r="H411" s="36" t="e">
        <f>SUMIFS(СВЦЭМ!#REF!,СВЦЭМ!$A$40:$A$783,$A411,СВЦЭМ!$B$39:$B$782,H$401)+'СЕТ СН'!$F$16</f>
        <v>#REF!</v>
      </c>
      <c r="I411" s="36" t="e">
        <f>SUMIFS(СВЦЭМ!#REF!,СВЦЭМ!$A$40:$A$783,$A411,СВЦЭМ!$B$39:$B$782,I$401)+'СЕТ СН'!$F$16</f>
        <v>#REF!</v>
      </c>
      <c r="J411" s="36" t="e">
        <f>SUMIFS(СВЦЭМ!#REF!,СВЦЭМ!$A$40:$A$783,$A411,СВЦЭМ!$B$39:$B$782,J$401)+'СЕТ СН'!$F$16</f>
        <v>#REF!</v>
      </c>
      <c r="K411" s="36" t="e">
        <f>SUMIFS(СВЦЭМ!#REF!,СВЦЭМ!$A$40:$A$783,$A411,СВЦЭМ!$B$39:$B$782,K$401)+'СЕТ СН'!$F$16</f>
        <v>#REF!</v>
      </c>
      <c r="L411" s="36" t="e">
        <f>SUMIFS(СВЦЭМ!#REF!,СВЦЭМ!$A$40:$A$783,$A411,СВЦЭМ!$B$39:$B$782,L$401)+'СЕТ СН'!$F$16</f>
        <v>#REF!</v>
      </c>
      <c r="M411" s="36" t="e">
        <f>SUMIFS(СВЦЭМ!#REF!,СВЦЭМ!$A$40:$A$783,$A411,СВЦЭМ!$B$39:$B$782,M$401)+'СЕТ СН'!$F$16</f>
        <v>#REF!</v>
      </c>
      <c r="N411" s="36" t="e">
        <f>SUMIFS(СВЦЭМ!#REF!,СВЦЭМ!$A$40:$A$783,$A411,СВЦЭМ!$B$39:$B$782,N$401)+'СЕТ СН'!$F$16</f>
        <v>#REF!</v>
      </c>
      <c r="O411" s="36" t="e">
        <f>SUMIFS(СВЦЭМ!#REF!,СВЦЭМ!$A$40:$A$783,$A411,СВЦЭМ!$B$39:$B$782,O$401)+'СЕТ СН'!$F$16</f>
        <v>#REF!</v>
      </c>
      <c r="P411" s="36" t="e">
        <f>SUMIFS(СВЦЭМ!#REF!,СВЦЭМ!$A$40:$A$783,$A411,СВЦЭМ!$B$39:$B$782,P$401)+'СЕТ СН'!$F$16</f>
        <v>#REF!</v>
      </c>
      <c r="Q411" s="36" t="e">
        <f>SUMIFS(СВЦЭМ!#REF!,СВЦЭМ!$A$40:$A$783,$A411,СВЦЭМ!$B$39:$B$782,Q$401)+'СЕТ СН'!$F$16</f>
        <v>#REF!</v>
      </c>
      <c r="R411" s="36" t="e">
        <f>SUMIFS(СВЦЭМ!#REF!,СВЦЭМ!$A$40:$A$783,$A411,СВЦЭМ!$B$39:$B$782,R$401)+'СЕТ СН'!$F$16</f>
        <v>#REF!</v>
      </c>
      <c r="S411" s="36" t="e">
        <f>SUMIFS(СВЦЭМ!#REF!,СВЦЭМ!$A$40:$A$783,$A411,СВЦЭМ!$B$39:$B$782,S$401)+'СЕТ СН'!$F$16</f>
        <v>#REF!</v>
      </c>
      <c r="T411" s="36" t="e">
        <f>SUMIFS(СВЦЭМ!#REF!,СВЦЭМ!$A$40:$A$783,$A411,СВЦЭМ!$B$39:$B$782,T$401)+'СЕТ СН'!$F$16</f>
        <v>#REF!</v>
      </c>
      <c r="U411" s="36" t="e">
        <f>SUMIFS(СВЦЭМ!#REF!,СВЦЭМ!$A$40:$A$783,$A411,СВЦЭМ!$B$39:$B$782,U$401)+'СЕТ СН'!$F$16</f>
        <v>#REF!</v>
      </c>
      <c r="V411" s="36" t="e">
        <f>SUMIFS(СВЦЭМ!#REF!,СВЦЭМ!$A$40:$A$783,$A411,СВЦЭМ!$B$39:$B$782,V$401)+'СЕТ СН'!$F$16</f>
        <v>#REF!</v>
      </c>
      <c r="W411" s="36" t="e">
        <f>SUMIFS(СВЦЭМ!#REF!,СВЦЭМ!$A$40:$A$783,$A411,СВЦЭМ!$B$39:$B$782,W$401)+'СЕТ СН'!$F$16</f>
        <v>#REF!</v>
      </c>
      <c r="X411" s="36" t="e">
        <f>SUMIFS(СВЦЭМ!#REF!,СВЦЭМ!$A$40:$A$783,$A411,СВЦЭМ!$B$39:$B$782,X$401)+'СЕТ СН'!$F$16</f>
        <v>#REF!</v>
      </c>
      <c r="Y411" s="36" t="e">
        <f>SUMIFS(СВЦЭМ!#REF!,СВЦЭМ!$A$40:$A$783,$A411,СВЦЭМ!$B$39:$B$782,Y$401)+'СЕТ СН'!$F$16</f>
        <v>#REF!</v>
      </c>
    </row>
    <row r="412" spans="1:27" ht="15.75" hidden="1" x14ac:dyDescent="0.2">
      <c r="A412" s="35">
        <f t="shared" si="11"/>
        <v>45088</v>
      </c>
      <c r="B412" s="36" t="e">
        <f>SUMIFS(СВЦЭМ!#REF!,СВЦЭМ!$A$40:$A$783,$A412,СВЦЭМ!$B$39:$B$782,B$401)+'СЕТ СН'!$F$16</f>
        <v>#REF!</v>
      </c>
      <c r="C412" s="36" t="e">
        <f>SUMIFS(СВЦЭМ!#REF!,СВЦЭМ!$A$40:$A$783,$A412,СВЦЭМ!$B$39:$B$782,C$401)+'СЕТ СН'!$F$16</f>
        <v>#REF!</v>
      </c>
      <c r="D412" s="36" t="e">
        <f>SUMIFS(СВЦЭМ!#REF!,СВЦЭМ!$A$40:$A$783,$A412,СВЦЭМ!$B$39:$B$782,D$401)+'СЕТ СН'!$F$16</f>
        <v>#REF!</v>
      </c>
      <c r="E412" s="36" t="e">
        <f>SUMIFS(СВЦЭМ!#REF!,СВЦЭМ!$A$40:$A$783,$A412,СВЦЭМ!$B$39:$B$782,E$401)+'СЕТ СН'!$F$16</f>
        <v>#REF!</v>
      </c>
      <c r="F412" s="36" t="e">
        <f>SUMIFS(СВЦЭМ!#REF!,СВЦЭМ!$A$40:$A$783,$A412,СВЦЭМ!$B$39:$B$782,F$401)+'СЕТ СН'!$F$16</f>
        <v>#REF!</v>
      </c>
      <c r="G412" s="36" t="e">
        <f>SUMIFS(СВЦЭМ!#REF!,СВЦЭМ!$A$40:$A$783,$A412,СВЦЭМ!$B$39:$B$782,G$401)+'СЕТ СН'!$F$16</f>
        <v>#REF!</v>
      </c>
      <c r="H412" s="36" t="e">
        <f>SUMIFS(СВЦЭМ!#REF!,СВЦЭМ!$A$40:$A$783,$A412,СВЦЭМ!$B$39:$B$782,H$401)+'СЕТ СН'!$F$16</f>
        <v>#REF!</v>
      </c>
      <c r="I412" s="36" t="e">
        <f>SUMIFS(СВЦЭМ!#REF!,СВЦЭМ!$A$40:$A$783,$A412,СВЦЭМ!$B$39:$B$782,I$401)+'СЕТ СН'!$F$16</f>
        <v>#REF!</v>
      </c>
      <c r="J412" s="36" t="e">
        <f>SUMIFS(СВЦЭМ!#REF!,СВЦЭМ!$A$40:$A$783,$A412,СВЦЭМ!$B$39:$B$782,J$401)+'СЕТ СН'!$F$16</f>
        <v>#REF!</v>
      </c>
      <c r="K412" s="36" t="e">
        <f>SUMIFS(СВЦЭМ!#REF!,СВЦЭМ!$A$40:$A$783,$A412,СВЦЭМ!$B$39:$B$782,K$401)+'СЕТ СН'!$F$16</f>
        <v>#REF!</v>
      </c>
      <c r="L412" s="36" t="e">
        <f>SUMIFS(СВЦЭМ!#REF!,СВЦЭМ!$A$40:$A$783,$A412,СВЦЭМ!$B$39:$B$782,L$401)+'СЕТ СН'!$F$16</f>
        <v>#REF!</v>
      </c>
      <c r="M412" s="36" t="e">
        <f>SUMIFS(СВЦЭМ!#REF!,СВЦЭМ!$A$40:$A$783,$A412,СВЦЭМ!$B$39:$B$782,M$401)+'СЕТ СН'!$F$16</f>
        <v>#REF!</v>
      </c>
      <c r="N412" s="36" t="e">
        <f>SUMIFS(СВЦЭМ!#REF!,СВЦЭМ!$A$40:$A$783,$A412,СВЦЭМ!$B$39:$B$782,N$401)+'СЕТ СН'!$F$16</f>
        <v>#REF!</v>
      </c>
      <c r="O412" s="36" t="e">
        <f>SUMIFS(СВЦЭМ!#REF!,СВЦЭМ!$A$40:$A$783,$A412,СВЦЭМ!$B$39:$B$782,O$401)+'СЕТ СН'!$F$16</f>
        <v>#REF!</v>
      </c>
      <c r="P412" s="36" t="e">
        <f>SUMIFS(СВЦЭМ!#REF!,СВЦЭМ!$A$40:$A$783,$A412,СВЦЭМ!$B$39:$B$782,P$401)+'СЕТ СН'!$F$16</f>
        <v>#REF!</v>
      </c>
      <c r="Q412" s="36" t="e">
        <f>SUMIFS(СВЦЭМ!#REF!,СВЦЭМ!$A$40:$A$783,$A412,СВЦЭМ!$B$39:$B$782,Q$401)+'СЕТ СН'!$F$16</f>
        <v>#REF!</v>
      </c>
      <c r="R412" s="36" t="e">
        <f>SUMIFS(СВЦЭМ!#REF!,СВЦЭМ!$A$40:$A$783,$A412,СВЦЭМ!$B$39:$B$782,R$401)+'СЕТ СН'!$F$16</f>
        <v>#REF!</v>
      </c>
      <c r="S412" s="36" t="e">
        <f>SUMIFS(СВЦЭМ!#REF!,СВЦЭМ!$A$40:$A$783,$A412,СВЦЭМ!$B$39:$B$782,S$401)+'СЕТ СН'!$F$16</f>
        <v>#REF!</v>
      </c>
      <c r="T412" s="36" t="e">
        <f>SUMIFS(СВЦЭМ!#REF!,СВЦЭМ!$A$40:$A$783,$A412,СВЦЭМ!$B$39:$B$782,T$401)+'СЕТ СН'!$F$16</f>
        <v>#REF!</v>
      </c>
      <c r="U412" s="36" t="e">
        <f>SUMIFS(СВЦЭМ!#REF!,СВЦЭМ!$A$40:$A$783,$A412,СВЦЭМ!$B$39:$B$782,U$401)+'СЕТ СН'!$F$16</f>
        <v>#REF!</v>
      </c>
      <c r="V412" s="36" t="e">
        <f>SUMIFS(СВЦЭМ!#REF!,СВЦЭМ!$A$40:$A$783,$A412,СВЦЭМ!$B$39:$B$782,V$401)+'СЕТ СН'!$F$16</f>
        <v>#REF!</v>
      </c>
      <c r="W412" s="36" t="e">
        <f>SUMIFS(СВЦЭМ!#REF!,СВЦЭМ!$A$40:$A$783,$A412,СВЦЭМ!$B$39:$B$782,W$401)+'СЕТ СН'!$F$16</f>
        <v>#REF!</v>
      </c>
      <c r="X412" s="36" t="e">
        <f>SUMIFS(СВЦЭМ!#REF!,СВЦЭМ!$A$40:$A$783,$A412,СВЦЭМ!$B$39:$B$782,X$401)+'СЕТ СН'!$F$16</f>
        <v>#REF!</v>
      </c>
      <c r="Y412" s="36" t="e">
        <f>SUMIFS(СВЦЭМ!#REF!,СВЦЭМ!$A$40:$A$783,$A412,СВЦЭМ!$B$39:$B$782,Y$401)+'СЕТ СН'!$F$16</f>
        <v>#REF!</v>
      </c>
    </row>
    <row r="413" spans="1:27" ht="15.75" hidden="1" x14ac:dyDescent="0.2">
      <c r="A413" s="35">
        <f t="shared" si="11"/>
        <v>45089</v>
      </c>
      <c r="B413" s="36" t="e">
        <f>SUMIFS(СВЦЭМ!#REF!,СВЦЭМ!$A$40:$A$783,$A413,СВЦЭМ!$B$39:$B$782,B$401)+'СЕТ СН'!$F$16</f>
        <v>#REF!</v>
      </c>
      <c r="C413" s="36" t="e">
        <f>SUMIFS(СВЦЭМ!#REF!,СВЦЭМ!$A$40:$A$783,$A413,СВЦЭМ!$B$39:$B$782,C$401)+'СЕТ СН'!$F$16</f>
        <v>#REF!</v>
      </c>
      <c r="D413" s="36" t="e">
        <f>SUMIFS(СВЦЭМ!#REF!,СВЦЭМ!$A$40:$A$783,$A413,СВЦЭМ!$B$39:$B$782,D$401)+'СЕТ СН'!$F$16</f>
        <v>#REF!</v>
      </c>
      <c r="E413" s="36" t="e">
        <f>SUMIFS(СВЦЭМ!#REF!,СВЦЭМ!$A$40:$A$783,$A413,СВЦЭМ!$B$39:$B$782,E$401)+'СЕТ СН'!$F$16</f>
        <v>#REF!</v>
      </c>
      <c r="F413" s="36" t="e">
        <f>SUMIFS(СВЦЭМ!#REF!,СВЦЭМ!$A$40:$A$783,$A413,СВЦЭМ!$B$39:$B$782,F$401)+'СЕТ СН'!$F$16</f>
        <v>#REF!</v>
      </c>
      <c r="G413" s="36" t="e">
        <f>SUMIFS(СВЦЭМ!#REF!,СВЦЭМ!$A$40:$A$783,$A413,СВЦЭМ!$B$39:$B$782,G$401)+'СЕТ СН'!$F$16</f>
        <v>#REF!</v>
      </c>
      <c r="H413" s="36" t="e">
        <f>SUMIFS(СВЦЭМ!#REF!,СВЦЭМ!$A$40:$A$783,$A413,СВЦЭМ!$B$39:$B$782,H$401)+'СЕТ СН'!$F$16</f>
        <v>#REF!</v>
      </c>
      <c r="I413" s="36" t="e">
        <f>SUMIFS(СВЦЭМ!#REF!,СВЦЭМ!$A$40:$A$783,$A413,СВЦЭМ!$B$39:$B$782,I$401)+'СЕТ СН'!$F$16</f>
        <v>#REF!</v>
      </c>
      <c r="J413" s="36" t="e">
        <f>SUMIFS(СВЦЭМ!#REF!,СВЦЭМ!$A$40:$A$783,$A413,СВЦЭМ!$B$39:$B$782,J$401)+'СЕТ СН'!$F$16</f>
        <v>#REF!</v>
      </c>
      <c r="K413" s="36" t="e">
        <f>SUMIFS(СВЦЭМ!#REF!,СВЦЭМ!$A$40:$A$783,$A413,СВЦЭМ!$B$39:$B$782,K$401)+'СЕТ СН'!$F$16</f>
        <v>#REF!</v>
      </c>
      <c r="L413" s="36" t="e">
        <f>SUMIFS(СВЦЭМ!#REF!,СВЦЭМ!$A$40:$A$783,$A413,СВЦЭМ!$B$39:$B$782,L$401)+'СЕТ СН'!$F$16</f>
        <v>#REF!</v>
      </c>
      <c r="M413" s="36" t="e">
        <f>SUMIFS(СВЦЭМ!#REF!,СВЦЭМ!$A$40:$A$783,$A413,СВЦЭМ!$B$39:$B$782,M$401)+'СЕТ СН'!$F$16</f>
        <v>#REF!</v>
      </c>
      <c r="N413" s="36" t="e">
        <f>SUMIFS(СВЦЭМ!#REF!,СВЦЭМ!$A$40:$A$783,$A413,СВЦЭМ!$B$39:$B$782,N$401)+'СЕТ СН'!$F$16</f>
        <v>#REF!</v>
      </c>
      <c r="O413" s="36" t="e">
        <f>SUMIFS(СВЦЭМ!#REF!,СВЦЭМ!$A$40:$A$783,$A413,СВЦЭМ!$B$39:$B$782,O$401)+'СЕТ СН'!$F$16</f>
        <v>#REF!</v>
      </c>
      <c r="P413" s="36" t="e">
        <f>SUMIFS(СВЦЭМ!#REF!,СВЦЭМ!$A$40:$A$783,$A413,СВЦЭМ!$B$39:$B$782,P$401)+'СЕТ СН'!$F$16</f>
        <v>#REF!</v>
      </c>
      <c r="Q413" s="36" t="e">
        <f>SUMIFS(СВЦЭМ!#REF!,СВЦЭМ!$A$40:$A$783,$A413,СВЦЭМ!$B$39:$B$782,Q$401)+'СЕТ СН'!$F$16</f>
        <v>#REF!</v>
      </c>
      <c r="R413" s="36" t="e">
        <f>SUMIFS(СВЦЭМ!#REF!,СВЦЭМ!$A$40:$A$783,$A413,СВЦЭМ!$B$39:$B$782,R$401)+'СЕТ СН'!$F$16</f>
        <v>#REF!</v>
      </c>
      <c r="S413" s="36" t="e">
        <f>SUMIFS(СВЦЭМ!#REF!,СВЦЭМ!$A$40:$A$783,$A413,СВЦЭМ!$B$39:$B$782,S$401)+'СЕТ СН'!$F$16</f>
        <v>#REF!</v>
      </c>
      <c r="T413" s="36" t="e">
        <f>SUMIFS(СВЦЭМ!#REF!,СВЦЭМ!$A$40:$A$783,$A413,СВЦЭМ!$B$39:$B$782,T$401)+'СЕТ СН'!$F$16</f>
        <v>#REF!</v>
      </c>
      <c r="U413" s="36" t="e">
        <f>SUMIFS(СВЦЭМ!#REF!,СВЦЭМ!$A$40:$A$783,$A413,СВЦЭМ!$B$39:$B$782,U$401)+'СЕТ СН'!$F$16</f>
        <v>#REF!</v>
      </c>
      <c r="V413" s="36" t="e">
        <f>SUMIFS(СВЦЭМ!#REF!,СВЦЭМ!$A$40:$A$783,$A413,СВЦЭМ!$B$39:$B$782,V$401)+'СЕТ СН'!$F$16</f>
        <v>#REF!</v>
      </c>
      <c r="W413" s="36" t="e">
        <f>SUMIFS(СВЦЭМ!#REF!,СВЦЭМ!$A$40:$A$783,$A413,СВЦЭМ!$B$39:$B$782,W$401)+'СЕТ СН'!$F$16</f>
        <v>#REF!</v>
      </c>
      <c r="X413" s="36" t="e">
        <f>SUMIFS(СВЦЭМ!#REF!,СВЦЭМ!$A$40:$A$783,$A413,СВЦЭМ!$B$39:$B$782,X$401)+'СЕТ СН'!$F$16</f>
        <v>#REF!</v>
      </c>
      <c r="Y413" s="36" t="e">
        <f>SUMIFS(СВЦЭМ!#REF!,СВЦЭМ!$A$40:$A$783,$A413,СВЦЭМ!$B$39:$B$782,Y$401)+'СЕТ СН'!$F$16</f>
        <v>#REF!</v>
      </c>
    </row>
    <row r="414" spans="1:27" ht="15.75" hidden="1" x14ac:dyDescent="0.2">
      <c r="A414" s="35">
        <f t="shared" si="11"/>
        <v>45090</v>
      </c>
      <c r="B414" s="36" t="e">
        <f>SUMIFS(СВЦЭМ!#REF!,СВЦЭМ!$A$40:$A$783,$A414,СВЦЭМ!$B$39:$B$782,B$401)+'СЕТ СН'!$F$16</f>
        <v>#REF!</v>
      </c>
      <c r="C414" s="36" t="e">
        <f>SUMIFS(СВЦЭМ!#REF!,СВЦЭМ!$A$40:$A$783,$A414,СВЦЭМ!$B$39:$B$782,C$401)+'СЕТ СН'!$F$16</f>
        <v>#REF!</v>
      </c>
      <c r="D414" s="36" t="e">
        <f>SUMIFS(СВЦЭМ!#REF!,СВЦЭМ!$A$40:$A$783,$A414,СВЦЭМ!$B$39:$B$782,D$401)+'СЕТ СН'!$F$16</f>
        <v>#REF!</v>
      </c>
      <c r="E414" s="36" t="e">
        <f>SUMIFS(СВЦЭМ!#REF!,СВЦЭМ!$A$40:$A$783,$A414,СВЦЭМ!$B$39:$B$782,E$401)+'СЕТ СН'!$F$16</f>
        <v>#REF!</v>
      </c>
      <c r="F414" s="36" t="e">
        <f>SUMIFS(СВЦЭМ!#REF!,СВЦЭМ!$A$40:$A$783,$A414,СВЦЭМ!$B$39:$B$782,F$401)+'СЕТ СН'!$F$16</f>
        <v>#REF!</v>
      </c>
      <c r="G414" s="36" t="e">
        <f>SUMIFS(СВЦЭМ!#REF!,СВЦЭМ!$A$40:$A$783,$A414,СВЦЭМ!$B$39:$B$782,G$401)+'СЕТ СН'!$F$16</f>
        <v>#REF!</v>
      </c>
      <c r="H414" s="36" t="e">
        <f>SUMIFS(СВЦЭМ!#REF!,СВЦЭМ!$A$40:$A$783,$A414,СВЦЭМ!$B$39:$B$782,H$401)+'СЕТ СН'!$F$16</f>
        <v>#REF!</v>
      </c>
      <c r="I414" s="36" t="e">
        <f>SUMIFS(СВЦЭМ!#REF!,СВЦЭМ!$A$40:$A$783,$A414,СВЦЭМ!$B$39:$B$782,I$401)+'СЕТ СН'!$F$16</f>
        <v>#REF!</v>
      </c>
      <c r="J414" s="36" t="e">
        <f>SUMIFS(СВЦЭМ!#REF!,СВЦЭМ!$A$40:$A$783,$A414,СВЦЭМ!$B$39:$B$782,J$401)+'СЕТ СН'!$F$16</f>
        <v>#REF!</v>
      </c>
      <c r="K414" s="36" t="e">
        <f>SUMIFS(СВЦЭМ!#REF!,СВЦЭМ!$A$40:$A$783,$A414,СВЦЭМ!$B$39:$B$782,K$401)+'СЕТ СН'!$F$16</f>
        <v>#REF!</v>
      </c>
      <c r="L414" s="36" t="e">
        <f>SUMIFS(СВЦЭМ!#REF!,СВЦЭМ!$A$40:$A$783,$A414,СВЦЭМ!$B$39:$B$782,L$401)+'СЕТ СН'!$F$16</f>
        <v>#REF!</v>
      </c>
      <c r="M414" s="36" t="e">
        <f>SUMIFS(СВЦЭМ!#REF!,СВЦЭМ!$A$40:$A$783,$A414,СВЦЭМ!$B$39:$B$782,M$401)+'СЕТ СН'!$F$16</f>
        <v>#REF!</v>
      </c>
      <c r="N414" s="36" t="e">
        <f>SUMIFS(СВЦЭМ!#REF!,СВЦЭМ!$A$40:$A$783,$A414,СВЦЭМ!$B$39:$B$782,N$401)+'СЕТ СН'!$F$16</f>
        <v>#REF!</v>
      </c>
      <c r="O414" s="36" t="e">
        <f>SUMIFS(СВЦЭМ!#REF!,СВЦЭМ!$A$40:$A$783,$A414,СВЦЭМ!$B$39:$B$782,O$401)+'СЕТ СН'!$F$16</f>
        <v>#REF!</v>
      </c>
      <c r="P414" s="36" t="e">
        <f>SUMIFS(СВЦЭМ!#REF!,СВЦЭМ!$A$40:$A$783,$A414,СВЦЭМ!$B$39:$B$782,P$401)+'СЕТ СН'!$F$16</f>
        <v>#REF!</v>
      </c>
      <c r="Q414" s="36" t="e">
        <f>SUMIFS(СВЦЭМ!#REF!,СВЦЭМ!$A$40:$A$783,$A414,СВЦЭМ!$B$39:$B$782,Q$401)+'СЕТ СН'!$F$16</f>
        <v>#REF!</v>
      </c>
      <c r="R414" s="36" t="e">
        <f>SUMIFS(СВЦЭМ!#REF!,СВЦЭМ!$A$40:$A$783,$A414,СВЦЭМ!$B$39:$B$782,R$401)+'СЕТ СН'!$F$16</f>
        <v>#REF!</v>
      </c>
      <c r="S414" s="36" t="e">
        <f>SUMIFS(СВЦЭМ!#REF!,СВЦЭМ!$A$40:$A$783,$A414,СВЦЭМ!$B$39:$B$782,S$401)+'СЕТ СН'!$F$16</f>
        <v>#REF!</v>
      </c>
      <c r="T414" s="36" t="e">
        <f>SUMIFS(СВЦЭМ!#REF!,СВЦЭМ!$A$40:$A$783,$A414,СВЦЭМ!$B$39:$B$782,T$401)+'СЕТ СН'!$F$16</f>
        <v>#REF!</v>
      </c>
      <c r="U414" s="36" t="e">
        <f>SUMIFS(СВЦЭМ!#REF!,СВЦЭМ!$A$40:$A$783,$A414,СВЦЭМ!$B$39:$B$782,U$401)+'СЕТ СН'!$F$16</f>
        <v>#REF!</v>
      </c>
      <c r="V414" s="36" t="e">
        <f>SUMIFS(СВЦЭМ!#REF!,СВЦЭМ!$A$40:$A$783,$A414,СВЦЭМ!$B$39:$B$782,V$401)+'СЕТ СН'!$F$16</f>
        <v>#REF!</v>
      </c>
      <c r="W414" s="36" t="e">
        <f>SUMIFS(СВЦЭМ!#REF!,СВЦЭМ!$A$40:$A$783,$A414,СВЦЭМ!$B$39:$B$782,W$401)+'СЕТ СН'!$F$16</f>
        <v>#REF!</v>
      </c>
      <c r="X414" s="36" t="e">
        <f>SUMIFS(СВЦЭМ!#REF!,СВЦЭМ!$A$40:$A$783,$A414,СВЦЭМ!$B$39:$B$782,X$401)+'СЕТ СН'!$F$16</f>
        <v>#REF!</v>
      </c>
      <c r="Y414" s="36" t="e">
        <f>SUMIFS(СВЦЭМ!#REF!,СВЦЭМ!$A$40:$A$783,$A414,СВЦЭМ!$B$39:$B$782,Y$401)+'СЕТ СН'!$F$16</f>
        <v>#REF!</v>
      </c>
    </row>
    <row r="415" spans="1:27" ht="15.75" hidden="1" x14ac:dyDescent="0.2">
      <c r="A415" s="35">
        <f t="shared" si="11"/>
        <v>45091</v>
      </c>
      <c r="B415" s="36" t="e">
        <f>SUMIFS(СВЦЭМ!#REF!,СВЦЭМ!$A$40:$A$783,$A415,СВЦЭМ!$B$39:$B$782,B$401)+'СЕТ СН'!$F$16</f>
        <v>#REF!</v>
      </c>
      <c r="C415" s="36" t="e">
        <f>SUMIFS(СВЦЭМ!#REF!,СВЦЭМ!$A$40:$A$783,$A415,СВЦЭМ!$B$39:$B$782,C$401)+'СЕТ СН'!$F$16</f>
        <v>#REF!</v>
      </c>
      <c r="D415" s="36" t="e">
        <f>SUMIFS(СВЦЭМ!#REF!,СВЦЭМ!$A$40:$A$783,$A415,СВЦЭМ!$B$39:$B$782,D$401)+'СЕТ СН'!$F$16</f>
        <v>#REF!</v>
      </c>
      <c r="E415" s="36" t="e">
        <f>SUMIFS(СВЦЭМ!#REF!,СВЦЭМ!$A$40:$A$783,$A415,СВЦЭМ!$B$39:$B$782,E$401)+'СЕТ СН'!$F$16</f>
        <v>#REF!</v>
      </c>
      <c r="F415" s="36" t="e">
        <f>SUMIFS(СВЦЭМ!#REF!,СВЦЭМ!$A$40:$A$783,$A415,СВЦЭМ!$B$39:$B$782,F$401)+'СЕТ СН'!$F$16</f>
        <v>#REF!</v>
      </c>
      <c r="G415" s="36" t="e">
        <f>SUMIFS(СВЦЭМ!#REF!,СВЦЭМ!$A$40:$A$783,$A415,СВЦЭМ!$B$39:$B$782,G$401)+'СЕТ СН'!$F$16</f>
        <v>#REF!</v>
      </c>
      <c r="H415" s="36" t="e">
        <f>SUMIFS(СВЦЭМ!#REF!,СВЦЭМ!$A$40:$A$783,$A415,СВЦЭМ!$B$39:$B$782,H$401)+'СЕТ СН'!$F$16</f>
        <v>#REF!</v>
      </c>
      <c r="I415" s="36" t="e">
        <f>SUMIFS(СВЦЭМ!#REF!,СВЦЭМ!$A$40:$A$783,$A415,СВЦЭМ!$B$39:$B$782,I$401)+'СЕТ СН'!$F$16</f>
        <v>#REF!</v>
      </c>
      <c r="J415" s="36" t="e">
        <f>SUMIFS(СВЦЭМ!#REF!,СВЦЭМ!$A$40:$A$783,$A415,СВЦЭМ!$B$39:$B$782,J$401)+'СЕТ СН'!$F$16</f>
        <v>#REF!</v>
      </c>
      <c r="K415" s="36" t="e">
        <f>SUMIFS(СВЦЭМ!#REF!,СВЦЭМ!$A$40:$A$783,$A415,СВЦЭМ!$B$39:$B$782,K$401)+'СЕТ СН'!$F$16</f>
        <v>#REF!</v>
      </c>
      <c r="L415" s="36" t="e">
        <f>SUMIFS(СВЦЭМ!#REF!,СВЦЭМ!$A$40:$A$783,$A415,СВЦЭМ!$B$39:$B$782,L$401)+'СЕТ СН'!$F$16</f>
        <v>#REF!</v>
      </c>
      <c r="M415" s="36" t="e">
        <f>SUMIFS(СВЦЭМ!#REF!,СВЦЭМ!$A$40:$A$783,$A415,СВЦЭМ!$B$39:$B$782,M$401)+'СЕТ СН'!$F$16</f>
        <v>#REF!</v>
      </c>
      <c r="N415" s="36" t="e">
        <f>SUMIFS(СВЦЭМ!#REF!,СВЦЭМ!$A$40:$A$783,$A415,СВЦЭМ!$B$39:$B$782,N$401)+'СЕТ СН'!$F$16</f>
        <v>#REF!</v>
      </c>
      <c r="O415" s="36" t="e">
        <f>SUMIFS(СВЦЭМ!#REF!,СВЦЭМ!$A$40:$A$783,$A415,СВЦЭМ!$B$39:$B$782,O$401)+'СЕТ СН'!$F$16</f>
        <v>#REF!</v>
      </c>
      <c r="P415" s="36" t="e">
        <f>SUMIFS(СВЦЭМ!#REF!,СВЦЭМ!$A$40:$A$783,$A415,СВЦЭМ!$B$39:$B$782,P$401)+'СЕТ СН'!$F$16</f>
        <v>#REF!</v>
      </c>
      <c r="Q415" s="36" t="e">
        <f>SUMIFS(СВЦЭМ!#REF!,СВЦЭМ!$A$40:$A$783,$A415,СВЦЭМ!$B$39:$B$782,Q$401)+'СЕТ СН'!$F$16</f>
        <v>#REF!</v>
      </c>
      <c r="R415" s="36" t="e">
        <f>SUMIFS(СВЦЭМ!#REF!,СВЦЭМ!$A$40:$A$783,$A415,СВЦЭМ!$B$39:$B$782,R$401)+'СЕТ СН'!$F$16</f>
        <v>#REF!</v>
      </c>
      <c r="S415" s="36" t="e">
        <f>SUMIFS(СВЦЭМ!#REF!,СВЦЭМ!$A$40:$A$783,$A415,СВЦЭМ!$B$39:$B$782,S$401)+'СЕТ СН'!$F$16</f>
        <v>#REF!</v>
      </c>
      <c r="T415" s="36" t="e">
        <f>SUMIFS(СВЦЭМ!#REF!,СВЦЭМ!$A$40:$A$783,$A415,СВЦЭМ!$B$39:$B$782,T$401)+'СЕТ СН'!$F$16</f>
        <v>#REF!</v>
      </c>
      <c r="U415" s="36" t="e">
        <f>SUMIFS(СВЦЭМ!#REF!,СВЦЭМ!$A$40:$A$783,$A415,СВЦЭМ!$B$39:$B$782,U$401)+'СЕТ СН'!$F$16</f>
        <v>#REF!</v>
      </c>
      <c r="V415" s="36" t="e">
        <f>SUMIFS(СВЦЭМ!#REF!,СВЦЭМ!$A$40:$A$783,$A415,СВЦЭМ!$B$39:$B$782,V$401)+'СЕТ СН'!$F$16</f>
        <v>#REF!</v>
      </c>
      <c r="W415" s="36" t="e">
        <f>SUMIFS(СВЦЭМ!#REF!,СВЦЭМ!$A$40:$A$783,$A415,СВЦЭМ!$B$39:$B$782,W$401)+'СЕТ СН'!$F$16</f>
        <v>#REF!</v>
      </c>
      <c r="X415" s="36" t="e">
        <f>SUMIFS(СВЦЭМ!#REF!,СВЦЭМ!$A$40:$A$783,$A415,СВЦЭМ!$B$39:$B$782,X$401)+'СЕТ СН'!$F$16</f>
        <v>#REF!</v>
      </c>
      <c r="Y415" s="36" t="e">
        <f>SUMIFS(СВЦЭМ!#REF!,СВЦЭМ!$A$40:$A$783,$A415,СВЦЭМ!$B$39:$B$782,Y$401)+'СЕТ СН'!$F$16</f>
        <v>#REF!</v>
      </c>
    </row>
    <row r="416" spans="1:27" ht="15.75" hidden="1" x14ac:dyDescent="0.2">
      <c r="A416" s="35">
        <f t="shared" si="11"/>
        <v>45092</v>
      </c>
      <c r="B416" s="36" t="e">
        <f>SUMIFS(СВЦЭМ!#REF!,СВЦЭМ!$A$40:$A$783,$A416,СВЦЭМ!$B$39:$B$782,B$401)+'СЕТ СН'!$F$16</f>
        <v>#REF!</v>
      </c>
      <c r="C416" s="36" t="e">
        <f>SUMIFS(СВЦЭМ!#REF!,СВЦЭМ!$A$40:$A$783,$A416,СВЦЭМ!$B$39:$B$782,C$401)+'СЕТ СН'!$F$16</f>
        <v>#REF!</v>
      </c>
      <c r="D416" s="36" t="e">
        <f>SUMIFS(СВЦЭМ!#REF!,СВЦЭМ!$A$40:$A$783,$A416,СВЦЭМ!$B$39:$B$782,D$401)+'СЕТ СН'!$F$16</f>
        <v>#REF!</v>
      </c>
      <c r="E416" s="36" t="e">
        <f>SUMIFS(СВЦЭМ!#REF!,СВЦЭМ!$A$40:$A$783,$A416,СВЦЭМ!$B$39:$B$782,E$401)+'СЕТ СН'!$F$16</f>
        <v>#REF!</v>
      </c>
      <c r="F416" s="36" t="e">
        <f>SUMIFS(СВЦЭМ!#REF!,СВЦЭМ!$A$40:$A$783,$A416,СВЦЭМ!$B$39:$B$782,F$401)+'СЕТ СН'!$F$16</f>
        <v>#REF!</v>
      </c>
      <c r="G416" s="36" t="e">
        <f>SUMIFS(СВЦЭМ!#REF!,СВЦЭМ!$A$40:$A$783,$A416,СВЦЭМ!$B$39:$B$782,G$401)+'СЕТ СН'!$F$16</f>
        <v>#REF!</v>
      </c>
      <c r="H416" s="36" t="e">
        <f>SUMIFS(СВЦЭМ!#REF!,СВЦЭМ!$A$40:$A$783,$A416,СВЦЭМ!$B$39:$B$782,H$401)+'СЕТ СН'!$F$16</f>
        <v>#REF!</v>
      </c>
      <c r="I416" s="36" t="e">
        <f>SUMIFS(СВЦЭМ!#REF!,СВЦЭМ!$A$40:$A$783,$A416,СВЦЭМ!$B$39:$B$782,I$401)+'СЕТ СН'!$F$16</f>
        <v>#REF!</v>
      </c>
      <c r="J416" s="36" t="e">
        <f>SUMIFS(СВЦЭМ!#REF!,СВЦЭМ!$A$40:$A$783,$A416,СВЦЭМ!$B$39:$B$782,J$401)+'СЕТ СН'!$F$16</f>
        <v>#REF!</v>
      </c>
      <c r="K416" s="36" t="e">
        <f>SUMIFS(СВЦЭМ!#REF!,СВЦЭМ!$A$40:$A$783,$A416,СВЦЭМ!$B$39:$B$782,K$401)+'СЕТ СН'!$F$16</f>
        <v>#REF!</v>
      </c>
      <c r="L416" s="36" t="e">
        <f>SUMIFS(СВЦЭМ!#REF!,СВЦЭМ!$A$40:$A$783,$A416,СВЦЭМ!$B$39:$B$782,L$401)+'СЕТ СН'!$F$16</f>
        <v>#REF!</v>
      </c>
      <c r="M416" s="36" t="e">
        <f>SUMIFS(СВЦЭМ!#REF!,СВЦЭМ!$A$40:$A$783,$A416,СВЦЭМ!$B$39:$B$782,M$401)+'СЕТ СН'!$F$16</f>
        <v>#REF!</v>
      </c>
      <c r="N416" s="36" t="e">
        <f>SUMIFS(СВЦЭМ!#REF!,СВЦЭМ!$A$40:$A$783,$A416,СВЦЭМ!$B$39:$B$782,N$401)+'СЕТ СН'!$F$16</f>
        <v>#REF!</v>
      </c>
      <c r="O416" s="36" t="e">
        <f>SUMIFS(СВЦЭМ!#REF!,СВЦЭМ!$A$40:$A$783,$A416,СВЦЭМ!$B$39:$B$782,O$401)+'СЕТ СН'!$F$16</f>
        <v>#REF!</v>
      </c>
      <c r="P416" s="36" t="e">
        <f>SUMIFS(СВЦЭМ!#REF!,СВЦЭМ!$A$40:$A$783,$A416,СВЦЭМ!$B$39:$B$782,P$401)+'СЕТ СН'!$F$16</f>
        <v>#REF!</v>
      </c>
      <c r="Q416" s="36" t="e">
        <f>SUMIFS(СВЦЭМ!#REF!,СВЦЭМ!$A$40:$A$783,$A416,СВЦЭМ!$B$39:$B$782,Q$401)+'СЕТ СН'!$F$16</f>
        <v>#REF!</v>
      </c>
      <c r="R416" s="36" t="e">
        <f>SUMIFS(СВЦЭМ!#REF!,СВЦЭМ!$A$40:$A$783,$A416,СВЦЭМ!$B$39:$B$782,R$401)+'СЕТ СН'!$F$16</f>
        <v>#REF!</v>
      </c>
      <c r="S416" s="36" t="e">
        <f>SUMIFS(СВЦЭМ!#REF!,СВЦЭМ!$A$40:$A$783,$A416,СВЦЭМ!$B$39:$B$782,S$401)+'СЕТ СН'!$F$16</f>
        <v>#REF!</v>
      </c>
      <c r="T416" s="36" t="e">
        <f>SUMIFS(СВЦЭМ!#REF!,СВЦЭМ!$A$40:$A$783,$A416,СВЦЭМ!$B$39:$B$782,T$401)+'СЕТ СН'!$F$16</f>
        <v>#REF!</v>
      </c>
      <c r="U416" s="36" t="e">
        <f>SUMIFS(СВЦЭМ!#REF!,СВЦЭМ!$A$40:$A$783,$A416,СВЦЭМ!$B$39:$B$782,U$401)+'СЕТ СН'!$F$16</f>
        <v>#REF!</v>
      </c>
      <c r="V416" s="36" t="e">
        <f>SUMIFS(СВЦЭМ!#REF!,СВЦЭМ!$A$40:$A$783,$A416,СВЦЭМ!$B$39:$B$782,V$401)+'СЕТ СН'!$F$16</f>
        <v>#REF!</v>
      </c>
      <c r="W416" s="36" t="e">
        <f>SUMIFS(СВЦЭМ!#REF!,СВЦЭМ!$A$40:$A$783,$A416,СВЦЭМ!$B$39:$B$782,W$401)+'СЕТ СН'!$F$16</f>
        <v>#REF!</v>
      </c>
      <c r="X416" s="36" t="e">
        <f>SUMIFS(СВЦЭМ!#REF!,СВЦЭМ!$A$40:$A$783,$A416,СВЦЭМ!$B$39:$B$782,X$401)+'СЕТ СН'!$F$16</f>
        <v>#REF!</v>
      </c>
      <c r="Y416" s="36" t="e">
        <f>SUMIFS(СВЦЭМ!#REF!,СВЦЭМ!$A$40:$A$783,$A416,СВЦЭМ!$B$39:$B$782,Y$401)+'СЕТ СН'!$F$16</f>
        <v>#REF!</v>
      </c>
    </row>
    <row r="417" spans="1:25" ht="15.75" hidden="1" x14ac:dyDescent="0.2">
      <c r="A417" s="35">
        <f t="shared" si="11"/>
        <v>45093</v>
      </c>
      <c r="B417" s="36" t="e">
        <f>SUMIFS(СВЦЭМ!#REF!,СВЦЭМ!$A$40:$A$783,$A417,СВЦЭМ!$B$39:$B$782,B$401)+'СЕТ СН'!$F$16</f>
        <v>#REF!</v>
      </c>
      <c r="C417" s="36" t="e">
        <f>SUMIFS(СВЦЭМ!#REF!,СВЦЭМ!$A$40:$A$783,$A417,СВЦЭМ!$B$39:$B$782,C$401)+'СЕТ СН'!$F$16</f>
        <v>#REF!</v>
      </c>
      <c r="D417" s="36" t="e">
        <f>SUMIFS(СВЦЭМ!#REF!,СВЦЭМ!$A$40:$A$783,$A417,СВЦЭМ!$B$39:$B$782,D$401)+'СЕТ СН'!$F$16</f>
        <v>#REF!</v>
      </c>
      <c r="E417" s="36" t="e">
        <f>SUMIFS(СВЦЭМ!#REF!,СВЦЭМ!$A$40:$A$783,$A417,СВЦЭМ!$B$39:$B$782,E$401)+'СЕТ СН'!$F$16</f>
        <v>#REF!</v>
      </c>
      <c r="F417" s="36" t="e">
        <f>SUMIFS(СВЦЭМ!#REF!,СВЦЭМ!$A$40:$A$783,$A417,СВЦЭМ!$B$39:$B$782,F$401)+'СЕТ СН'!$F$16</f>
        <v>#REF!</v>
      </c>
      <c r="G417" s="36" t="e">
        <f>SUMIFS(СВЦЭМ!#REF!,СВЦЭМ!$A$40:$A$783,$A417,СВЦЭМ!$B$39:$B$782,G$401)+'СЕТ СН'!$F$16</f>
        <v>#REF!</v>
      </c>
      <c r="H417" s="36" t="e">
        <f>SUMIFS(СВЦЭМ!#REF!,СВЦЭМ!$A$40:$A$783,$A417,СВЦЭМ!$B$39:$B$782,H$401)+'СЕТ СН'!$F$16</f>
        <v>#REF!</v>
      </c>
      <c r="I417" s="36" t="e">
        <f>SUMIFS(СВЦЭМ!#REF!,СВЦЭМ!$A$40:$A$783,$A417,СВЦЭМ!$B$39:$B$782,I$401)+'СЕТ СН'!$F$16</f>
        <v>#REF!</v>
      </c>
      <c r="J417" s="36" t="e">
        <f>SUMIFS(СВЦЭМ!#REF!,СВЦЭМ!$A$40:$A$783,$A417,СВЦЭМ!$B$39:$B$782,J$401)+'СЕТ СН'!$F$16</f>
        <v>#REF!</v>
      </c>
      <c r="K417" s="36" t="e">
        <f>SUMIFS(СВЦЭМ!#REF!,СВЦЭМ!$A$40:$A$783,$A417,СВЦЭМ!$B$39:$B$782,K$401)+'СЕТ СН'!$F$16</f>
        <v>#REF!</v>
      </c>
      <c r="L417" s="36" t="e">
        <f>SUMIFS(СВЦЭМ!#REF!,СВЦЭМ!$A$40:$A$783,$A417,СВЦЭМ!$B$39:$B$782,L$401)+'СЕТ СН'!$F$16</f>
        <v>#REF!</v>
      </c>
      <c r="M417" s="36" t="e">
        <f>SUMIFS(СВЦЭМ!#REF!,СВЦЭМ!$A$40:$A$783,$A417,СВЦЭМ!$B$39:$B$782,M$401)+'СЕТ СН'!$F$16</f>
        <v>#REF!</v>
      </c>
      <c r="N417" s="36" t="e">
        <f>SUMIFS(СВЦЭМ!#REF!,СВЦЭМ!$A$40:$A$783,$A417,СВЦЭМ!$B$39:$B$782,N$401)+'СЕТ СН'!$F$16</f>
        <v>#REF!</v>
      </c>
      <c r="O417" s="36" t="e">
        <f>SUMIFS(СВЦЭМ!#REF!,СВЦЭМ!$A$40:$A$783,$A417,СВЦЭМ!$B$39:$B$782,O$401)+'СЕТ СН'!$F$16</f>
        <v>#REF!</v>
      </c>
      <c r="P417" s="36" t="e">
        <f>SUMIFS(СВЦЭМ!#REF!,СВЦЭМ!$A$40:$A$783,$A417,СВЦЭМ!$B$39:$B$782,P$401)+'СЕТ СН'!$F$16</f>
        <v>#REF!</v>
      </c>
      <c r="Q417" s="36" t="e">
        <f>SUMIFS(СВЦЭМ!#REF!,СВЦЭМ!$A$40:$A$783,$A417,СВЦЭМ!$B$39:$B$782,Q$401)+'СЕТ СН'!$F$16</f>
        <v>#REF!</v>
      </c>
      <c r="R417" s="36" t="e">
        <f>SUMIFS(СВЦЭМ!#REF!,СВЦЭМ!$A$40:$A$783,$A417,СВЦЭМ!$B$39:$B$782,R$401)+'СЕТ СН'!$F$16</f>
        <v>#REF!</v>
      </c>
      <c r="S417" s="36" t="e">
        <f>SUMIFS(СВЦЭМ!#REF!,СВЦЭМ!$A$40:$A$783,$A417,СВЦЭМ!$B$39:$B$782,S$401)+'СЕТ СН'!$F$16</f>
        <v>#REF!</v>
      </c>
      <c r="T417" s="36" t="e">
        <f>SUMIFS(СВЦЭМ!#REF!,СВЦЭМ!$A$40:$A$783,$A417,СВЦЭМ!$B$39:$B$782,T$401)+'СЕТ СН'!$F$16</f>
        <v>#REF!</v>
      </c>
      <c r="U417" s="36" t="e">
        <f>SUMIFS(СВЦЭМ!#REF!,СВЦЭМ!$A$40:$A$783,$A417,СВЦЭМ!$B$39:$B$782,U$401)+'СЕТ СН'!$F$16</f>
        <v>#REF!</v>
      </c>
      <c r="V417" s="36" t="e">
        <f>SUMIFS(СВЦЭМ!#REF!,СВЦЭМ!$A$40:$A$783,$A417,СВЦЭМ!$B$39:$B$782,V$401)+'СЕТ СН'!$F$16</f>
        <v>#REF!</v>
      </c>
      <c r="W417" s="36" t="e">
        <f>SUMIFS(СВЦЭМ!#REF!,СВЦЭМ!$A$40:$A$783,$A417,СВЦЭМ!$B$39:$B$782,W$401)+'СЕТ СН'!$F$16</f>
        <v>#REF!</v>
      </c>
      <c r="X417" s="36" t="e">
        <f>SUMIFS(СВЦЭМ!#REF!,СВЦЭМ!$A$40:$A$783,$A417,СВЦЭМ!$B$39:$B$782,X$401)+'СЕТ СН'!$F$16</f>
        <v>#REF!</v>
      </c>
      <c r="Y417" s="36" t="e">
        <f>SUMIFS(СВЦЭМ!#REF!,СВЦЭМ!$A$40:$A$783,$A417,СВЦЭМ!$B$39:$B$782,Y$401)+'СЕТ СН'!$F$16</f>
        <v>#REF!</v>
      </c>
    </row>
    <row r="418" spans="1:25" ht="15.75" hidden="1" x14ac:dyDescent="0.2">
      <c r="A418" s="35">
        <f t="shared" si="11"/>
        <v>45094</v>
      </c>
      <c r="B418" s="36" t="e">
        <f>SUMIFS(СВЦЭМ!#REF!,СВЦЭМ!$A$40:$A$783,$A418,СВЦЭМ!$B$39:$B$782,B$401)+'СЕТ СН'!$F$16</f>
        <v>#REF!</v>
      </c>
      <c r="C418" s="36" t="e">
        <f>SUMIFS(СВЦЭМ!#REF!,СВЦЭМ!$A$40:$A$783,$A418,СВЦЭМ!$B$39:$B$782,C$401)+'СЕТ СН'!$F$16</f>
        <v>#REF!</v>
      </c>
      <c r="D418" s="36" t="e">
        <f>SUMIFS(СВЦЭМ!#REF!,СВЦЭМ!$A$40:$A$783,$A418,СВЦЭМ!$B$39:$B$782,D$401)+'СЕТ СН'!$F$16</f>
        <v>#REF!</v>
      </c>
      <c r="E418" s="36" t="e">
        <f>SUMIFS(СВЦЭМ!#REF!,СВЦЭМ!$A$40:$A$783,$A418,СВЦЭМ!$B$39:$B$782,E$401)+'СЕТ СН'!$F$16</f>
        <v>#REF!</v>
      </c>
      <c r="F418" s="36" t="e">
        <f>SUMIFS(СВЦЭМ!#REF!,СВЦЭМ!$A$40:$A$783,$A418,СВЦЭМ!$B$39:$B$782,F$401)+'СЕТ СН'!$F$16</f>
        <v>#REF!</v>
      </c>
      <c r="G418" s="36" t="e">
        <f>SUMIFS(СВЦЭМ!#REF!,СВЦЭМ!$A$40:$A$783,$A418,СВЦЭМ!$B$39:$B$782,G$401)+'СЕТ СН'!$F$16</f>
        <v>#REF!</v>
      </c>
      <c r="H418" s="36" t="e">
        <f>SUMIFS(СВЦЭМ!#REF!,СВЦЭМ!$A$40:$A$783,$A418,СВЦЭМ!$B$39:$B$782,H$401)+'СЕТ СН'!$F$16</f>
        <v>#REF!</v>
      </c>
      <c r="I418" s="36" t="e">
        <f>SUMIFS(СВЦЭМ!#REF!,СВЦЭМ!$A$40:$A$783,$A418,СВЦЭМ!$B$39:$B$782,I$401)+'СЕТ СН'!$F$16</f>
        <v>#REF!</v>
      </c>
      <c r="J418" s="36" t="e">
        <f>SUMIFS(СВЦЭМ!#REF!,СВЦЭМ!$A$40:$A$783,$A418,СВЦЭМ!$B$39:$B$782,J$401)+'СЕТ СН'!$F$16</f>
        <v>#REF!</v>
      </c>
      <c r="K418" s="36" t="e">
        <f>SUMIFS(СВЦЭМ!#REF!,СВЦЭМ!$A$40:$A$783,$A418,СВЦЭМ!$B$39:$B$782,K$401)+'СЕТ СН'!$F$16</f>
        <v>#REF!</v>
      </c>
      <c r="L418" s="36" t="e">
        <f>SUMIFS(СВЦЭМ!#REF!,СВЦЭМ!$A$40:$A$783,$A418,СВЦЭМ!$B$39:$B$782,L$401)+'СЕТ СН'!$F$16</f>
        <v>#REF!</v>
      </c>
      <c r="M418" s="36" t="e">
        <f>SUMIFS(СВЦЭМ!#REF!,СВЦЭМ!$A$40:$A$783,$A418,СВЦЭМ!$B$39:$B$782,M$401)+'СЕТ СН'!$F$16</f>
        <v>#REF!</v>
      </c>
      <c r="N418" s="36" t="e">
        <f>SUMIFS(СВЦЭМ!#REF!,СВЦЭМ!$A$40:$A$783,$A418,СВЦЭМ!$B$39:$B$782,N$401)+'СЕТ СН'!$F$16</f>
        <v>#REF!</v>
      </c>
      <c r="O418" s="36" t="e">
        <f>SUMIFS(СВЦЭМ!#REF!,СВЦЭМ!$A$40:$A$783,$A418,СВЦЭМ!$B$39:$B$782,O$401)+'СЕТ СН'!$F$16</f>
        <v>#REF!</v>
      </c>
      <c r="P418" s="36" t="e">
        <f>SUMIFS(СВЦЭМ!#REF!,СВЦЭМ!$A$40:$A$783,$A418,СВЦЭМ!$B$39:$B$782,P$401)+'СЕТ СН'!$F$16</f>
        <v>#REF!</v>
      </c>
      <c r="Q418" s="36" t="e">
        <f>SUMIFS(СВЦЭМ!#REF!,СВЦЭМ!$A$40:$A$783,$A418,СВЦЭМ!$B$39:$B$782,Q$401)+'СЕТ СН'!$F$16</f>
        <v>#REF!</v>
      </c>
      <c r="R418" s="36" t="e">
        <f>SUMIFS(СВЦЭМ!#REF!,СВЦЭМ!$A$40:$A$783,$A418,СВЦЭМ!$B$39:$B$782,R$401)+'СЕТ СН'!$F$16</f>
        <v>#REF!</v>
      </c>
      <c r="S418" s="36" t="e">
        <f>SUMIFS(СВЦЭМ!#REF!,СВЦЭМ!$A$40:$A$783,$A418,СВЦЭМ!$B$39:$B$782,S$401)+'СЕТ СН'!$F$16</f>
        <v>#REF!</v>
      </c>
      <c r="T418" s="36" t="e">
        <f>SUMIFS(СВЦЭМ!#REF!,СВЦЭМ!$A$40:$A$783,$A418,СВЦЭМ!$B$39:$B$782,T$401)+'СЕТ СН'!$F$16</f>
        <v>#REF!</v>
      </c>
      <c r="U418" s="36" t="e">
        <f>SUMIFS(СВЦЭМ!#REF!,СВЦЭМ!$A$40:$A$783,$A418,СВЦЭМ!$B$39:$B$782,U$401)+'СЕТ СН'!$F$16</f>
        <v>#REF!</v>
      </c>
      <c r="V418" s="36" t="e">
        <f>SUMIFS(СВЦЭМ!#REF!,СВЦЭМ!$A$40:$A$783,$A418,СВЦЭМ!$B$39:$B$782,V$401)+'СЕТ СН'!$F$16</f>
        <v>#REF!</v>
      </c>
      <c r="W418" s="36" t="e">
        <f>SUMIFS(СВЦЭМ!#REF!,СВЦЭМ!$A$40:$A$783,$A418,СВЦЭМ!$B$39:$B$782,W$401)+'СЕТ СН'!$F$16</f>
        <v>#REF!</v>
      </c>
      <c r="X418" s="36" t="e">
        <f>SUMIFS(СВЦЭМ!#REF!,СВЦЭМ!$A$40:$A$783,$A418,СВЦЭМ!$B$39:$B$782,X$401)+'СЕТ СН'!$F$16</f>
        <v>#REF!</v>
      </c>
      <c r="Y418" s="36" t="e">
        <f>SUMIFS(СВЦЭМ!#REF!,СВЦЭМ!$A$40:$A$783,$A418,СВЦЭМ!$B$39:$B$782,Y$401)+'СЕТ СН'!$F$16</f>
        <v>#REF!</v>
      </c>
    </row>
    <row r="419" spans="1:25" ht="15.75" hidden="1" x14ac:dyDescent="0.2">
      <c r="A419" s="35">
        <f t="shared" si="11"/>
        <v>45095</v>
      </c>
      <c r="B419" s="36" t="e">
        <f>SUMIFS(СВЦЭМ!#REF!,СВЦЭМ!$A$40:$A$783,$A419,СВЦЭМ!$B$39:$B$782,B$401)+'СЕТ СН'!$F$16</f>
        <v>#REF!</v>
      </c>
      <c r="C419" s="36" t="e">
        <f>SUMIFS(СВЦЭМ!#REF!,СВЦЭМ!$A$40:$A$783,$A419,СВЦЭМ!$B$39:$B$782,C$401)+'СЕТ СН'!$F$16</f>
        <v>#REF!</v>
      </c>
      <c r="D419" s="36" t="e">
        <f>SUMIFS(СВЦЭМ!#REF!,СВЦЭМ!$A$40:$A$783,$A419,СВЦЭМ!$B$39:$B$782,D$401)+'СЕТ СН'!$F$16</f>
        <v>#REF!</v>
      </c>
      <c r="E419" s="36" t="e">
        <f>SUMIFS(СВЦЭМ!#REF!,СВЦЭМ!$A$40:$A$783,$A419,СВЦЭМ!$B$39:$B$782,E$401)+'СЕТ СН'!$F$16</f>
        <v>#REF!</v>
      </c>
      <c r="F419" s="36" t="e">
        <f>SUMIFS(СВЦЭМ!#REF!,СВЦЭМ!$A$40:$A$783,$A419,СВЦЭМ!$B$39:$B$782,F$401)+'СЕТ СН'!$F$16</f>
        <v>#REF!</v>
      </c>
      <c r="G419" s="36" t="e">
        <f>SUMIFS(СВЦЭМ!#REF!,СВЦЭМ!$A$40:$A$783,$A419,СВЦЭМ!$B$39:$B$782,G$401)+'СЕТ СН'!$F$16</f>
        <v>#REF!</v>
      </c>
      <c r="H419" s="36" t="e">
        <f>SUMIFS(СВЦЭМ!#REF!,СВЦЭМ!$A$40:$A$783,$A419,СВЦЭМ!$B$39:$B$782,H$401)+'СЕТ СН'!$F$16</f>
        <v>#REF!</v>
      </c>
      <c r="I419" s="36" t="e">
        <f>SUMIFS(СВЦЭМ!#REF!,СВЦЭМ!$A$40:$A$783,$A419,СВЦЭМ!$B$39:$B$782,I$401)+'СЕТ СН'!$F$16</f>
        <v>#REF!</v>
      </c>
      <c r="J419" s="36" t="e">
        <f>SUMIFS(СВЦЭМ!#REF!,СВЦЭМ!$A$40:$A$783,$A419,СВЦЭМ!$B$39:$B$782,J$401)+'СЕТ СН'!$F$16</f>
        <v>#REF!</v>
      </c>
      <c r="K419" s="36" t="e">
        <f>SUMIFS(СВЦЭМ!#REF!,СВЦЭМ!$A$40:$A$783,$A419,СВЦЭМ!$B$39:$B$782,K$401)+'СЕТ СН'!$F$16</f>
        <v>#REF!</v>
      </c>
      <c r="L419" s="36" t="e">
        <f>SUMIFS(СВЦЭМ!#REF!,СВЦЭМ!$A$40:$A$783,$A419,СВЦЭМ!$B$39:$B$782,L$401)+'СЕТ СН'!$F$16</f>
        <v>#REF!</v>
      </c>
      <c r="M419" s="36" t="e">
        <f>SUMIFS(СВЦЭМ!#REF!,СВЦЭМ!$A$40:$A$783,$A419,СВЦЭМ!$B$39:$B$782,M$401)+'СЕТ СН'!$F$16</f>
        <v>#REF!</v>
      </c>
      <c r="N419" s="36" t="e">
        <f>SUMIFS(СВЦЭМ!#REF!,СВЦЭМ!$A$40:$A$783,$A419,СВЦЭМ!$B$39:$B$782,N$401)+'СЕТ СН'!$F$16</f>
        <v>#REF!</v>
      </c>
      <c r="O419" s="36" t="e">
        <f>SUMIFS(СВЦЭМ!#REF!,СВЦЭМ!$A$40:$A$783,$A419,СВЦЭМ!$B$39:$B$782,O$401)+'СЕТ СН'!$F$16</f>
        <v>#REF!</v>
      </c>
      <c r="P419" s="36" t="e">
        <f>SUMIFS(СВЦЭМ!#REF!,СВЦЭМ!$A$40:$A$783,$A419,СВЦЭМ!$B$39:$B$782,P$401)+'СЕТ СН'!$F$16</f>
        <v>#REF!</v>
      </c>
      <c r="Q419" s="36" t="e">
        <f>SUMIFS(СВЦЭМ!#REF!,СВЦЭМ!$A$40:$A$783,$A419,СВЦЭМ!$B$39:$B$782,Q$401)+'СЕТ СН'!$F$16</f>
        <v>#REF!</v>
      </c>
      <c r="R419" s="36" t="e">
        <f>SUMIFS(СВЦЭМ!#REF!,СВЦЭМ!$A$40:$A$783,$A419,СВЦЭМ!$B$39:$B$782,R$401)+'СЕТ СН'!$F$16</f>
        <v>#REF!</v>
      </c>
      <c r="S419" s="36" t="e">
        <f>SUMIFS(СВЦЭМ!#REF!,СВЦЭМ!$A$40:$A$783,$A419,СВЦЭМ!$B$39:$B$782,S$401)+'СЕТ СН'!$F$16</f>
        <v>#REF!</v>
      </c>
      <c r="T419" s="36" t="e">
        <f>SUMIFS(СВЦЭМ!#REF!,СВЦЭМ!$A$40:$A$783,$A419,СВЦЭМ!$B$39:$B$782,T$401)+'СЕТ СН'!$F$16</f>
        <v>#REF!</v>
      </c>
      <c r="U419" s="36" t="e">
        <f>SUMIFS(СВЦЭМ!#REF!,СВЦЭМ!$A$40:$A$783,$A419,СВЦЭМ!$B$39:$B$782,U$401)+'СЕТ СН'!$F$16</f>
        <v>#REF!</v>
      </c>
      <c r="V419" s="36" t="e">
        <f>SUMIFS(СВЦЭМ!#REF!,СВЦЭМ!$A$40:$A$783,$A419,СВЦЭМ!$B$39:$B$782,V$401)+'СЕТ СН'!$F$16</f>
        <v>#REF!</v>
      </c>
      <c r="W419" s="36" t="e">
        <f>SUMIFS(СВЦЭМ!#REF!,СВЦЭМ!$A$40:$A$783,$A419,СВЦЭМ!$B$39:$B$782,W$401)+'СЕТ СН'!$F$16</f>
        <v>#REF!</v>
      </c>
      <c r="X419" s="36" t="e">
        <f>SUMIFS(СВЦЭМ!#REF!,СВЦЭМ!$A$40:$A$783,$A419,СВЦЭМ!$B$39:$B$782,X$401)+'СЕТ СН'!$F$16</f>
        <v>#REF!</v>
      </c>
      <c r="Y419" s="36" t="e">
        <f>SUMIFS(СВЦЭМ!#REF!,СВЦЭМ!$A$40:$A$783,$A419,СВЦЭМ!$B$39:$B$782,Y$401)+'СЕТ СН'!$F$16</f>
        <v>#REF!</v>
      </c>
    </row>
    <row r="420" spans="1:25" ht="15.75" hidden="1" x14ac:dyDescent="0.2">
      <c r="A420" s="35">
        <f t="shared" si="11"/>
        <v>45096</v>
      </c>
      <c r="B420" s="36" t="e">
        <f>SUMIFS(СВЦЭМ!#REF!,СВЦЭМ!$A$40:$A$783,$A420,СВЦЭМ!$B$39:$B$782,B$401)+'СЕТ СН'!$F$16</f>
        <v>#REF!</v>
      </c>
      <c r="C420" s="36" t="e">
        <f>SUMIFS(СВЦЭМ!#REF!,СВЦЭМ!$A$40:$A$783,$A420,СВЦЭМ!$B$39:$B$782,C$401)+'СЕТ СН'!$F$16</f>
        <v>#REF!</v>
      </c>
      <c r="D420" s="36" t="e">
        <f>SUMIFS(СВЦЭМ!#REF!,СВЦЭМ!$A$40:$A$783,$A420,СВЦЭМ!$B$39:$B$782,D$401)+'СЕТ СН'!$F$16</f>
        <v>#REF!</v>
      </c>
      <c r="E420" s="36" t="e">
        <f>SUMIFS(СВЦЭМ!#REF!,СВЦЭМ!$A$40:$A$783,$A420,СВЦЭМ!$B$39:$B$782,E$401)+'СЕТ СН'!$F$16</f>
        <v>#REF!</v>
      </c>
      <c r="F420" s="36" t="e">
        <f>SUMIFS(СВЦЭМ!#REF!,СВЦЭМ!$A$40:$A$783,$A420,СВЦЭМ!$B$39:$B$782,F$401)+'СЕТ СН'!$F$16</f>
        <v>#REF!</v>
      </c>
      <c r="G420" s="36" t="e">
        <f>SUMIFS(СВЦЭМ!#REF!,СВЦЭМ!$A$40:$A$783,$A420,СВЦЭМ!$B$39:$B$782,G$401)+'СЕТ СН'!$F$16</f>
        <v>#REF!</v>
      </c>
      <c r="H420" s="36" t="e">
        <f>SUMIFS(СВЦЭМ!#REF!,СВЦЭМ!$A$40:$A$783,$A420,СВЦЭМ!$B$39:$B$782,H$401)+'СЕТ СН'!$F$16</f>
        <v>#REF!</v>
      </c>
      <c r="I420" s="36" t="e">
        <f>SUMIFS(СВЦЭМ!#REF!,СВЦЭМ!$A$40:$A$783,$A420,СВЦЭМ!$B$39:$B$782,I$401)+'СЕТ СН'!$F$16</f>
        <v>#REF!</v>
      </c>
      <c r="J420" s="36" t="e">
        <f>SUMIFS(СВЦЭМ!#REF!,СВЦЭМ!$A$40:$A$783,$A420,СВЦЭМ!$B$39:$B$782,J$401)+'СЕТ СН'!$F$16</f>
        <v>#REF!</v>
      </c>
      <c r="K420" s="36" t="e">
        <f>SUMIFS(СВЦЭМ!#REF!,СВЦЭМ!$A$40:$A$783,$A420,СВЦЭМ!$B$39:$B$782,K$401)+'СЕТ СН'!$F$16</f>
        <v>#REF!</v>
      </c>
      <c r="L420" s="36" t="e">
        <f>SUMIFS(СВЦЭМ!#REF!,СВЦЭМ!$A$40:$A$783,$A420,СВЦЭМ!$B$39:$B$782,L$401)+'СЕТ СН'!$F$16</f>
        <v>#REF!</v>
      </c>
      <c r="M420" s="36" t="e">
        <f>SUMIFS(СВЦЭМ!#REF!,СВЦЭМ!$A$40:$A$783,$A420,СВЦЭМ!$B$39:$B$782,M$401)+'СЕТ СН'!$F$16</f>
        <v>#REF!</v>
      </c>
      <c r="N420" s="36" t="e">
        <f>SUMIFS(СВЦЭМ!#REF!,СВЦЭМ!$A$40:$A$783,$A420,СВЦЭМ!$B$39:$B$782,N$401)+'СЕТ СН'!$F$16</f>
        <v>#REF!</v>
      </c>
      <c r="O420" s="36" t="e">
        <f>SUMIFS(СВЦЭМ!#REF!,СВЦЭМ!$A$40:$A$783,$A420,СВЦЭМ!$B$39:$B$782,O$401)+'СЕТ СН'!$F$16</f>
        <v>#REF!</v>
      </c>
      <c r="P420" s="36" t="e">
        <f>SUMIFS(СВЦЭМ!#REF!,СВЦЭМ!$A$40:$A$783,$A420,СВЦЭМ!$B$39:$B$782,P$401)+'СЕТ СН'!$F$16</f>
        <v>#REF!</v>
      </c>
      <c r="Q420" s="36" t="e">
        <f>SUMIFS(СВЦЭМ!#REF!,СВЦЭМ!$A$40:$A$783,$A420,СВЦЭМ!$B$39:$B$782,Q$401)+'СЕТ СН'!$F$16</f>
        <v>#REF!</v>
      </c>
      <c r="R420" s="36" t="e">
        <f>SUMIFS(СВЦЭМ!#REF!,СВЦЭМ!$A$40:$A$783,$A420,СВЦЭМ!$B$39:$B$782,R$401)+'СЕТ СН'!$F$16</f>
        <v>#REF!</v>
      </c>
      <c r="S420" s="36" t="e">
        <f>SUMIFS(СВЦЭМ!#REF!,СВЦЭМ!$A$40:$A$783,$A420,СВЦЭМ!$B$39:$B$782,S$401)+'СЕТ СН'!$F$16</f>
        <v>#REF!</v>
      </c>
      <c r="T420" s="36" t="e">
        <f>SUMIFS(СВЦЭМ!#REF!,СВЦЭМ!$A$40:$A$783,$A420,СВЦЭМ!$B$39:$B$782,T$401)+'СЕТ СН'!$F$16</f>
        <v>#REF!</v>
      </c>
      <c r="U420" s="36" t="e">
        <f>SUMIFS(СВЦЭМ!#REF!,СВЦЭМ!$A$40:$A$783,$A420,СВЦЭМ!$B$39:$B$782,U$401)+'СЕТ СН'!$F$16</f>
        <v>#REF!</v>
      </c>
      <c r="V420" s="36" t="e">
        <f>SUMIFS(СВЦЭМ!#REF!,СВЦЭМ!$A$40:$A$783,$A420,СВЦЭМ!$B$39:$B$782,V$401)+'СЕТ СН'!$F$16</f>
        <v>#REF!</v>
      </c>
      <c r="W420" s="36" t="e">
        <f>SUMIFS(СВЦЭМ!#REF!,СВЦЭМ!$A$40:$A$783,$A420,СВЦЭМ!$B$39:$B$782,W$401)+'СЕТ СН'!$F$16</f>
        <v>#REF!</v>
      </c>
      <c r="X420" s="36" t="e">
        <f>SUMIFS(СВЦЭМ!#REF!,СВЦЭМ!$A$40:$A$783,$A420,СВЦЭМ!$B$39:$B$782,X$401)+'СЕТ СН'!$F$16</f>
        <v>#REF!</v>
      </c>
      <c r="Y420" s="36" t="e">
        <f>SUMIFS(СВЦЭМ!#REF!,СВЦЭМ!$A$40:$A$783,$A420,СВЦЭМ!$B$39:$B$782,Y$401)+'СЕТ СН'!$F$16</f>
        <v>#REF!</v>
      </c>
    </row>
    <row r="421" spans="1:25" ht="15.75" hidden="1" x14ac:dyDescent="0.2">
      <c r="A421" s="35">
        <f t="shared" si="11"/>
        <v>45097</v>
      </c>
      <c r="B421" s="36" t="e">
        <f>SUMIFS(СВЦЭМ!#REF!,СВЦЭМ!$A$40:$A$783,$A421,СВЦЭМ!$B$39:$B$782,B$401)+'СЕТ СН'!$F$16</f>
        <v>#REF!</v>
      </c>
      <c r="C421" s="36" t="e">
        <f>SUMIFS(СВЦЭМ!#REF!,СВЦЭМ!$A$40:$A$783,$A421,СВЦЭМ!$B$39:$B$782,C$401)+'СЕТ СН'!$F$16</f>
        <v>#REF!</v>
      </c>
      <c r="D421" s="36" t="e">
        <f>SUMIFS(СВЦЭМ!#REF!,СВЦЭМ!$A$40:$A$783,$A421,СВЦЭМ!$B$39:$B$782,D$401)+'СЕТ СН'!$F$16</f>
        <v>#REF!</v>
      </c>
      <c r="E421" s="36" t="e">
        <f>SUMIFS(СВЦЭМ!#REF!,СВЦЭМ!$A$40:$A$783,$A421,СВЦЭМ!$B$39:$B$782,E$401)+'СЕТ СН'!$F$16</f>
        <v>#REF!</v>
      </c>
      <c r="F421" s="36" t="e">
        <f>SUMIFS(СВЦЭМ!#REF!,СВЦЭМ!$A$40:$A$783,$A421,СВЦЭМ!$B$39:$B$782,F$401)+'СЕТ СН'!$F$16</f>
        <v>#REF!</v>
      </c>
      <c r="G421" s="36" t="e">
        <f>SUMIFS(СВЦЭМ!#REF!,СВЦЭМ!$A$40:$A$783,$A421,СВЦЭМ!$B$39:$B$782,G$401)+'СЕТ СН'!$F$16</f>
        <v>#REF!</v>
      </c>
      <c r="H421" s="36" t="e">
        <f>SUMIFS(СВЦЭМ!#REF!,СВЦЭМ!$A$40:$A$783,$A421,СВЦЭМ!$B$39:$B$782,H$401)+'СЕТ СН'!$F$16</f>
        <v>#REF!</v>
      </c>
      <c r="I421" s="36" t="e">
        <f>SUMIFS(СВЦЭМ!#REF!,СВЦЭМ!$A$40:$A$783,$A421,СВЦЭМ!$B$39:$B$782,I$401)+'СЕТ СН'!$F$16</f>
        <v>#REF!</v>
      </c>
      <c r="J421" s="36" t="e">
        <f>SUMIFS(СВЦЭМ!#REF!,СВЦЭМ!$A$40:$A$783,$A421,СВЦЭМ!$B$39:$B$782,J$401)+'СЕТ СН'!$F$16</f>
        <v>#REF!</v>
      </c>
      <c r="K421" s="36" t="e">
        <f>SUMIFS(СВЦЭМ!#REF!,СВЦЭМ!$A$40:$A$783,$A421,СВЦЭМ!$B$39:$B$782,K$401)+'СЕТ СН'!$F$16</f>
        <v>#REF!</v>
      </c>
      <c r="L421" s="36" t="e">
        <f>SUMIFS(СВЦЭМ!#REF!,СВЦЭМ!$A$40:$A$783,$A421,СВЦЭМ!$B$39:$B$782,L$401)+'СЕТ СН'!$F$16</f>
        <v>#REF!</v>
      </c>
      <c r="M421" s="36" t="e">
        <f>SUMIFS(СВЦЭМ!#REF!,СВЦЭМ!$A$40:$A$783,$A421,СВЦЭМ!$B$39:$B$782,M$401)+'СЕТ СН'!$F$16</f>
        <v>#REF!</v>
      </c>
      <c r="N421" s="36" t="e">
        <f>SUMIFS(СВЦЭМ!#REF!,СВЦЭМ!$A$40:$A$783,$A421,СВЦЭМ!$B$39:$B$782,N$401)+'СЕТ СН'!$F$16</f>
        <v>#REF!</v>
      </c>
      <c r="O421" s="36" t="e">
        <f>SUMIFS(СВЦЭМ!#REF!,СВЦЭМ!$A$40:$A$783,$A421,СВЦЭМ!$B$39:$B$782,O$401)+'СЕТ СН'!$F$16</f>
        <v>#REF!</v>
      </c>
      <c r="P421" s="36" t="e">
        <f>SUMIFS(СВЦЭМ!#REF!,СВЦЭМ!$A$40:$A$783,$A421,СВЦЭМ!$B$39:$B$782,P$401)+'СЕТ СН'!$F$16</f>
        <v>#REF!</v>
      </c>
      <c r="Q421" s="36" t="e">
        <f>SUMIFS(СВЦЭМ!#REF!,СВЦЭМ!$A$40:$A$783,$A421,СВЦЭМ!$B$39:$B$782,Q$401)+'СЕТ СН'!$F$16</f>
        <v>#REF!</v>
      </c>
      <c r="R421" s="36" t="e">
        <f>SUMIFS(СВЦЭМ!#REF!,СВЦЭМ!$A$40:$A$783,$A421,СВЦЭМ!$B$39:$B$782,R$401)+'СЕТ СН'!$F$16</f>
        <v>#REF!</v>
      </c>
      <c r="S421" s="36" t="e">
        <f>SUMIFS(СВЦЭМ!#REF!,СВЦЭМ!$A$40:$A$783,$A421,СВЦЭМ!$B$39:$B$782,S$401)+'СЕТ СН'!$F$16</f>
        <v>#REF!</v>
      </c>
      <c r="T421" s="36" t="e">
        <f>SUMIFS(СВЦЭМ!#REF!,СВЦЭМ!$A$40:$A$783,$A421,СВЦЭМ!$B$39:$B$782,T$401)+'СЕТ СН'!$F$16</f>
        <v>#REF!</v>
      </c>
      <c r="U421" s="36" t="e">
        <f>SUMIFS(СВЦЭМ!#REF!,СВЦЭМ!$A$40:$A$783,$A421,СВЦЭМ!$B$39:$B$782,U$401)+'СЕТ СН'!$F$16</f>
        <v>#REF!</v>
      </c>
      <c r="V421" s="36" t="e">
        <f>SUMIFS(СВЦЭМ!#REF!,СВЦЭМ!$A$40:$A$783,$A421,СВЦЭМ!$B$39:$B$782,V$401)+'СЕТ СН'!$F$16</f>
        <v>#REF!</v>
      </c>
      <c r="W421" s="36" t="e">
        <f>SUMIFS(СВЦЭМ!#REF!,СВЦЭМ!$A$40:$A$783,$A421,СВЦЭМ!$B$39:$B$782,W$401)+'СЕТ СН'!$F$16</f>
        <v>#REF!</v>
      </c>
      <c r="X421" s="36" t="e">
        <f>SUMIFS(СВЦЭМ!#REF!,СВЦЭМ!$A$40:$A$783,$A421,СВЦЭМ!$B$39:$B$782,X$401)+'СЕТ СН'!$F$16</f>
        <v>#REF!</v>
      </c>
      <c r="Y421" s="36" t="e">
        <f>SUMIFS(СВЦЭМ!#REF!,СВЦЭМ!$A$40:$A$783,$A421,СВЦЭМ!$B$39:$B$782,Y$401)+'СЕТ СН'!$F$16</f>
        <v>#REF!</v>
      </c>
    </row>
    <row r="422" spans="1:25" ht="15.75" hidden="1" x14ac:dyDescent="0.2">
      <c r="A422" s="35">
        <f t="shared" si="11"/>
        <v>45098</v>
      </c>
      <c r="B422" s="36" t="e">
        <f>SUMIFS(СВЦЭМ!#REF!,СВЦЭМ!$A$40:$A$783,$A422,СВЦЭМ!$B$39:$B$782,B$401)+'СЕТ СН'!$F$16</f>
        <v>#REF!</v>
      </c>
      <c r="C422" s="36" t="e">
        <f>SUMIFS(СВЦЭМ!#REF!,СВЦЭМ!$A$40:$A$783,$A422,СВЦЭМ!$B$39:$B$782,C$401)+'СЕТ СН'!$F$16</f>
        <v>#REF!</v>
      </c>
      <c r="D422" s="36" t="e">
        <f>SUMIFS(СВЦЭМ!#REF!,СВЦЭМ!$A$40:$A$783,$A422,СВЦЭМ!$B$39:$B$782,D$401)+'СЕТ СН'!$F$16</f>
        <v>#REF!</v>
      </c>
      <c r="E422" s="36" t="e">
        <f>SUMIFS(СВЦЭМ!#REF!,СВЦЭМ!$A$40:$A$783,$A422,СВЦЭМ!$B$39:$B$782,E$401)+'СЕТ СН'!$F$16</f>
        <v>#REF!</v>
      </c>
      <c r="F422" s="36" t="e">
        <f>SUMIFS(СВЦЭМ!#REF!,СВЦЭМ!$A$40:$A$783,$A422,СВЦЭМ!$B$39:$B$782,F$401)+'СЕТ СН'!$F$16</f>
        <v>#REF!</v>
      </c>
      <c r="G422" s="36" t="e">
        <f>SUMIFS(СВЦЭМ!#REF!,СВЦЭМ!$A$40:$A$783,$A422,СВЦЭМ!$B$39:$B$782,G$401)+'СЕТ СН'!$F$16</f>
        <v>#REF!</v>
      </c>
      <c r="H422" s="36" t="e">
        <f>SUMIFS(СВЦЭМ!#REF!,СВЦЭМ!$A$40:$A$783,$A422,СВЦЭМ!$B$39:$B$782,H$401)+'СЕТ СН'!$F$16</f>
        <v>#REF!</v>
      </c>
      <c r="I422" s="36" t="e">
        <f>SUMIFS(СВЦЭМ!#REF!,СВЦЭМ!$A$40:$A$783,$A422,СВЦЭМ!$B$39:$B$782,I$401)+'СЕТ СН'!$F$16</f>
        <v>#REF!</v>
      </c>
      <c r="J422" s="36" t="e">
        <f>SUMIFS(СВЦЭМ!#REF!,СВЦЭМ!$A$40:$A$783,$A422,СВЦЭМ!$B$39:$B$782,J$401)+'СЕТ СН'!$F$16</f>
        <v>#REF!</v>
      </c>
      <c r="K422" s="36" t="e">
        <f>SUMIFS(СВЦЭМ!#REF!,СВЦЭМ!$A$40:$A$783,$A422,СВЦЭМ!$B$39:$B$782,K$401)+'СЕТ СН'!$F$16</f>
        <v>#REF!</v>
      </c>
      <c r="L422" s="36" t="e">
        <f>SUMIFS(СВЦЭМ!#REF!,СВЦЭМ!$A$40:$A$783,$A422,СВЦЭМ!$B$39:$B$782,L$401)+'СЕТ СН'!$F$16</f>
        <v>#REF!</v>
      </c>
      <c r="M422" s="36" t="e">
        <f>SUMIFS(СВЦЭМ!#REF!,СВЦЭМ!$A$40:$A$783,$A422,СВЦЭМ!$B$39:$B$782,M$401)+'СЕТ СН'!$F$16</f>
        <v>#REF!</v>
      </c>
      <c r="N422" s="36" t="e">
        <f>SUMIFS(СВЦЭМ!#REF!,СВЦЭМ!$A$40:$A$783,$A422,СВЦЭМ!$B$39:$B$782,N$401)+'СЕТ СН'!$F$16</f>
        <v>#REF!</v>
      </c>
      <c r="O422" s="36" t="e">
        <f>SUMIFS(СВЦЭМ!#REF!,СВЦЭМ!$A$40:$A$783,$A422,СВЦЭМ!$B$39:$B$782,O$401)+'СЕТ СН'!$F$16</f>
        <v>#REF!</v>
      </c>
      <c r="P422" s="36" t="e">
        <f>SUMIFS(СВЦЭМ!#REF!,СВЦЭМ!$A$40:$A$783,$A422,СВЦЭМ!$B$39:$B$782,P$401)+'СЕТ СН'!$F$16</f>
        <v>#REF!</v>
      </c>
      <c r="Q422" s="36" t="e">
        <f>SUMIFS(СВЦЭМ!#REF!,СВЦЭМ!$A$40:$A$783,$A422,СВЦЭМ!$B$39:$B$782,Q$401)+'СЕТ СН'!$F$16</f>
        <v>#REF!</v>
      </c>
      <c r="R422" s="36" t="e">
        <f>SUMIFS(СВЦЭМ!#REF!,СВЦЭМ!$A$40:$A$783,$A422,СВЦЭМ!$B$39:$B$782,R$401)+'СЕТ СН'!$F$16</f>
        <v>#REF!</v>
      </c>
      <c r="S422" s="36" t="e">
        <f>SUMIFS(СВЦЭМ!#REF!,СВЦЭМ!$A$40:$A$783,$A422,СВЦЭМ!$B$39:$B$782,S$401)+'СЕТ СН'!$F$16</f>
        <v>#REF!</v>
      </c>
      <c r="T422" s="36" t="e">
        <f>SUMIFS(СВЦЭМ!#REF!,СВЦЭМ!$A$40:$A$783,$A422,СВЦЭМ!$B$39:$B$782,T$401)+'СЕТ СН'!$F$16</f>
        <v>#REF!</v>
      </c>
      <c r="U422" s="36" t="e">
        <f>SUMIFS(СВЦЭМ!#REF!,СВЦЭМ!$A$40:$A$783,$A422,СВЦЭМ!$B$39:$B$782,U$401)+'СЕТ СН'!$F$16</f>
        <v>#REF!</v>
      </c>
      <c r="V422" s="36" t="e">
        <f>SUMIFS(СВЦЭМ!#REF!,СВЦЭМ!$A$40:$A$783,$A422,СВЦЭМ!$B$39:$B$782,V$401)+'СЕТ СН'!$F$16</f>
        <v>#REF!</v>
      </c>
      <c r="W422" s="36" t="e">
        <f>SUMIFS(СВЦЭМ!#REF!,СВЦЭМ!$A$40:$A$783,$A422,СВЦЭМ!$B$39:$B$782,W$401)+'СЕТ СН'!$F$16</f>
        <v>#REF!</v>
      </c>
      <c r="X422" s="36" t="e">
        <f>SUMIFS(СВЦЭМ!#REF!,СВЦЭМ!$A$40:$A$783,$A422,СВЦЭМ!$B$39:$B$782,X$401)+'СЕТ СН'!$F$16</f>
        <v>#REF!</v>
      </c>
      <c r="Y422" s="36" t="e">
        <f>SUMIFS(СВЦЭМ!#REF!,СВЦЭМ!$A$40:$A$783,$A422,СВЦЭМ!$B$39:$B$782,Y$401)+'СЕТ СН'!$F$16</f>
        <v>#REF!</v>
      </c>
    </row>
    <row r="423" spans="1:25" ht="15.75" hidden="1" x14ac:dyDescent="0.2">
      <c r="A423" s="35">
        <f t="shared" si="11"/>
        <v>45099</v>
      </c>
      <c r="B423" s="36" t="e">
        <f>SUMIFS(СВЦЭМ!#REF!,СВЦЭМ!$A$40:$A$783,$A423,СВЦЭМ!$B$39:$B$782,B$401)+'СЕТ СН'!$F$16</f>
        <v>#REF!</v>
      </c>
      <c r="C423" s="36" t="e">
        <f>SUMIFS(СВЦЭМ!#REF!,СВЦЭМ!$A$40:$A$783,$A423,СВЦЭМ!$B$39:$B$782,C$401)+'СЕТ СН'!$F$16</f>
        <v>#REF!</v>
      </c>
      <c r="D423" s="36" t="e">
        <f>SUMIFS(СВЦЭМ!#REF!,СВЦЭМ!$A$40:$A$783,$A423,СВЦЭМ!$B$39:$B$782,D$401)+'СЕТ СН'!$F$16</f>
        <v>#REF!</v>
      </c>
      <c r="E423" s="36" t="e">
        <f>SUMIFS(СВЦЭМ!#REF!,СВЦЭМ!$A$40:$A$783,$A423,СВЦЭМ!$B$39:$B$782,E$401)+'СЕТ СН'!$F$16</f>
        <v>#REF!</v>
      </c>
      <c r="F423" s="36" t="e">
        <f>SUMIFS(СВЦЭМ!#REF!,СВЦЭМ!$A$40:$A$783,$A423,СВЦЭМ!$B$39:$B$782,F$401)+'СЕТ СН'!$F$16</f>
        <v>#REF!</v>
      </c>
      <c r="G423" s="36" t="e">
        <f>SUMIFS(СВЦЭМ!#REF!,СВЦЭМ!$A$40:$A$783,$A423,СВЦЭМ!$B$39:$B$782,G$401)+'СЕТ СН'!$F$16</f>
        <v>#REF!</v>
      </c>
      <c r="H423" s="36" t="e">
        <f>SUMIFS(СВЦЭМ!#REF!,СВЦЭМ!$A$40:$A$783,$A423,СВЦЭМ!$B$39:$B$782,H$401)+'СЕТ СН'!$F$16</f>
        <v>#REF!</v>
      </c>
      <c r="I423" s="36" t="e">
        <f>SUMIFS(СВЦЭМ!#REF!,СВЦЭМ!$A$40:$A$783,$A423,СВЦЭМ!$B$39:$B$782,I$401)+'СЕТ СН'!$F$16</f>
        <v>#REF!</v>
      </c>
      <c r="J423" s="36" t="e">
        <f>SUMIFS(СВЦЭМ!#REF!,СВЦЭМ!$A$40:$A$783,$A423,СВЦЭМ!$B$39:$B$782,J$401)+'СЕТ СН'!$F$16</f>
        <v>#REF!</v>
      </c>
      <c r="K423" s="36" t="e">
        <f>SUMIFS(СВЦЭМ!#REF!,СВЦЭМ!$A$40:$A$783,$A423,СВЦЭМ!$B$39:$B$782,K$401)+'СЕТ СН'!$F$16</f>
        <v>#REF!</v>
      </c>
      <c r="L423" s="36" t="e">
        <f>SUMIFS(СВЦЭМ!#REF!,СВЦЭМ!$A$40:$A$783,$A423,СВЦЭМ!$B$39:$B$782,L$401)+'СЕТ СН'!$F$16</f>
        <v>#REF!</v>
      </c>
      <c r="M423" s="36" t="e">
        <f>SUMIFS(СВЦЭМ!#REF!,СВЦЭМ!$A$40:$A$783,$A423,СВЦЭМ!$B$39:$B$782,M$401)+'СЕТ СН'!$F$16</f>
        <v>#REF!</v>
      </c>
      <c r="N423" s="36" t="e">
        <f>SUMIFS(СВЦЭМ!#REF!,СВЦЭМ!$A$40:$A$783,$A423,СВЦЭМ!$B$39:$B$782,N$401)+'СЕТ СН'!$F$16</f>
        <v>#REF!</v>
      </c>
      <c r="O423" s="36" t="e">
        <f>SUMIFS(СВЦЭМ!#REF!,СВЦЭМ!$A$40:$A$783,$A423,СВЦЭМ!$B$39:$B$782,O$401)+'СЕТ СН'!$F$16</f>
        <v>#REF!</v>
      </c>
      <c r="P423" s="36" t="e">
        <f>SUMIFS(СВЦЭМ!#REF!,СВЦЭМ!$A$40:$A$783,$A423,СВЦЭМ!$B$39:$B$782,P$401)+'СЕТ СН'!$F$16</f>
        <v>#REF!</v>
      </c>
      <c r="Q423" s="36" t="e">
        <f>SUMIFS(СВЦЭМ!#REF!,СВЦЭМ!$A$40:$A$783,$A423,СВЦЭМ!$B$39:$B$782,Q$401)+'СЕТ СН'!$F$16</f>
        <v>#REF!</v>
      </c>
      <c r="R423" s="36" t="e">
        <f>SUMIFS(СВЦЭМ!#REF!,СВЦЭМ!$A$40:$A$783,$A423,СВЦЭМ!$B$39:$B$782,R$401)+'СЕТ СН'!$F$16</f>
        <v>#REF!</v>
      </c>
      <c r="S423" s="36" t="e">
        <f>SUMIFS(СВЦЭМ!#REF!,СВЦЭМ!$A$40:$A$783,$A423,СВЦЭМ!$B$39:$B$782,S$401)+'СЕТ СН'!$F$16</f>
        <v>#REF!</v>
      </c>
      <c r="T423" s="36" t="e">
        <f>SUMIFS(СВЦЭМ!#REF!,СВЦЭМ!$A$40:$A$783,$A423,СВЦЭМ!$B$39:$B$782,T$401)+'СЕТ СН'!$F$16</f>
        <v>#REF!</v>
      </c>
      <c r="U423" s="36" t="e">
        <f>SUMIFS(СВЦЭМ!#REF!,СВЦЭМ!$A$40:$A$783,$A423,СВЦЭМ!$B$39:$B$782,U$401)+'СЕТ СН'!$F$16</f>
        <v>#REF!</v>
      </c>
      <c r="V423" s="36" t="e">
        <f>SUMIFS(СВЦЭМ!#REF!,СВЦЭМ!$A$40:$A$783,$A423,СВЦЭМ!$B$39:$B$782,V$401)+'СЕТ СН'!$F$16</f>
        <v>#REF!</v>
      </c>
      <c r="W423" s="36" t="e">
        <f>SUMIFS(СВЦЭМ!#REF!,СВЦЭМ!$A$40:$A$783,$A423,СВЦЭМ!$B$39:$B$782,W$401)+'СЕТ СН'!$F$16</f>
        <v>#REF!</v>
      </c>
      <c r="X423" s="36" t="e">
        <f>SUMIFS(СВЦЭМ!#REF!,СВЦЭМ!$A$40:$A$783,$A423,СВЦЭМ!$B$39:$B$782,X$401)+'СЕТ СН'!$F$16</f>
        <v>#REF!</v>
      </c>
      <c r="Y423" s="36" t="e">
        <f>SUMIFS(СВЦЭМ!#REF!,СВЦЭМ!$A$40:$A$783,$A423,СВЦЭМ!$B$39:$B$782,Y$401)+'СЕТ СН'!$F$16</f>
        <v>#REF!</v>
      </c>
    </row>
    <row r="424" spans="1:25" ht="15.75" hidden="1" x14ac:dyDescent="0.2">
      <c r="A424" s="35">
        <f t="shared" si="11"/>
        <v>45100</v>
      </c>
      <c r="B424" s="36" t="e">
        <f>SUMIFS(СВЦЭМ!#REF!,СВЦЭМ!$A$40:$A$783,$A424,СВЦЭМ!$B$39:$B$782,B$401)+'СЕТ СН'!$F$16</f>
        <v>#REF!</v>
      </c>
      <c r="C424" s="36" t="e">
        <f>SUMIFS(СВЦЭМ!#REF!,СВЦЭМ!$A$40:$A$783,$A424,СВЦЭМ!$B$39:$B$782,C$401)+'СЕТ СН'!$F$16</f>
        <v>#REF!</v>
      </c>
      <c r="D424" s="36" t="e">
        <f>SUMIFS(СВЦЭМ!#REF!,СВЦЭМ!$A$40:$A$783,$A424,СВЦЭМ!$B$39:$B$782,D$401)+'СЕТ СН'!$F$16</f>
        <v>#REF!</v>
      </c>
      <c r="E424" s="36" t="e">
        <f>SUMIFS(СВЦЭМ!#REF!,СВЦЭМ!$A$40:$A$783,$A424,СВЦЭМ!$B$39:$B$782,E$401)+'СЕТ СН'!$F$16</f>
        <v>#REF!</v>
      </c>
      <c r="F424" s="36" t="e">
        <f>SUMIFS(СВЦЭМ!#REF!,СВЦЭМ!$A$40:$A$783,$A424,СВЦЭМ!$B$39:$B$782,F$401)+'СЕТ СН'!$F$16</f>
        <v>#REF!</v>
      </c>
      <c r="G424" s="36" t="e">
        <f>SUMIFS(СВЦЭМ!#REF!,СВЦЭМ!$A$40:$A$783,$A424,СВЦЭМ!$B$39:$B$782,G$401)+'СЕТ СН'!$F$16</f>
        <v>#REF!</v>
      </c>
      <c r="H424" s="36" t="e">
        <f>SUMIFS(СВЦЭМ!#REF!,СВЦЭМ!$A$40:$A$783,$A424,СВЦЭМ!$B$39:$B$782,H$401)+'СЕТ СН'!$F$16</f>
        <v>#REF!</v>
      </c>
      <c r="I424" s="36" t="e">
        <f>SUMIFS(СВЦЭМ!#REF!,СВЦЭМ!$A$40:$A$783,$A424,СВЦЭМ!$B$39:$B$782,I$401)+'СЕТ СН'!$F$16</f>
        <v>#REF!</v>
      </c>
      <c r="J424" s="36" t="e">
        <f>SUMIFS(СВЦЭМ!#REF!,СВЦЭМ!$A$40:$A$783,$A424,СВЦЭМ!$B$39:$B$782,J$401)+'СЕТ СН'!$F$16</f>
        <v>#REF!</v>
      </c>
      <c r="K424" s="36" t="e">
        <f>SUMIFS(СВЦЭМ!#REF!,СВЦЭМ!$A$40:$A$783,$A424,СВЦЭМ!$B$39:$B$782,K$401)+'СЕТ СН'!$F$16</f>
        <v>#REF!</v>
      </c>
      <c r="L424" s="36" t="e">
        <f>SUMIFS(СВЦЭМ!#REF!,СВЦЭМ!$A$40:$A$783,$A424,СВЦЭМ!$B$39:$B$782,L$401)+'СЕТ СН'!$F$16</f>
        <v>#REF!</v>
      </c>
      <c r="M424" s="36" t="e">
        <f>SUMIFS(СВЦЭМ!#REF!,СВЦЭМ!$A$40:$A$783,$A424,СВЦЭМ!$B$39:$B$782,M$401)+'СЕТ СН'!$F$16</f>
        <v>#REF!</v>
      </c>
      <c r="N424" s="36" t="e">
        <f>SUMIFS(СВЦЭМ!#REF!,СВЦЭМ!$A$40:$A$783,$A424,СВЦЭМ!$B$39:$B$782,N$401)+'СЕТ СН'!$F$16</f>
        <v>#REF!</v>
      </c>
      <c r="O424" s="36" t="e">
        <f>SUMIFS(СВЦЭМ!#REF!,СВЦЭМ!$A$40:$A$783,$A424,СВЦЭМ!$B$39:$B$782,O$401)+'СЕТ СН'!$F$16</f>
        <v>#REF!</v>
      </c>
      <c r="P424" s="36" t="e">
        <f>SUMIFS(СВЦЭМ!#REF!,СВЦЭМ!$A$40:$A$783,$A424,СВЦЭМ!$B$39:$B$782,P$401)+'СЕТ СН'!$F$16</f>
        <v>#REF!</v>
      </c>
      <c r="Q424" s="36" t="e">
        <f>SUMIFS(СВЦЭМ!#REF!,СВЦЭМ!$A$40:$A$783,$A424,СВЦЭМ!$B$39:$B$782,Q$401)+'СЕТ СН'!$F$16</f>
        <v>#REF!</v>
      </c>
      <c r="R424" s="36" t="e">
        <f>SUMIFS(СВЦЭМ!#REF!,СВЦЭМ!$A$40:$A$783,$A424,СВЦЭМ!$B$39:$B$782,R$401)+'СЕТ СН'!$F$16</f>
        <v>#REF!</v>
      </c>
      <c r="S424" s="36" t="e">
        <f>SUMIFS(СВЦЭМ!#REF!,СВЦЭМ!$A$40:$A$783,$A424,СВЦЭМ!$B$39:$B$782,S$401)+'СЕТ СН'!$F$16</f>
        <v>#REF!</v>
      </c>
      <c r="T424" s="36" t="e">
        <f>SUMIFS(СВЦЭМ!#REF!,СВЦЭМ!$A$40:$A$783,$A424,СВЦЭМ!$B$39:$B$782,T$401)+'СЕТ СН'!$F$16</f>
        <v>#REF!</v>
      </c>
      <c r="U424" s="36" t="e">
        <f>SUMIFS(СВЦЭМ!#REF!,СВЦЭМ!$A$40:$A$783,$A424,СВЦЭМ!$B$39:$B$782,U$401)+'СЕТ СН'!$F$16</f>
        <v>#REF!</v>
      </c>
      <c r="V424" s="36" t="e">
        <f>SUMIFS(СВЦЭМ!#REF!,СВЦЭМ!$A$40:$A$783,$A424,СВЦЭМ!$B$39:$B$782,V$401)+'СЕТ СН'!$F$16</f>
        <v>#REF!</v>
      </c>
      <c r="W424" s="36" t="e">
        <f>SUMIFS(СВЦЭМ!#REF!,СВЦЭМ!$A$40:$A$783,$A424,СВЦЭМ!$B$39:$B$782,W$401)+'СЕТ СН'!$F$16</f>
        <v>#REF!</v>
      </c>
      <c r="X424" s="36" t="e">
        <f>SUMIFS(СВЦЭМ!#REF!,СВЦЭМ!$A$40:$A$783,$A424,СВЦЭМ!$B$39:$B$782,X$401)+'СЕТ СН'!$F$16</f>
        <v>#REF!</v>
      </c>
      <c r="Y424" s="36" t="e">
        <f>SUMIFS(СВЦЭМ!#REF!,СВЦЭМ!$A$40:$A$783,$A424,СВЦЭМ!$B$39:$B$782,Y$401)+'СЕТ СН'!$F$16</f>
        <v>#REF!</v>
      </c>
    </row>
    <row r="425" spans="1:25" ht="15.75" hidden="1" x14ac:dyDescent="0.2">
      <c r="A425" s="35">
        <f t="shared" si="11"/>
        <v>45101</v>
      </c>
      <c r="B425" s="36" t="e">
        <f>SUMIFS(СВЦЭМ!#REF!,СВЦЭМ!$A$40:$A$783,$A425,СВЦЭМ!$B$39:$B$782,B$401)+'СЕТ СН'!$F$16</f>
        <v>#REF!</v>
      </c>
      <c r="C425" s="36" t="e">
        <f>SUMIFS(СВЦЭМ!#REF!,СВЦЭМ!$A$40:$A$783,$A425,СВЦЭМ!$B$39:$B$782,C$401)+'СЕТ СН'!$F$16</f>
        <v>#REF!</v>
      </c>
      <c r="D425" s="36" t="e">
        <f>SUMIFS(СВЦЭМ!#REF!,СВЦЭМ!$A$40:$A$783,$A425,СВЦЭМ!$B$39:$B$782,D$401)+'СЕТ СН'!$F$16</f>
        <v>#REF!</v>
      </c>
      <c r="E425" s="36" t="e">
        <f>SUMIFS(СВЦЭМ!#REF!,СВЦЭМ!$A$40:$A$783,$A425,СВЦЭМ!$B$39:$B$782,E$401)+'СЕТ СН'!$F$16</f>
        <v>#REF!</v>
      </c>
      <c r="F425" s="36" t="e">
        <f>SUMIFS(СВЦЭМ!#REF!,СВЦЭМ!$A$40:$A$783,$A425,СВЦЭМ!$B$39:$B$782,F$401)+'СЕТ СН'!$F$16</f>
        <v>#REF!</v>
      </c>
      <c r="G425" s="36" t="e">
        <f>SUMIFS(СВЦЭМ!#REF!,СВЦЭМ!$A$40:$A$783,$A425,СВЦЭМ!$B$39:$B$782,G$401)+'СЕТ СН'!$F$16</f>
        <v>#REF!</v>
      </c>
      <c r="H425" s="36" t="e">
        <f>SUMIFS(СВЦЭМ!#REF!,СВЦЭМ!$A$40:$A$783,$A425,СВЦЭМ!$B$39:$B$782,H$401)+'СЕТ СН'!$F$16</f>
        <v>#REF!</v>
      </c>
      <c r="I425" s="36" t="e">
        <f>SUMIFS(СВЦЭМ!#REF!,СВЦЭМ!$A$40:$A$783,$A425,СВЦЭМ!$B$39:$B$782,I$401)+'СЕТ СН'!$F$16</f>
        <v>#REF!</v>
      </c>
      <c r="J425" s="36" t="e">
        <f>SUMIFS(СВЦЭМ!#REF!,СВЦЭМ!$A$40:$A$783,$A425,СВЦЭМ!$B$39:$B$782,J$401)+'СЕТ СН'!$F$16</f>
        <v>#REF!</v>
      </c>
      <c r="K425" s="36" t="e">
        <f>SUMIFS(СВЦЭМ!#REF!,СВЦЭМ!$A$40:$A$783,$A425,СВЦЭМ!$B$39:$B$782,K$401)+'СЕТ СН'!$F$16</f>
        <v>#REF!</v>
      </c>
      <c r="L425" s="36" t="e">
        <f>SUMIFS(СВЦЭМ!#REF!,СВЦЭМ!$A$40:$A$783,$A425,СВЦЭМ!$B$39:$B$782,L$401)+'СЕТ СН'!$F$16</f>
        <v>#REF!</v>
      </c>
      <c r="M425" s="36" t="e">
        <f>SUMIFS(СВЦЭМ!#REF!,СВЦЭМ!$A$40:$A$783,$A425,СВЦЭМ!$B$39:$B$782,M$401)+'СЕТ СН'!$F$16</f>
        <v>#REF!</v>
      </c>
      <c r="N425" s="36" t="e">
        <f>SUMIFS(СВЦЭМ!#REF!,СВЦЭМ!$A$40:$A$783,$A425,СВЦЭМ!$B$39:$B$782,N$401)+'СЕТ СН'!$F$16</f>
        <v>#REF!</v>
      </c>
      <c r="O425" s="36" t="e">
        <f>SUMIFS(СВЦЭМ!#REF!,СВЦЭМ!$A$40:$A$783,$A425,СВЦЭМ!$B$39:$B$782,O$401)+'СЕТ СН'!$F$16</f>
        <v>#REF!</v>
      </c>
      <c r="P425" s="36" t="e">
        <f>SUMIFS(СВЦЭМ!#REF!,СВЦЭМ!$A$40:$A$783,$A425,СВЦЭМ!$B$39:$B$782,P$401)+'СЕТ СН'!$F$16</f>
        <v>#REF!</v>
      </c>
      <c r="Q425" s="36" t="e">
        <f>SUMIFS(СВЦЭМ!#REF!,СВЦЭМ!$A$40:$A$783,$A425,СВЦЭМ!$B$39:$B$782,Q$401)+'СЕТ СН'!$F$16</f>
        <v>#REF!</v>
      </c>
      <c r="R425" s="36" t="e">
        <f>SUMIFS(СВЦЭМ!#REF!,СВЦЭМ!$A$40:$A$783,$A425,СВЦЭМ!$B$39:$B$782,R$401)+'СЕТ СН'!$F$16</f>
        <v>#REF!</v>
      </c>
      <c r="S425" s="36" t="e">
        <f>SUMIFS(СВЦЭМ!#REF!,СВЦЭМ!$A$40:$A$783,$A425,СВЦЭМ!$B$39:$B$782,S$401)+'СЕТ СН'!$F$16</f>
        <v>#REF!</v>
      </c>
      <c r="T425" s="36" t="e">
        <f>SUMIFS(СВЦЭМ!#REF!,СВЦЭМ!$A$40:$A$783,$A425,СВЦЭМ!$B$39:$B$782,T$401)+'СЕТ СН'!$F$16</f>
        <v>#REF!</v>
      </c>
      <c r="U425" s="36" t="e">
        <f>SUMIFS(СВЦЭМ!#REF!,СВЦЭМ!$A$40:$A$783,$A425,СВЦЭМ!$B$39:$B$782,U$401)+'СЕТ СН'!$F$16</f>
        <v>#REF!</v>
      </c>
      <c r="V425" s="36" t="e">
        <f>SUMIFS(СВЦЭМ!#REF!,СВЦЭМ!$A$40:$A$783,$A425,СВЦЭМ!$B$39:$B$782,V$401)+'СЕТ СН'!$F$16</f>
        <v>#REF!</v>
      </c>
      <c r="W425" s="36" t="e">
        <f>SUMIFS(СВЦЭМ!#REF!,СВЦЭМ!$A$40:$A$783,$A425,СВЦЭМ!$B$39:$B$782,W$401)+'СЕТ СН'!$F$16</f>
        <v>#REF!</v>
      </c>
      <c r="X425" s="36" t="e">
        <f>SUMIFS(СВЦЭМ!#REF!,СВЦЭМ!$A$40:$A$783,$A425,СВЦЭМ!$B$39:$B$782,X$401)+'СЕТ СН'!$F$16</f>
        <v>#REF!</v>
      </c>
      <c r="Y425" s="36" t="e">
        <f>SUMIFS(СВЦЭМ!#REF!,СВЦЭМ!$A$40:$A$783,$A425,СВЦЭМ!$B$39:$B$782,Y$401)+'СЕТ СН'!$F$16</f>
        <v>#REF!</v>
      </c>
    </row>
    <row r="426" spans="1:25" ht="15.75" hidden="1" x14ac:dyDescent="0.2">
      <c r="A426" s="35">
        <f t="shared" si="11"/>
        <v>45102</v>
      </c>
      <c r="B426" s="36" t="e">
        <f>SUMIFS(СВЦЭМ!#REF!,СВЦЭМ!$A$40:$A$783,$A426,СВЦЭМ!$B$39:$B$782,B$401)+'СЕТ СН'!$F$16</f>
        <v>#REF!</v>
      </c>
      <c r="C426" s="36" t="e">
        <f>SUMIFS(СВЦЭМ!#REF!,СВЦЭМ!$A$40:$A$783,$A426,СВЦЭМ!$B$39:$B$782,C$401)+'СЕТ СН'!$F$16</f>
        <v>#REF!</v>
      </c>
      <c r="D426" s="36" t="e">
        <f>SUMIFS(СВЦЭМ!#REF!,СВЦЭМ!$A$40:$A$783,$A426,СВЦЭМ!$B$39:$B$782,D$401)+'СЕТ СН'!$F$16</f>
        <v>#REF!</v>
      </c>
      <c r="E426" s="36" t="e">
        <f>SUMIFS(СВЦЭМ!#REF!,СВЦЭМ!$A$40:$A$783,$A426,СВЦЭМ!$B$39:$B$782,E$401)+'СЕТ СН'!$F$16</f>
        <v>#REF!</v>
      </c>
      <c r="F426" s="36" t="e">
        <f>SUMIFS(СВЦЭМ!#REF!,СВЦЭМ!$A$40:$A$783,$A426,СВЦЭМ!$B$39:$B$782,F$401)+'СЕТ СН'!$F$16</f>
        <v>#REF!</v>
      </c>
      <c r="G426" s="36" t="e">
        <f>SUMIFS(СВЦЭМ!#REF!,СВЦЭМ!$A$40:$A$783,$A426,СВЦЭМ!$B$39:$B$782,G$401)+'СЕТ СН'!$F$16</f>
        <v>#REF!</v>
      </c>
      <c r="H426" s="36" t="e">
        <f>SUMIFS(СВЦЭМ!#REF!,СВЦЭМ!$A$40:$A$783,$A426,СВЦЭМ!$B$39:$B$782,H$401)+'СЕТ СН'!$F$16</f>
        <v>#REF!</v>
      </c>
      <c r="I426" s="36" t="e">
        <f>SUMIFS(СВЦЭМ!#REF!,СВЦЭМ!$A$40:$A$783,$A426,СВЦЭМ!$B$39:$B$782,I$401)+'СЕТ СН'!$F$16</f>
        <v>#REF!</v>
      </c>
      <c r="J426" s="36" t="e">
        <f>SUMIFS(СВЦЭМ!#REF!,СВЦЭМ!$A$40:$A$783,$A426,СВЦЭМ!$B$39:$B$782,J$401)+'СЕТ СН'!$F$16</f>
        <v>#REF!</v>
      </c>
      <c r="K426" s="36" t="e">
        <f>SUMIFS(СВЦЭМ!#REF!,СВЦЭМ!$A$40:$A$783,$A426,СВЦЭМ!$B$39:$B$782,K$401)+'СЕТ СН'!$F$16</f>
        <v>#REF!</v>
      </c>
      <c r="L426" s="36" t="e">
        <f>SUMIFS(СВЦЭМ!#REF!,СВЦЭМ!$A$40:$A$783,$A426,СВЦЭМ!$B$39:$B$782,L$401)+'СЕТ СН'!$F$16</f>
        <v>#REF!</v>
      </c>
      <c r="M426" s="36" t="e">
        <f>SUMIFS(СВЦЭМ!#REF!,СВЦЭМ!$A$40:$A$783,$A426,СВЦЭМ!$B$39:$B$782,M$401)+'СЕТ СН'!$F$16</f>
        <v>#REF!</v>
      </c>
      <c r="N426" s="36" t="e">
        <f>SUMIFS(СВЦЭМ!#REF!,СВЦЭМ!$A$40:$A$783,$A426,СВЦЭМ!$B$39:$B$782,N$401)+'СЕТ СН'!$F$16</f>
        <v>#REF!</v>
      </c>
      <c r="O426" s="36" t="e">
        <f>SUMIFS(СВЦЭМ!#REF!,СВЦЭМ!$A$40:$A$783,$A426,СВЦЭМ!$B$39:$B$782,O$401)+'СЕТ СН'!$F$16</f>
        <v>#REF!</v>
      </c>
      <c r="P426" s="36" t="e">
        <f>SUMIFS(СВЦЭМ!#REF!,СВЦЭМ!$A$40:$A$783,$A426,СВЦЭМ!$B$39:$B$782,P$401)+'СЕТ СН'!$F$16</f>
        <v>#REF!</v>
      </c>
      <c r="Q426" s="36" t="e">
        <f>SUMIFS(СВЦЭМ!#REF!,СВЦЭМ!$A$40:$A$783,$A426,СВЦЭМ!$B$39:$B$782,Q$401)+'СЕТ СН'!$F$16</f>
        <v>#REF!</v>
      </c>
      <c r="R426" s="36" t="e">
        <f>SUMIFS(СВЦЭМ!#REF!,СВЦЭМ!$A$40:$A$783,$A426,СВЦЭМ!$B$39:$B$782,R$401)+'СЕТ СН'!$F$16</f>
        <v>#REF!</v>
      </c>
      <c r="S426" s="36" t="e">
        <f>SUMIFS(СВЦЭМ!#REF!,СВЦЭМ!$A$40:$A$783,$A426,СВЦЭМ!$B$39:$B$782,S$401)+'СЕТ СН'!$F$16</f>
        <v>#REF!</v>
      </c>
      <c r="T426" s="36" t="e">
        <f>SUMIFS(СВЦЭМ!#REF!,СВЦЭМ!$A$40:$A$783,$A426,СВЦЭМ!$B$39:$B$782,T$401)+'СЕТ СН'!$F$16</f>
        <v>#REF!</v>
      </c>
      <c r="U426" s="36" t="e">
        <f>SUMIFS(СВЦЭМ!#REF!,СВЦЭМ!$A$40:$A$783,$A426,СВЦЭМ!$B$39:$B$782,U$401)+'СЕТ СН'!$F$16</f>
        <v>#REF!</v>
      </c>
      <c r="V426" s="36" t="e">
        <f>SUMIFS(СВЦЭМ!#REF!,СВЦЭМ!$A$40:$A$783,$A426,СВЦЭМ!$B$39:$B$782,V$401)+'СЕТ СН'!$F$16</f>
        <v>#REF!</v>
      </c>
      <c r="W426" s="36" t="e">
        <f>SUMIFS(СВЦЭМ!#REF!,СВЦЭМ!$A$40:$A$783,$A426,СВЦЭМ!$B$39:$B$782,W$401)+'СЕТ СН'!$F$16</f>
        <v>#REF!</v>
      </c>
      <c r="X426" s="36" t="e">
        <f>SUMIFS(СВЦЭМ!#REF!,СВЦЭМ!$A$40:$A$783,$A426,СВЦЭМ!$B$39:$B$782,X$401)+'СЕТ СН'!$F$16</f>
        <v>#REF!</v>
      </c>
      <c r="Y426" s="36" t="e">
        <f>SUMIFS(СВЦЭМ!#REF!,СВЦЭМ!$A$40:$A$783,$A426,СВЦЭМ!$B$39:$B$782,Y$401)+'СЕТ СН'!$F$16</f>
        <v>#REF!</v>
      </c>
    </row>
    <row r="427" spans="1:25" ht="15.75" hidden="1" x14ac:dyDescent="0.2">
      <c r="A427" s="35">
        <f t="shared" si="11"/>
        <v>45103</v>
      </c>
      <c r="B427" s="36" t="e">
        <f>SUMIFS(СВЦЭМ!#REF!,СВЦЭМ!$A$40:$A$783,$A427,СВЦЭМ!$B$39:$B$782,B$401)+'СЕТ СН'!$F$16</f>
        <v>#REF!</v>
      </c>
      <c r="C427" s="36" t="e">
        <f>SUMIFS(СВЦЭМ!#REF!,СВЦЭМ!$A$40:$A$783,$A427,СВЦЭМ!$B$39:$B$782,C$401)+'СЕТ СН'!$F$16</f>
        <v>#REF!</v>
      </c>
      <c r="D427" s="36" t="e">
        <f>SUMIFS(СВЦЭМ!#REF!,СВЦЭМ!$A$40:$A$783,$A427,СВЦЭМ!$B$39:$B$782,D$401)+'СЕТ СН'!$F$16</f>
        <v>#REF!</v>
      </c>
      <c r="E427" s="36" t="e">
        <f>SUMIFS(СВЦЭМ!#REF!,СВЦЭМ!$A$40:$A$783,$A427,СВЦЭМ!$B$39:$B$782,E$401)+'СЕТ СН'!$F$16</f>
        <v>#REF!</v>
      </c>
      <c r="F427" s="36" t="e">
        <f>SUMIFS(СВЦЭМ!#REF!,СВЦЭМ!$A$40:$A$783,$A427,СВЦЭМ!$B$39:$B$782,F$401)+'СЕТ СН'!$F$16</f>
        <v>#REF!</v>
      </c>
      <c r="G427" s="36" t="e">
        <f>SUMIFS(СВЦЭМ!#REF!,СВЦЭМ!$A$40:$A$783,$A427,СВЦЭМ!$B$39:$B$782,G$401)+'СЕТ СН'!$F$16</f>
        <v>#REF!</v>
      </c>
      <c r="H427" s="36" t="e">
        <f>SUMIFS(СВЦЭМ!#REF!,СВЦЭМ!$A$40:$A$783,$A427,СВЦЭМ!$B$39:$B$782,H$401)+'СЕТ СН'!$F$16</f>
        <v>#REF!</v>
      </c>
      <c r="I427" s="36" t="e">
        <f>SUMIFS(СВЦЭМ!#REF!,СВЦЭМ!$A$40:$A$783,$A427,СВЦЭМ!$B$39:$B$782,I$401)+'СЕТ СН'!$F$16</f>
        <v>#REF!</v>
      </c>
      <c r="J427" s="36" t="e">
        <f>SUMIFS(СВЦЭМ!#REF!,СВЦЭМ!$A$40:$A$783,$A427,СВЦЭМ!$B$39:$B$782,J$401)+'СЕТ СН'!$F$16</f>
        <v>#REF!</v>
      </c>
      <c r="K427" s="36" t="e">
        <f>SUMIFS(СВЦЭМ!#REF!,СВЦЭМ!$A$40:$A$783,$A427,СВЦЭМ!$B$39:$B$782,K$401)+'СЕТ СН'!$F$16</f>
        <v>#REF!</v>
      </c>
      <c r="L427" s="36" t="e">
        <f>SUMIFS(СВЦЭМ!#REF!,СВЦЭМ!$A$40:$A$783,$A427,СВЦЭМ!$B$39:$B$782,L$401)+'СЕТ СН'!$F$16</f>
        <v>#REF!</v>
      </c>
      <c r="M427" s="36" t="e">
        <f>SUMIFS(СВЦЭМ!#REF!,СВЦЭМ!$A$40:$A$783,$A427,СВЦЭМ!$B$39:$B$782,M$401)+'СЕТ СН'!$F$16</f>
        <v>#REF!</v>
      </c>
      <c r="N427" s="36" t="e">
        <f>SUMIFS(СВЦЭМ!#REF!,СВЦЭМ!$A$40:$A$783,$A427,СВЦЭМ!$B$39:$B$782,N$401)+'СЕТ СН'!$F$16</f>
        <v>#REF!</v>
      </c>
      <c r="O427" s="36" t="e">
        <f>SUMIFS(СВЦЭМ!#REF!,СВЦЭМ!$A$40:$A$783,$A427,СВЦЭМ!$B$39:$B$782,O$401)+'СЕТ СН'!$F$16</f>
        <v>#REF!</v>
      </c>
      <c r="P427" s="36" t="e">
        <f>SUMIFS(СВЦЭМ!#REF!,СВЦЭМ!$A$40:$A$783,$A427,СВЦЭМ!$B$39:$B$782,P$401)+'СЕТ СН'!$F$16</f>
        <v>#REF!</v>
      </c>
      <c r="Q427" s="36" t="e">
        <f>SUMIFS(СВЦЭМ!#REF!,СВЦЭМ!$A$40:$A$783,$A427,СВЦЭМ!$B$39:$B$782,Q$401)+'СЕТ СН'!$F$16</f>
        <v>#REF!</v>
      </c>
      <c r="R427" s="36" t="e">
        <f>SUMIFS(СВЦЭМ!#REF!,СВЦЭМ!$A$40:$A$783,$A427,СВЦЭМ!$B$39:$B$782,R$401)+'СЕТ СН'!$F$16</f>
        <v>#REF!</v>
      </c>
      <c r="S427" s="36" t="e">
        <f>SUMIFS(СВЦЭМ!#REF!,СВЦЭМ!$A$40:$A$783,$A427,СВЦЭМ!$B$39:$B$782,S$401)+'СЕТ СН'!$F$16</f>
        <v>#REF!</v>
      </c>
      <c r="T427" s="36" t="e">
        <f>SUMIFS(СВЦЭМ!#REF!,СВЦЭМ!$A$40:$A$783,$A427,СВЦЭМ!$B$39:$B$782,T$401)+'СЕТ СН'!$F$16</f>
        <v>#REF!</v>
      </c>
      <c r="U427" s="36" t="e">
        <f>SUMIFS(СВЦЭМ!#REF!,СВЦЭМ!$A$40:$A$783,$A427,СВЦЭМ!$B$39:$B$782,U$401)+'СЕТ СН'!$F$16</f>
        <v>#REF!</v>
      </c>
      <c r="V427" s="36" t="e">
        <f>SUMIFS(СВЦЭМ!#REF!,СВЦЭМ!$A$40:$A$783,$A427,СВЦЭМ!$B$39:$B$782,V$401)+'СЕТ СН'!$F$16</f>
        <v>#REF!</v>
      </c>
      <c r="W427" s="36" t="e">
        <f>SUMIFS(СВЦЭМ!#REF!,СВЦЭМ!$A$40:$A$783,$A427,СВЦЭМ!$B$39:$B$782,W$401)+'СЕТ СН'!$F$16</f>
        <v>#REF!</v>
      </c>
      <c r="X427" s="36" t="e">
        <f>SUMIFS(СВЦЭМ!#REF!,СВЦЭМ!$A$40:$A$783,$A427,СВЦЭМ!$B$39:$B$782,X$401)+'СЕТ СН'!$F$16</f>
        <v>#REF!</v>
      </c>
      <c r="Y427" s="36" t="e">
        <f>SUMIFS(СВЦЭМ!#REF!,СВЦЭМ!$A$40:$A$783,$A427,СВЦЭМ!$B$39:$B$782,Y$401)+'СЕТ СН'!$F$16</f>
        <v>#REF!</v>
      </c>
    </row>
    <row r="428" spans="1:25" ht="15.75" hidden="1" x14ac:dyDescent="0.2">
      <c r="A428" s="35">
        <f t="shared" si="11"/>
        <v>45104</v>
      </c>
      <c r="B428" s="36" t="e">
        <f>SUMIFS(СВЦЭМ!#REF!,СВЦЭМ!$A$40:$A$783,$A428,СВЦЭМ!$B$39:$B$782,B$401)+'СЕТ СН'!$F$16</f>
        <v>#REF!</v>
      </c>
      <c r="C428" s="36" t="e">
        <f>SUMIFS(СВЦЭМ!#REF!,СВЦЭМ!$A$40:$A$783,$A428,СВЦЭМ!$B$39:$B$782,C$401)+'СЕТ СН'!$F$16</f>
        <v>#REF!</v>
      </c>
      <c r="D428" s="36" t="e">
        <f>SUMIFS(СВЦЭМ!#REF!,СВЦЭМ!$A$40:$A$783,$A428,СВЦЭМ!$B$39:$B$782,D$401)+'СЕТ СН'!$F$16</f>
        <v>#REF!</v>
      </c>
      <c r="E428" s="36" t="e">
        <f>SUMIFS(СВЦЭМ!#REF!,СВЦЭМ!$A$40:$A$783,$A428,СВЦЭМ!$B$39:$B$782,E$401)+'СЕТ СН'!$F$16</f>
        <v>#REF!</v>
      </c>
      <c r="F428" s="36" t="e">
        <f>SUMIFS(СВЦЭМ!#REF!,СВЦЭМ!$A$40:$A$783,$A428,СВЦЭМ!$B$39:$B$782,F$401)+'СЕТ СН'!$F$16</f>
        <v>#REF!</v>
      </c>
      <c r="G428" s="36" t="e">
        <f>SUMIFS(СВЦЭМ!#REF!,СВЦЭМ!$A$40:$A$783,$A428,СВЦЭМ!$B$39:$B$782,G$401)+'СЕТ СН'!$F$16</f>
        <v>#REF!</v>
      </c>
      <c r="H428" s="36" t="e">
        <f>SUMIFS(СВЦЭМ!#REF!,СВЦЭМ!$A$40:$A$783,$A428,СВЦЭМ!$B$39:$B$782,H$401)+'СЕТ СН'!$F$16</f>
        <v>#REF!</v>
      </c>
      <c r="I428" s="36" t="e">
        <f>SUMIFS(СВЦЭМ!#REF!,СВЦЭМ!$A$40:$A$783,$A428,СВЦЭМ!$B$39:$B$782,I$401)+'СЕТ СН'!$F$16</f>
        <v>#REF!</v>
      </c>
      <c r="J428" s="36" t="e">
        <f>SUMIFS(СВЦЭМ!#REF!,СВЦЭМ!$A$40:$A$783,$A428,СВЦЭМ!$B$39:$B$782,J$401)+'СЕТ СН'!$F$16</f>
        <v>#REF!</v>
      </c>
      <c r="K428" s="36" t="e">
        <f>SUMIFS(СВЦЭМ!#REF!,СВЦЭМ!$A$40:$A$783,$A428,СВЦЭМ!$B$39:$B$782,K$401)+'СЕТ СН'!$F$16</f>
        <v>#REF!</v>
      </c>
      <c r="L428" s="36" t="e">
        <f>SUMIFS(СВЦЭМ!#REF!,СВЦЭМ!$A$40:$A$783,$A428,СВЦЭМ!$B$39:$B$782,L$401)+'СЕТ СН'!$F$16</f>
        <v>#REF!</v>
      </c>
      <c r="M428" s="36" t="e">
        <f>SUMIFS(СВЦЭМ!#REF!,СВЦЭМ!$A$40:$A$783,$A428,СВЦЭМ!$B$39:$B$782,M$401)+'СЕТ СН'!$F$16</f>
        <v>#REF!</v>
      </c>
      <c r="N428" s="36" t="e">
        <f>SUMIFS(СВЦЭМ!#REF!,СВЦЭМ!$A$40:$A$783,$A428,СВЦЭМ!$B$39:$B$782,N$401)+'СЕТ СН'!$F$16</f>
        <v>#REF!</v>
      </c>
      <c r="O428" s="36" t="e">
        <f>SUMIFS(СВЦЭМ!#REF!,СВЦЭМ!$A$40:$A$783,$A428,СВЦЭМ!$B$39:$B$782,O$401)+'СЕТ СН'!$F$16</f>
        <v>#REF!</v>
      </c>
      <c r="P428" s="36" t="e">
        <f>SUMIFS(СВЦЭМ!#REF!,СВЦЭМ!$A$40:$A$783,$A428,СВЦЭМ!$B$39:$B$782,P$401)+'СЕТ СН'!$F$16</f>
        <v>#REF!</v>
      </c>
      <c r="Q428" s="36" t="e">
        <f>SUMIFS(СВЦЭМ!#REF!,СВЦЭМ!$A$40:$A$783,$A428,СВЦЭМ!$B$39:$B$782,Q$401)+'СЕТ СН'!$F$16</f>
        <v>#REF!</v>
      </c>
      <c r="R428" s="36" t="e">
        <f>SUMIFS(СВЦЭМ!#REF!,СВЦЭМ!$A$40:$A$783,$A428,СВЦЭМ!$B$39:$B$782,R$401)+'СЕТ СН'!$F$16</f>
        <v>#REF!</v>
      </c>
      <c r="S428" s="36" t="e">
        <f>SUMIFS(СВЦЭМ!#REF!,СВЦЭМ!$A$40:$A$783,$A428,СВЦЭМ!$B$39:$B$782,S$401)+'СЕТ СН'!$F$16</f>
        <v>#REF!</v>
      </c>
      <c r="T428" s="36" t="e">
        <f>SUMIFS(СВЦЭМ!#REF!,СВЦЭМ!$A$40:$A$783,$A428,СВЦЭМ!$B$39:$B$782,T$401)+'СЕТ СН'!$F$16</f>
        <v>#REF!</v>
      </c>
      <c r="U428" s="36" t="e">
        <f>SUMIFS(СВЦЭМ!#REF!,СВЦЭМ!$A$40:$A$783,$A428,СВЦЭМ!$B$39:$B$782,U$401)+'СЕТ СН'!$F$16</f>
        <v>#REF!</v>
      </c>
      <c r="V428" s="36" t="e">
        <f>SUMIFS(СВЦЭМ!#REF!,СВЦЭМ!$A$40:$A$783,$A428,СВЦЭМ!$B$39:$B$782,V$401)+'СЕТ СН'!$F$16</f>
        <v>#REF!</v>
      </c>
      <c r="W428" s="36" t="e">
        <f>SUMIFS(СВЦЭМ!#REF!,СВЦЭМ!$A$40:$A$783,$A428,СВЦЭМ!$B$39:$B$782,W$401)+'СЕТ СН'!$F$16</f>
        <v>#REF!</v>
      </c>
      <c r="X428" s="36" t="e">
        <f>SUMIFS(СВЦЭМ!#REF!,СВЦЭМ!$A$40:$A$783,$A428,СВЦЭМ!$B$39:$B$782,X$401)+'СЕТ СН'!$F$16</f>
        <v>#REF!</v>
      </c>
      <c r="Y428" s="36" t="e">
        <f>SUMIFS(СВЦЭМ!#REF!,СВЦЭМ!$A$40:$A$783,$A428,СВЦЭМ!$B$39:$B$782,Y$401)+'СЕТ СН'!$F$16</f>
        <v>#REF!</v>
      </c>
    </row>
    <row r="429" spans="1:25" ht="15.75" hidden="1" x14ac:dyDescent="0.2">
      <c r="A429" s="35">
        <f t="shared" si="11"/>
        <v>45105</v>
      </c>
      <c r="B429" s="36" t="e">
        <f>SUMIFS(СВЦЭМ!#REF!,СВЦЭМ!$A$40:$A$783,$A429,СВЦЭМ!$B$39:$B$782,B$401)+'СЕТ СН'!$F$16</f>
        <v>#REF!</v>
      </c>
      <c r="C429" s="36" t="e">
        <f>SUMIFS(СВЦЭМ!#REF!,СВЦЭМ!$A$40:$A$783,$A429,СВЦЭМ!$B$39:$B$782,C$401)+'СЕТ СН'!$F$16</f>
        <v>#REF!</v>
      </c>
      <c r="D429" s="36" t="e">
        <f>SUMIFS(СВЦЭМ!#REF!,СВЦЭМ!$A$40:$A$783,$A429,СВЦЭМ!$B$39:$B$782,D$401)+'СЕТ СН'!$F$16</f>
        <v>#REF!</v>
      </c>
      <c r="E429" s="36" t="e">
        <f>SUMIFS(СВЦЭМ!#REF!,СВЦЭМ!$A$40:$A$783,$A429,СВЦЭМ!$B$39:$B$782,E$401)+'СЕТ СН'!$F$16</f>
        <v>#REF!</v>
      </c>
      <c r="F429" s="36" t="e">
        <f>SUMIFS(СВЦЭМ!#REF!,СВЦЭМ!$A$40:$A$783,$A429,СВЦЭМ!$B$39:$B$782,F$401)+'СЕТ СН'!$F$16</f>
        <v>#REF!</v>
      </c>
      <c r="G429" s="36" t="e">
        <f>SUMIFS(СВЦЭМ!#REF!,СВЦЭМ!$A$40:$A$783,$A429,СВЦЭМ!$B$39:$B$782,G$401)+'СЕТ СН'!$F$16</f>
        <v>#REF!</v>
      </c>
      <c r="H429" s="36" t="e">
        <f>SUMIFS(СВЦЭМ!#REF!,СВЦЭМ!$A$40:$A$783,$A429,СВЦЭМ!$B$39:$B$782,H$401)+'СЕТ СН'!$F$16</f>
        <v>#REF!</v>
      </c>
      <c r="I429" s="36" t="e">
        <f>SUMIFS(СВЦЭМ!#REF!,СВЦЭМ!$A$40:$A$783,$A429,СВЦЭМ!$B$39:$B$782,I$401)+'СЕТ СН'!$F$16</f>
        <v>#REF!</v>
      </c>
      <c r="J429" s="36" t="e">
        <f>SUMIFS(СВЦЭМ!#REF!,СВЦЭМ!$A$40:$A$783,$A429,СВЦЭМ!$B$39:$B$782,J$401)+'СЕТ СН'!$F$16</f>
        <v>#REF!</v>
      </c>
      <c r="K429" s="36" t="e">
        <f>SUMIFS(СВЦЭМ!#REF!,СВЦЭМ!$A$40:$A$783,$A429,СВЦЭМ!$B$39:$B$782,K$401)+'СЕТ СН'!$F$16</f>
        <v>#REF!</v>
      </c>
      <c r="L429" s="36" t="e">
        <f>SUMIFS(СВЦЭМ!#REF!,СВЦЭМ!$A$40:$A$783,$A429,СВЦЭМ!$B$39:$B$782,L$401)+'СЕТ СН'!$F$16</f>
        <v>#REF!</v>
      </c>
      <c r="M429" s="36" t="e">
        <f>SUMIFS(СВЦЭМ!#REF!,СВЦЭМ!$A$40:$A$783,$A429,СВЦЭМ!$B$39:$B$782,M$401)+'СЕТ СН'!$F$16</f>
        <v>#REF!</v>
      </c>
      <c r="N429" s="36" t="e">
        <f>SUMIFS(СВЦЭМ!#REF!,СВЦЭМ!$A$40:$A$783,$A429,СВЦЭМ!$B$39:$B$782,N$401)+'СЕТ СН'!$F$16</f>
        <v>#REF!</v>
      </c>
      <c r="O429" s="36" t="e">
        <f>SUMIFS(СВЦЭМ!#REF!,СВЦЭМ!$A$40:$A$783,$A429,СВЦЭМ!$B$39:$B$782,O$401)+'СЕТ СН'!$F$16</f>
        <v>#REF!</v>
      </c>
      <c r="P429" s="36" t="e">
        <f>SUMIFS(СВЦЭМ!#REF!,СВЦЭМ!$A$40:$A$783,$A429,СВЦЭМ!$B$39:$B$782,P$401)+'СЕТ СН'!$F$16</f>
        <v>#REF!</v>
      </c>
      <c r="Q429" s="36" t="e">
        <f>SUMIFS(СВЦЭМ!#REF!,СВЦЭМ!$A$40:$A$783,$A429,СВЦЭМ!$B$39:$B$782,Q$401)+'СЕТ СН'!$F$16</f>
        <v>#REF!</v>
      </c>
      <c r="R429" s="36" t="e">
        <f>SUMIFS(СВЦЭМ!#REF!,СВЦЭМ!$A$40:$A$783,$A429,СВЦЭМ!$B$39:$B$782,R$401)+'СЕТ СН'!$F$16</f>
        <v>#REF!</v>
      </c>
      <c r="S429" s="36" t="e">
        <f>SUMIFS(СВЦЭМ!#REF!,СВЦЭМ!$A$40:$A$783,$A429,СВЦЭМ!$B$39:$B$782,S$401)+'СЕТ СН'!$F$16</f>
        <v>#REF!</v>
      </c>
      <c r="T429" s="36" t="e">
        <f>SUMIFS(СВЦЭМ!#REF!,СВЦЭМ!$A$40:$A$783,$A429,СВЦЭМ!$B$39:$B$782,T$401)+'СЕТ СН'!$F$16</f>
        <v>#REF!</v>
      </c>
      <c r="U429" s="36" t="e">
        <f>SUMIFS(СВЦЭМ!#REF!,СВЦЭМ!$A$40:$A$783,$A429,СВЦЭМ!$B$39:$B$782,U$401)+'СЕТ СН'!$F$16</f>
        <v>#REF!</v>
      </c>
      <c r="V429" s="36" t="e">
        <f>SUMIFS(СВЦЭМ!#REF!,СВЦЭМ!$A$40:$A$783,$A429,СВЦЭМ!$B$39:$B$782,V$401)+'СЕТ СН'!$F$16</f>
        <v>#REF!</v>
      </c>
      <c r="W429" s="36" t="e">
        <f>SUMIFS(СВЦЭМ!#REF!,СВЦЭМ!$A$40:$A$783,$A429,СВЦЭМ!$B$39:$B$782,W$401)+'СЕТ СН'!$F$16</f>
        <v>#REF!</v>
      </c>
      <c r="X429" s="36" t="e">
        <f>SUMIFS(СВЦЭМ!#REF!,СВЦЭМ!$A$40:$A$783,$A429,СВЦЭМ!$B$39:$B$782,X$401)+'СЕТ СН'!$F$16</f>
        <v>#REF!</v>
      </c>
      <c r="Y429" s="36" t="e">
        <f>SUMIFS(СВЦЭМ!#REF!,СВЦЭМ!$A$40:$A$783,$A429,СВЦЭМ!$B$39:$B$782,Y$401)+'СЕТ СН'!$F$16</f>
        <v>#REF!</v>
      </c>
    </row>
    <row r="430" spans="1:25" ht="15.75" hidden="1" x14ac:dyDescent="0.2">
      <c r="A430" s="35">
        <f t="shared" si="11"/>
        <v>45106</v>
      </c>
      <c r="B430" s="36" t="e">
        <f>SUMIFS(СВЦЭМ!#REF!,СВЦЭМ!$A$40:$A$783,$A430,СВЦЭМ!$B$39:$B$782,B$401)+'СЕТ СН'!$F$16</f>
        <v>#REF!</v>
      </c>
      <c r="C430" s="36" t="e">
        <f>SUMIFS(СВЦЭМ!#REF!,СВЦЭМ!$A$40:$A$783,$A430,СВЦЭМ!$B$39:$B$782,C$401)+'СЕТ СН'!$F$16</f>
        <v>#REF!</v>
      </c>
      <c r="D430" s="36" t="e">
        <f>SUMIFS(СВЦЭМ!#REF!,СВЦЭМ!$A$40:$A$783,$A430,СВЦЭМ!$B$39:$B$782,D$401)+'СЕТ СН'!$F$16</f>
        <v>#REF!</v>
      </c>
      <c r="E430" s="36" t="e">
        <f>SUMIFS(СВЦЭМ!#REF!,СВЦЭМ!$A$40:$A$783,$A430,СВЦЭМ!$B$39:$B$782,E$401)+'СЕТ СН'!$F$16</f>
        <v>#REF!</v>
      </c>
      <c r="F430" s="36" t="e">
        <f>SUMIFS(СВЦЭМ!#REF!,СВЦЭМ!$A$40:$A$783,$A430,СВЦЭМ!$B$39:$B$782,F$401)+'СЕТ СН'!$F$16</f>
        <v>#REF!</v>
      </c>
      <c r="G430" s="36" t="e">
        <f>SUMIFS(СВЦЭМ!#REF!,СВЦЭМ!$A$40:$A$783,$A430,СВЦЭМ!$B$39:$B$782,G$401)+'СЕТ СН'!$F$16</f>
        <v>#REF!</v>
      </c>
      <c r="H430" s="36" t="e">
        <f>SUMIFS(СВЦЭМ!#REF!,СВЦЭМ!$A$40:$A$783,$A430,СВЦЭМ!$B$39:$B$782,H$401)+'СЕТ СН'!$F$16</f>
        <v>#REF!</v>
      </c>
      <c r="I430" s="36" t="e">
        <f>SUMIFS(СВЦЭМ!#REF!,СВЦЭМ!$A$40:$A$783,$A430,СВЦЭМ!$B$39:$B$782,I$401)+'СЕТ СН'!$F$16</f>
        <v>#REF!</v>
      </c>
      <c r="J430" s="36" t="e">
        <f>SUMIFS(СВЦЭМ!#REF!,СВЦЭМ!$A$40:$A$783,$A430,СВЦЭМ!$B$39:$B$782,J$401)+'СЕТ СН'!$F$16</f>
        <v>#REF!</v>
      </c>
      <c r="K430" s="36" t="e">
        <f>SUMIFS(СВЦЭМ!#REF!,СВЦЭМ!$A$40:$A$783,$A430,СВЦЭМ!$B$39:$B$782,K$401)+'СЕТ СН'!$F$16</f>
        <v>#REF!</v>
      </c>
      <c r="L430" s="36" t="e">
        <f>SUMIFS(СВЦЭМ!#REF!,СВЦЭМ!$A$40:$A$783,$A430,СВЦЭМ!$B$39:$B$782,L$401)+'СЕТ СН'!$F$16</f>
        <v>#REF!</v>
      </c>
      <c r="M430" s="36" t="e">
        <f>SUMIFS(СВЦЭМ!#REF!,СВЦЭМ!$A$40:$A$783,$A430,СВЦЭМ!$B$39:$B$782,M$401)+'СЕТ СН'!$F$16</f>
        <v>#REF!</v>
      </c>
      <c r="N430" s="36" t="e">
        <f>SUMIFS(СВЦЭМ!#REF!,СВЦЭМ!$A$40:$A$783,$A430,СВЦЭМ!$B$39:$B$782,N$401)+'СЕТ СН'!$F$16</f>
        <v>#REF!</v>
      </c>
      <c r="O430" s="36" t="e">
        <f>SUMIFS(СВЦЭМ!#REF!,СВЦЭМ!$A$40:$A$783,$A430,СВЦЭМ!$B$39:$B$782,O$401)+'СЕТ СН'!$F$16</f>
        <v>#REF!</v>
      </c>
      <c r="P430" s="36" t="e">
        <f>SUMIFS(СВЦЭМ!#REF!,СВЦЭМ!$A$40:$A$783,$A430,СВЦЭМ!$B$39:$B$782,P$401)+'СЕТ СН'!$F$16</f>
        <v>#REF!</v>
      </c>
      <c r="Q430" s="36" t="e">
        <f>SUMIFS(СВЦЭМ!#REF!,СВЦЭМ!$A$40:$A$783,$A430,СВЦЭМ!$B$39:$B$782,Q$401)+'СЕТ СН'!$F$16</f>
        <v>#REF!</v>
      </c>
      <c r="R430" s="36" t="e">
        <f>SUMIFS(СВЦЭМ!#REF!,СВЦЭМ!$A$40:$A$783,$A430,СВЦЭМ!$B$39:$B$782,R$401)+'СЕТ СН'!$F$16</f>
        <v>#REF!</v>
      </c>
      <c r="S430" s="36" t="e">
        <f>SUMIFS(СВЦЭМ!#REF!,СВЦЭМ!$A$40:$A$783,$A430,СВЦЭМ!$B$39:$B$782,S$401)+'СЕТ СН'!$F$16</f>
        <v>#REF!</v>
      </c>
      <c r="T430" s="36" t="e">
        <f>SUMIFS(СВЦЭМ!#REF!,СВЦЭМ!$A$40:$A$783,$A430,СВЦЭМ!$B$39:$B$782,T$401)+'СЕТ СН'!$F$16</f>
        <v>#REF!</v>
      </c>
      <c r="U430" s="36" t="e">
        <f>SUMIFS(СВЦЭМ!#REF!,СВЦЭМ!$A$40:$A$783,$A430,СВЦЭМ!$B$39:$B$782,U$401)+'СЕТ СН'!$F$16</f>
        <v>#REF!</v>
      </c>
      <c r="V430" s="36" t="e">
        <f>SUMIFS(СВЦЭМ!#REF!,СВЦЭМ!$A$40:$A$783,$A430,СВЦЭМ!$B$39:$B$782,V$401)+'СЕТ СН'!$F$16</f>
        <v>#REF!</v>
      </c>
      <c r="W430" s="36" t="e">
        <f>SUMIFS(СВЦЭМ!#REF!,СВЦЭМ!$A$40:$A$783,$A430,СВЦЭМ!$B$39:$B$782,W$401)+'СЕТ СН'!$F$16</f>
        <v>#REF!</v>
      </c>
      <c r="X430" s="36" t="e">
        <f>SUMIFS(СВЦЭМ!#REF!,СВЦЭМ!$A$40:$A$783,$A430,СВЦЭМ!$B$39:$B$782,X$401)+'СЕТ СН'!$F$16</f>
        <v>#REF!</v>
      </c>
      <c r="Y430" s="36" t="e">
        <f>SUMIFS(СВЦЭМ!#REF!,СВЦЭМ!$A$40:$A$783,$A430,СВЦЭМ!$B$39:$B$782,Y$401)+'СЕТ СН'!$F$16</f>
        <v>#REF!</v>
      </c>
    </row>
    <row r="431" spans="1:25" ht="15.75" hidden="1" x14ac:dyDescent="0.2">
      <c r="A431" s="35">
        <f t="shared" si="11"/>
        <v>45107</v>
      </c>
      <c r="B431" s="36" t="e">
        <f>SUMIFS(СВЦЭМ!#REF!,СВЦЭМ!$A$40:$A$783,$A431,СВЦЭМ!$B$39:$B$782,B$401)+'СЕТ СН'!$F$16</f>
        <v>#REF!</v>
      </c>
      <c r="C431" s="36" t="e">
        <f>SUMIFS(СВЦЭМ!#REF!,СВЦЭМ!$A$40:$A$783,$A431,СВЦЭМ!$B$39:$B$782,C$401)+'СЕТ СН'!$F$16</f>
        <v>#REF!</v>
      </c>
      <c r="D431" s="36" t="e">
        <f>SUMIFS(СВЦЭМ!#REF!,СВЦЭМ!$A$40:$A$783,$A431,СВЦЭМ!$B$39:$B$782,D$401)+'СЕТ СН'!$F$16</f>
        <v>#REF!</v>
      </c>
      <c r="E431" s="36" t="e">
        <f>SUMIFS(СВЦЭМ!#REF!,СВЦЭМ!$A$40:$A$783,$A431,СВЦЭМ!$B$39:$B$782,E$401)+'СЕТ СН'!$F$16</f>
        <v>#REF!</v>
      </c>
      <c r="F431" s="36" t="e">
        <f>SUMIFS(СВЦЭМ!#REF!,СВЦЭМ!$A$40:$A$783,$A431,СВЦЭМ!$B$39:$B$782,F$401)+'СЕТ СН'!$F$16</f>
        <v>#REF!</v>
      </c>
      <c r="G431" s="36" t="e">
        <f>SUMIFS(СВЦЭМ!#REF!,СВЦЭМ!$A$40:$A$783,$A431,СВЦЭМ!$B$39:$B$782,G$401)+'СЕТ СН'!$F$16</f>
        <v>#REF!</v>
      </c>
      <c r="H431" s="36" t="e">
        <f>SUMIFS(СВЦЭМ!#REF!,СВЦЭМ!$A$40:$A$783,$A431,СВЦЭМ!$B$39:$B$782,H$401)+'СЕТ СН'!$F$16</f>
        <v>#REF!</v>
      </c>
      <c r="I431" s="36" t="e">
        <f>SUMIFS(СВЦЭМ!#REF!,СВЦЭМ!$A$40:$A$783,$A431,СВЦЭМ!$B$39:$B$782,I$401)+'СЕТ СН'!$F$16</f>
        <v>#REF!</v>
      </c>
      <c r="J431" s="36" t="e">
        <f>SUMIFS(СВЦЭМ!#REF!,СВЦЭМ!$A$40:$A$783,$A431,СВЦЭМ!$B$39:$B$782,J$401)+'СЕТ СН'!$F$16</f>
        <v>#REF!</v>
      </c>
      <c r="K431" s="36" t="e">
        <f>SUMIFS(СВЦЭМ!#REF!,СВЦЭМ!$A$40:$A$783,$A431,СВЦЭМ!$B$39:$B$782,K$401)+'СЕТ СН'!$F$16</f>
        <v>#REF!</v>
      </c>
      <c r="L431" s="36" t="e">
        <f>SUMIFS(СВЦЭМ!#REF!,СВЦЭМ!$A$40:$A$783,$A431,СВЦЭМ!$B$39:$B$782,L$401)+'СЕТ СН'!$F$16</f>
        <v>#REF!</v>
      </c>
      <c r="M431" s="36" t="e">
        <f>SUMIFS(СВЦЭМ!#REF!,СВЦЭМ!$A$40:$A$783,$A431,СВЦЭМ!$B$39:$B$782,M$401)+'СЕТ СН'!$F$16</f>
        <v>#REF!</v>
      </c>
      <c r="N431" s="36" t="e">
        <f>SUMIFS(СВЦЭМ!#REF!,СВЦЭМ!$A$40:$A$783,$A431,СВЦЭМ!$B$39:$B$782,N$401)+'СЕТ СН'!$F$16</f>
        <v>#REF!</v>
      </c>
      <c r="O431" s="36" t="e">
        <f>SUMIFS(СВЦЭМ!#REF!,СВЦЭМ!$A$40:$A$783,$A431,СВЦЭМ!$B$39:$B$782,O$401)+'СЕТ СН'!$F$16</f>
        <v>#REF!</v>
      </c>
      <c r="P431" s="36" t="e">
        <f>SUMIFS(СВЦЭМ!#REF!,СВЦЭМ!$A$40:$A$783,$A431,СВЦЭМ!$B$39:$B$782,P$401)+'СЕТ СН'!$F$16</f>
        <v>#REF!</v>
      </c>
      <c r="Q431" s="36" t="e">
        <f>SUMIFS(СВЦЭМ!#REF!,СВЦЭМ!$A$40:$A$783,$A431,СВЦЭМ!$B$39:$B$782,Q$401)+'СЕТ СН'!$F$16</f>
        <v>#REF!</v>
      </c>
      <c r="R431" s="36" t="e">
        <f>SUMIFS(СВЦЭМ!#REF!,СВЦЭМ!$A$40:$A$783,$A431,СВЦЭМ!$B$39:$B$782,R$401)+'СЕТ СН'!$F$16</f>
        <v>#REF!</v>
      </c>
      <c r="S431" s="36" t="e">
        <f>SUMIFS(СВЦЭМ!#REF!,СВЦЭМ!$A$40:$A$783,$A431,СВЦЭМ!$B$39:$B$782,S$401)+'СЕТ СН'!$F$16</f>
        <v>#REF!</v>
      </c>
      <c r="T431" s="36" t="e">
        <f>SUMIFS(СВЦЭМ!#REF!,СВЦЭМ!$A$40:$A$783,$A431,СВЦЭМ!$B$39:$B$782,T$401)+'СЕТ СН'!$F$16</f>
        <v>#REF!</v>
      </c>
      <c r="U431" s="36" t="e">
        <f>SUMIFS(СВЦЭМ!#REF!,СВЦЭМ!$A$40:$A$783,$A431,СВЦЭМ!$B$39:$B$782,U$401)+'СЕТ СН'!$F$16</f>
        <v>#REF!</v>
      </c>
      <c r="V431" s="36" t="e">
        <f>SUMIFS(СВЦЭМ!#REF!,СВЦЭМ!$A$40:$A$783,$A431,СВЦЭМ!$B$39:$B$782,V$401)+'СЕТ СН'!$F$16</f>
        <v>#REF!</v>
      </c>
      <c r="W431" s="36" t="e">
        <f>SUMIFS(СВЦЭМ!#REF!,СВЦЭМ!$A$40:$A$783,$A431,СВЦЭМ!$B$39:$B$782,W$401)+'СЕТ СН'!$F$16</f>
        <v>#REF!</v>
      </c>
      <c r="X431" s="36" t="e">
        <f>SUMIFS(СВЦЭМ!#REF!,СВЦЭМ!$A$40:$A$783,$A431,СВЦЭМ!$B$39:$B$782,X$401)+'СЕТ СН'!$F$16</f>
        <v>#REF!</v>
      </c>
      <c r="Y431" s="36" t="e">
        <f>SUMIFS(СВЦЭМ!#REF!,СВЦЭМ!$A$40:$A$783,$A431,СВЦЭМ!$B$39:$B$782,Y$401)+'СЕТ СН'!$F$16</f>
        <v>#REF!</v>
      </c>
    </row>
    <row r="432" spans="1:25" ht="15.75" hidden="1" x14ac:dyDescent="0.2">
      <c r="A432" s="35">
        <f t="shared" si="11"/>
        <v>45108</v>
      </c>
      <c r="B432" s="36" t="e">
        <f>SUMIFS(СВЦЭМ!#REF!,СВЦЭМ!$A$40:$A$783,$A432,СВЦЭМ!$B$39:$B$782,B$401)+'СЕТ СН'!$F$16</f>
        <v>#REF!</v>
      </c>
      <c r="C432" s="36" t="e">
        <f>SUMIFS(СВЦЭМ!#REF!,СВЦЭМ!$A$40:$A$783,$A432,СВЦЭМ!$B$39:$B$782,C$401)+'СЕТ СН'!$F$16</f>
        <v>#REF!</v>
      </c>
      <c r="D432" s="36" t="e">
        <f>SUMIFS(СВЦЭМ!#REF!,СВЦЭМ!$A$40:$A$783,$A432,СВЦЭМ!$B$39:$B$782,D$401)+'СЕТ СН'!$F$16</f>
        <v>#REF!</v>
      </c>
      <c r="E432" s="36" t="e">
        <f>SUMIFS(СВЦЭМ!#REF!,СВЦЭМ!$A$40:$A$783,$A432,СВЦЭМ!$B$39:$B$782,E$401)+'СЕТ СН'!$F$16</f>
        <v>#REF!</v>
      </c>
      <c r="F432" s="36" t="e">
        <f>SUMIFS(СВЦЭМ!#REF!,СВЦЭМ!$A$40:$A$783,$A432,СВЦЭМ!$B$39:$B$782,F$401)+'СЕТ СН'!$F$16</f>
        <v>#REF!</v>
      </c>
      <c r="G432" s="36" t="e">
        <f>SUMIFS(СВЦЭМ!#REF!,СВЦЭМ!$A$40:$A$783,$A432,СВЦЭМ!$B$39:$B$782,G$401)+'СЕТ СН'!$F$16</f>
        <v>#REF!</v>
      </c>
      <c r="H432" s="36" t="e">
        <f>SUMIFS(СВЦЭМ!#REF!,СВЦЭМ!$A$40:$A$783,$A432,СВЦЭМ!$B$39:$B$782,H$401)+'СЕТ СН'!$F$16</f>
        <v>#REF!</v>
      </c>
      <c r="I432" s="36" t="e">
        <f>SUMIFS(СВЦЭМ!#REF!,СВЦЭМ!$A$40:$A$783,$A432,СВЦЭМ!$B$39:$B$782,I$401)+'СЕТ СН'!$F$16</f>
        <v>#REF!</v>
      </c>
      <c r="J432" s="36" t="e">
        <f>SUMIFS(СВЦЭМ!#REF!,СВЦЭМ!$A$40:$A$783,$A432,СВЦЭМ!$B$39:$B$782,J$401)+'СЕТ СН'!$F$16</f>
        <v>#REF!</v>
      </c>
      <c r="K432" s="36" t="e">
        <f>SUMIFS(СВЦЭМ!#REF!,СВЦЭМ!$A$40:$A$783,$A432,СВЦЭМ!$B$39:$B$782,K$401)+'СЕТ СН'!$F$16</f>
        <v>#REF!</v>
      </c>
      <c r="L432" s="36" t="e">
        <f>SUMIFS(СВЦЭМ!#REF!,СВЦЭМ!$A$40:$A$783,$A432,СВЦЭМ!$B$39:$B$782,L$401)+'СЕТ СН'!$F$16</f>
        <v>#REF!</v>
      </c>
      <c r="M432" s="36" t="e">
        <f>SUMIFS(СВЦЭМ!#REF!,СВЦЭМ!$A$40:$A$783,$A432,СВЦЭМ!$B$39:$B$782,M$401)+'СЕТ СН'!$F$16</f>
        <v>#REF!</v>
      </c>
      <c r="N432" s="36" t="e">
        <f>SUMIFS(СВЦЭМ!#REF!,СВЦЭМ!$A$40:$A$783,$A432,СВЦЭМ!$B$39:$B$782,N$401)+'СЕТ СН'!$F$16</f>
        <v>#REF!</v>
      </c>
      <c r="O432" s="36" t="e">
        <f>SUMIFS(СВЦЭМ!#REF!,СВЦЭМ!$A$40:$A$783,$A432,СВЦЭМ!$B$39:$B$782,O$401)+'СЕТ СН'!$F$16</f>
        <v>#REF!</v>
      </c>
      <c r="P432" s="36" t="e">
        <f>SUMIFS(СВЦЭМ!#REF!,СВЦЭМ!$A$40:$A$783,$A432,СВЦЭМ!$B$39:$B$782,P$401)+'СЕТ СН'!$F$16</f>
        <v>#REF!</v>
      </c>
      <c r="Q432" s="36" t="e">
        <f>SUMIFS(СВЦЭМ!#REF!,СВЦЭМ!$A$40:$A$783,$A432,СВЦЭМ!$B$39:$B$782,Q$401)+'СЕТ СН'!$F$16</f>
        <v>#REF!</v>
      </c>
      <c r="R432" s="36" t="e">
        <f>SUMIFS(СВЦЭМ!#REF!,СВЦЭМ!$A$40:$A$783,$A432,СВЦЭМ!$B$39:$B$782,R$401)+'СЕТ СН'!$F$16</f>
        <v>#REF!</v>
      </c>
      <c r="S432" s="36" t="e">
        <f>SUMIFS(СВЦЭМ!#REF!,СВЦЭМ!$A$40:$A$783,$A432,СВЦЭМ!$B$39:$B$782,S$401)+'СЕТ СН'!$F$16</f>
        <v>#REF!</v>
      </c>
      <c r="T432" s="36" t="e">
        <f>SUMIFS(СВЦЭМ!#REF!,СВЦЭМ!$A$40:$A$783,$A432,СВЦЭМ!$B$39:$B$782,T$401)+'СЕТ СН'!$F$16</f>
        <v>#REF!</v>
      </c>
      <c r="U432" s="36" t="e">
        <f>SUMIFS(СВЦЭМ!#REF!,СВЦЭМ!$A$40:$A$783,$A432,СВЦЭМ!$B$39:$B$782,U$401)+'СЕТ СН'!$F$16</f>
        <v>#REF!</v>
      </c>
      <c r="V432" s="36" t="e">
        <f>SUMIFS(СВЦЭМ!#REF!,СВЦЭМ!$A$40:$A$783,$A432,СВЦЭМ!$B$39:$B$782,V$401)+'СЕТ СН'!$F$16</f>
        <v>#REF!</v>
      </c>
      <c r="W432" s="36" t="e">
        <f>SUMIFS(СВЦЭМ!#REF!,СВЦЭМ!$A$40:$A$783,$A432,СВЦЭМ!$B$39:$B$782,W$401)+'СЕТ СН'!$F$16</f>
        <v>#REF!</v>
      </c>
      <c r="X432" s="36" t="e">
        <f>SUMIFS(СВЦЭМ!#REF!,СВЦЭМ!$A$40:$A$783,$A432,СВЦЭМ!$B$39:$B$782,X$401)+'СЕТ СН'!$F$16</f>
        <v>#REF!</v>
      </c>
      <c r="Y432" s="36" t="e">
        <f>SUMIFS(СВЦЭМ!#REF!,СВЦЭМ!$A$40:$A$783,$A432,СВЦЭМ!$B$39:$B$782,Y$401)+'СЕТ СН'!$F$16</f>
        <v>#REF!</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623540.88381330681</v>
      </c>
      <c r="O439" s="143"/>
      <c r="P439" s="142">
        <f>СВЦЭМ!$D$12+'СЕТ СН'!$F$13-'СЕТ СН'!$G$25</f>
        <v>623540.88381330681</v>
      </c>
      <c r="Q439" s="143"/>
      <c r="R439" s="142">
        <f>СВЦЭМ!$D$12+'СЕТ СН'!$F$13-'СЕТ СН'!$H$25</f>
        <v>623540.88381330681</v>
      </c>
      <c r="S439" s="143"/>
      <c r="T439" s="142">
        <f>СВЦЭМ!$D$12+'СЕТ СН'!$F$13-'СЕТ СН'!$I$25</f>
        <v>623540.88381330681</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42" zoomScale="70" zoomScaleNormal="70" zoomScaleSheetLayoutView="80" workbookViewId="0">
      <selection activeCell="R484" sqref="R48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01.06.2023</v>
      </c>
      <c r="B12" s="36">
        <f>SUMIFS(СВЦЭМ!$D$39:$D$782,СВЦЭМ!$A$39:$A$782,$A12,СВЦЭМ!$B$39:$B$782,B$11)+'СЕТ СН'!$F$14+СВЦЭМ!$D$10+'СЕТ СН'!$F$8*'СЕТ СН'!$F$9-'СЕТ СН'!$F$26</f>
        <v>1926.96396435</v>
      </c>
      <c r="C12" s="36">
        <f>SUMIFS(СВЦЭМ!$D$39:$D$782,СВЦЭМ!$A$39:$A$782,$A12,СВЦЭМ!$B$39:$B$782,C$11)+'СЕТ СН'!$F$14+СВЦЭМ!$D$10+'СЕТ СН'!$F$8*'СЕТ СН'!$F$9-'СЕТ СН'!$F$26</f>
        <v>2008.7382700999999</v>
      </c>
      <c r="D12" s="36">
        <f>SUMIFS(СВЦЭМ!$D$39:$D$782,СВЦЭМ!$A$39:$A$782,$A12,СВЦЭМ!$B$39:$B$782,D$11)+'СЕТ СН'!$F$14+СВЦЭМ!$D$10+'СЕТ СН'!$F$8*'СЕТ СН'!$F$9-'СЕТ СН'!$F$26</f>
        <v>2057.0083763299999</v>
      </c>
      <c r="E12" s="36">
        <f>SUMIFS(СВЦЭМ!$D$39:$D$782,СВЦЭМ!$A$39:$A$782,$A12,СВЦЭМ!$B$39:$B$782,E$11)+'СЕТ СН'!$F$14+СВЦЭМ!$D$10+'СЕТ СН'!$F$8*'СЕТ СН'!$F$9-'СЕТ СН'!$F$26</f>
        <v>2092.6811991600002</v>
      </c>
      <c r="F12" s="36">
        <f>SUMIFS(СВЦЭМ!$D$39:$D$782,СВЦЭМ!$A$39:$A$782,$A12,СВЦЭМ!$B$39:$B$782,F$11)+'СЕТ СН'!$F$14+СВЦЭМ!$D$10+'СЕТ СН'!$F$8*'СЕТ СН'!$F$9-'СЕТ СН'!$F$26</f>
        <v>2092.9279804000003</v>
      </c>
      <c r="G12" s="36">
        <f>SUMIFS(СВЦЭМ!$D$39:$D$782,СВЦЭМ!$A$39:$A$782,$A12,СВЦЭМ!$B$39:$B$782,G$11)+'СЕТ СН'!$F$14+СВЦЭМ!$D$10+'СЕТ СН'!$F$8*'СЕТ СН'!$F$9-'СЕТ СН'!$F$26</f>
        <v>2079.48804943</v>
      </c>
      <c r="H12" s="36">
        <f>SUMIFS(СВЦЭМ!$D$39:$D$782,СВЦЭМ!$A$39:$A$782,$A12,СВЦЭМ!$B$39:$B$782,H$11)+'СЕТ СН'!$F$14+СВЦЭМ!$D$10+'СЕТ СН'!$F$8*'СЕТ СН'!$F$9-'СЕТ СН'!$F$26</f>
        <v>1942.7339494299999</v>
      </c>
      <c r="I12" s="36">
        <f>SUMIFS(СВЦЭМ!$D$39:$D$782,СВЦЭМ!$A$39:$A$782,$A12,СВЦЭМ!$B$39:$B$782,I$11)+'СЕТ СН'!$F$14+СВЦЭМ!$D$10+'СЕТ СН'!$F$8*'СЕТ СН'!$F$9-'СЕТ СН'!$F$26</f>
        <v>1861.9902893799999</v>
      </c>
      <c r="J12" s="36">
        <f>SUMIFS(СВЦЭМ!$D$39:$D$782,СВЦЭМ!$A$39:$A$782,$A12,СВЦЭМ!$B$39:$B$782,J$11)+'СЕТ СН'!$F$14+СВЦЭМ!$D$10+'СЕТ СН'!$F$8*'СЕТ СН'!$F$9-'СЕТ СН'!$F$26</f>
        <v>1806.37290171</v>
      </c>
      <c r="K12" s="36">
        <f>SUMIFS(СВЦЭМ!$D$39:$D$782,СВЦЭМ!$A$39:$A$782,$A12,СВЦЭМ!$B$39:$B$782,K$11)+'СЕТ СН'!$F$14+СВЦЭМ!$D$10+'СЕТ СН'!$F$8*'СЕТ СН'!$F$9-'СЕТ СН'!$F$26</f>
        <v>1813.2621725399999</v>
      </c>
      <c r="L12" s="36">
        <f>SUMIFS(СВЦЭМ!$D$39:$D$782,СВЦЭМ!$A$39:$A$782,$A12,СВЦЭМ!$B$39:$B$782,L$11)+'СЕТ СН'!$F$14+СВЦЭМ!$D$10+'СЕТ СН'!$F$8*'СЕТ СН'!$F$9-'СЕТ СН'!$F$26</f>
        <v>1810.2060820300001</v>
      </c>
      <c r="M12" s="36">
        <f>SUMIFS(СВЦЭМ!$D$39:$D$782,СВЦЭМ!$A$39:$A$782,$A12,СВЦЭМ!$B$39:$B$782,M$11)+'СЕТ СН'!$F$14+СВЦЭМ!$D$10+'СЕТ СН'!$F$8*'СЕТ СН'!$F$9-'СЕТ СН'!$F$26</f>
        <v>1834.1338809900001</v>
      </c>
      <c r="N12" s="36">
        <f>SUMIFS(СВЦЭМ!$D$39:$D$782,СВЦЭМ!$A$39:$A$782,$A12,СВЦЭМ!$B$39:$B$782,N$11)+'СЕТ СН'!$F$14+СВЦЭМ!$D$10+'СЕТ СН'!$F$8*'СЕТ СН'!$F$9-'СЕТ СН'!$F$26</f>
        <v>1855.68397841</v>
      </c>
      <c r="O12" s="36">
        <f>SUMIFS(СВЦЭМ!$D$39:$D$782,СВЦЭМ!$A$39:$A$782,$A12,СВЦЭМ!$B$39:$B$782,O$11)+'СЕТ СН'!$F$14+СВЦЭМ!$D$10+'СЕТ СН'!$F$8*'СЕТ СН'!$F$9-'СЕТ СН'!$F$26</f>
        <v>1853.1914604000001</v>
      </c>
      <c r="P12" s="36">
        <f>SUMIFS(СВЦЭМ!$D$39:$D$782,СВЦЭМ!$A$39:$A$782,$A12,СВЦЭМ!$B$39:$B$782,P$11)+'СЕТ СН'!$F$14+СВЦЭМ!$D$10+'СЕТ СН'!$F$8*'СЕТ СН'!$F$9-'СЕТ СН'!$F$26</f>
        <v>1871.02162985</v>
      </c>
      <c r="Q12" s="36">
        <f>SUMIFS(СВЦЭМ!$D$39:$D$782,СВЦЭМ!$A$39:$A$782,$A12,СВЦЭМ!$B$39:$B$782,Q$11)+'СЕТ СН'!$F$14+СВЦЭМ!$D$10+'СЕТ СН'!$F$8*'СЕТ СН'!$F$9-'СЕТ СН'!$F$26</f>
        <v>1880.72802357</v>
      </c>
      <c r="R12" s="36">
        <f>SUMIFS(СВЦЭМ!$D$39:$D$782,СВЦЭМ!$A$39:$A$782,$A12,СВЦЭМ!$B$39:$B$782,R$11)+'СЕТ СН'!$F$14+СВЦЭМ!$D$10+'СЕТ СН'!$F$8*'СЕТ СН'!$F$9-'СЕТ СН'!$F$26</f>
        <v>1866.1549790700001</v>
      </c>
      <c r="S12" s="36">
        <f>SUMIFS(СВЦЭМ!$D$39:$D$782,СВЦЭМ!$A$39:$A$782,$A12,СВЦЭМ!$B$39:$B$782,S$11)+'СЕТ СН'!$F$14+СВЦЭМ!$D$10+'СЕТ СН'!$F$8*'СЕТ СН'!$F$9-'СЕТ СН'!$F$26</f>
        <v>1844.1129758899999</v>
      </c>
      <c r="T12" s="36">
        <f>SUMIFS(СВЦЭМ!$D$39:$D$782,СВЦЭМ!$A$39:$A$782,$A12,СВЦЭМ!$B$39:$B$782,T$11)+'СЕТ СН'!$F$14+СВЦЭМ!$D$10+'СЕТ СН'!$F$8*'СЕТ СН'!$F$9-'СЕТ СН'!$F$26</f>
        <v>1827.03200687</v>
      </c>
      <c r="U12" s="36">
        <f>SUMIFS(СВЦЭМ!$D$39:$D$782,СВЦЭМ!$A$39:$A$782,$A12,СВЦЭМ!$B$39:$B$782,U$11)+'СЕТ СН'!$F$14+СВЦЭМ!$D$10+'СЕТ СН'!$F$8*'СЕТ СН'!$F$9-'СЕТ СН'!$F$26</f>
        <v>1815.22478482</v>
      </c>
      <c r="V12" s="36">
        <f>SUMIFS(СВЦЭМ!$D$39:$D$782,СВЦЭМ!$A$39:$A$782,$A12,СВЦЭМ!$B$39:$B$782,V$11)+'СЕТ СН'!$F$14+СВЦЭМ!$D$10+'СЕТ СН'!$F$8*'СЕТ СН'!$F$9-'СЕТ СН'!$F$26</f>
        <v>1826.9153400800001</v>
      </c>
      <c r="W12" s="36">
        <f>SUMIFS(СВЦЭМ!$D$39:$D$782,СВЦЭМ!$A$39:$A$782,$A12,СВЦЭМ!$B$39:$B$782,W$11)+'СЕТ СН'!$F$14+СВЦЭМ!$D$10+'СЕТ СН'!$F$8*'СЕТ СН'!$F$9-'СЕТ СН'!$F$26</f>
        <v>1771.1424680800001</v>
      </c>
      <c r="X12" s="36">
        <f>SUMIFS(СВЦЭМ!$D$39:$D$782,СВЦЭМ!$A$39:$A$782,$A12,СВЦЭМ!$B$39:$B$782,X$11)+'СЕТ СН'!$F$14+СВЦЭМ!$D$10+'СЕТ СН'!$F$8*'СЕТ СН'!$F$9-'СЕТ СН'!$F$26</f>
        <v>1822.0338172899999</v>
      </c>
      <c r="Y12" s="36">
        <f>SUMIFS(СВЦЭМ!$D$39:$D$782,СВЦЭМ!$A$39:$A$782,$A12,СВЦЭМ!$B$39:$B$782,Y$11)+'СЕТ СН'!$F$14+СВЦЭМ!$D$10+'СЕТ СН'!$F$8*'СЕТ СН'!$F$9-'СЕТ СН'!$F$26</f>
        <v>1861.1774432699999</v>
      </c>
    </row>
    <row r="13" spans="1:25" ht="15.75" x14ac:dyDescent="0.2">
      <c r="A13" s="35">
        <f>A12+1</f>
        <v>45079</v>
      </c>
      <c r="B13" s="36">
        <f>SUMIFS(СВЦЭМ!$D$39:$D$782,СВЦЭМ!$A$39:$A$782,$A13,СВЦЭМ!$B$39:$B$782,B$11)+'СЕТ СН'!$F$14+СВЦЭМ!$D$10+'СЕТ СН'!$F$8*'СЕТ СН'!$F$9-'СЕТ СН'!$F$26</f>
        <v>1956.7259086900001</v>
      </c>
      <c r="C13" s="36">
        <f>SUMIFS(СВЦЭМ!$D$39:$D$782,СВЦЭМ!$A$39:$A$782,$A13,СВЦЭМ!$B$39:$B$782,C$11)+'СЕТ СН'!$F$14+СВЦЭМ!$D$10+'СЕТ СН'!$F$8*'СЕТ СН'!$F$9-'СЕТ СН'!$F$26</f>
        <v>1985.9641317799999</v>
      </c>
      <c r="D13" s="36">
        <f>SUMIFS(СВЦЭМ!$D$39:$D$782,СВЦЭМ!$A$39:$A$782,$A13,СВЦЭМ!$B$39:$B$782,D$11)+'СЕТ СН'!$F$14+СВЦЭМ!$D$10+'СЕТ СН'!$F$8*'СЕТ СН'!$F$9-'СЕТ СН'!$F$26</f>
        <v>2033.15967581</v>
      </c>
      <c r="E13" s="36">
        <f>SUMIFS(СВЦЭМ!$D$39:$D$782,СВЦЭМ!$A$39:$A$782,$A13,СВЦЭМ!$B$39:$B$782,E$11)+'СЕТ СН'!$F$14+СВЦЭМ!$D$10+'СЕТ СН'!$F$8*'СЕТ СН'!$F$9-'СЕТ СН'!$F$26</f>
        <v>2039.2862824199999</v>
      </c>
      <c r="F13" s="36">
        <f>SUMIFS(СВЦЭМ!$D$39:$D$782,СВЦЭМ!$A$39:$A$782,$A13,СВЦЭМ!$B$39:$B$782,F$11)+'СЕТ СН'!$F$14+СВЦЭМ!$D$10+'СЕТ СН'!$F$8*'СЕТ СН'!$F$9-'СЕТ СН'!$F$26</f>
        <v>2021.9322398700001</v>
      </c>
      <c r="G13" s="36">
        <f>SUMIFS(СВЦЭМ!$D$39:$D$782,СВЦЭМ!$A$39:$A$782,$A13,СВЦЭМ!$B$39:$B$782,G$11)+'СЕТ СН'!$F$14+СВЦЭМ!$D$10+'СЕТ СН'!$F$8*'СЕТ СН'!$F$9-'СЕТ СН'!$F$26</f>
        <v>1996.8493717900001</v>
      </c>
      <c r="H13" s="36">
        <f>SUMIFS(СВЦЭМ!$D$39:$D$782,СВЦЭМ!$A$39:$A$782,$A13,СВЦЭМ!$B$39:$B$782,H$11)+'СЕТ СН'!$F$14+СВЦЭМ!$D$10+'СЕТ СН'!$F$8*'СЕТ СН'!$F$9-'СЕТ СН'!$F$26</f>
        <v>1831.69715849</v>
      </c>
      <c r="I13" s="36">
        <f>SUMIFS(СВЦЭМ!$D$39:$D$782,СВЦЭМ!$A$39:$A$782,$A13,СВЦЭМ!$B$39:$B$782,I$11)+'СЕТ СН'!$F$14+СВЦЭМ!$D$10+'СЕТ СН'!$F$8*'СЕТ СН'!$F$9-'СЕТ СН'!$F$26</f>
        <v>1871.9662549</v>
      </c>
      <c r="J13" s="36">
        <f>SUMIFS(СВЦЭМ!$D$39:$D$782,СВЦЭМ!$A$39:$A$782,$A13,СВЦЭМ!$B$39:$B$782,J$11)+'СЕТ СН'!$F$14+СВЦЭМ!$D$10+'СЕТ СН'!$F$8*'СЕТ СН'!$F$9-'СЕТ СН'!$F$26</f>
        <v>1848.4987744</v>
      </c>
      <c r="K13" s="36">
        <f>SUMIFS(СВЦЭМ!$D$39:$D$782,СВЦЭМ!$A$39:$A$782,$A13,СВЦЭМ!$B$39:$B$782,K$11)+'СЕТ СН'!$F$14+СВЦЭМ!$D$10+'СЕТ СН'!$F$8*'СЕТ СН'!$F$9-'СЕТ СН'!$F$26</f>
        <v>1813.47667187</v>
      </c>
      <c r="L13" s="36">
        <f>SUMIFS(СВЦЭМ!$D$39:$D$782,СВЦЭМ!$A$39:$A$782,$A13,СВЦЭМ!$B$39:$B$782,L$11)+'СЕТ СН'!$F$14+СВЦЭМ!$D$10+'СЕТ СН'!$F$8*'СЕТ СН'!$F$9-'СЕТ СН'!$F$26</f>
        <v>1802.9028114</v>
      </c>
      <c r="M13" s="36">
        <f>SUMIFS(СВЦЭМ!$D$39:$D$782,СВЦЭМ!$A$39:$A$782,$A13,СВЦЭМ!$B$39:$B$782,M$11)+'СЕТ СН'!$F$14+СВЦЭМ!$D$10+'СЕТ СН'!$F$8*'СЕТ СН'!$F$9-'СЕТ СН'!$F$26</f>
        <v>1824.7162946399999</v>
      </c>
      <c r="N13" s="36">
        <f>SUMIFS(СВЦЭМ!$D$39:$D$782,СВЦЭМ!$A$39:$A$782,$A13,СВЦЭМ!$B$39:$B$782,N$11)+'СЕТ СН'!$F$14+СВЦЭМ!$D$10+'СЕТ СН'!$F$8*'СЕТ СН'!$F$9-'СЕТ СН'!$F$26</f>
        <v>1864.7338505499999</v>
      </c>
      <c r="O13" s="36">
        <f>SUMIFS(СВЦЭМ!$D$39:$D$782,СВЦЭМ!$A$39:$A$782,$A13,СВЦЭМ!$B$39:$B$782,O$11)+'СЕТ СН'!$F$14+СВЦЭМ!$D$10+'СЕТ СН'!$F$8*'СЕТ СН'!$F$9-'СЕТ СН'!$F$26</f>
        <v>1861.2788848</v>
      </c>
      <c r="P13" s="36">
        <f>SUMIFS(СВЦЭМ!$D$39:$D$782,СВЦЭМ!$A$39:$A$782,$A13,СВЦЭМ!$B$39:$B$782,P$11)+'СЕТ СН'!$F$14+СВЦЭМ!$D$10+'СЕТ СН'!$F$8*'СЕТ СН'!$F$9-'СЕТ СН'!$F$26</f>
        <v>1864.59525672</v>
      </c>
      <c r="Q13" s="36">
        <f>SUMIFS(СВЦЭМ!$D$39:$D$782,СВЦЭМ!$A$39:$A$782,$A13,СВЦЭМ!$B$39:$B$782,Q$11)+'СЕТ СН'!$F$14+СВЦЭМ!$D$10+'СЕТ СН'!$F$8*'СЕТ СН'!$F$9-'СЕТ СН'!$F$26</f>
        <v>1879.2013227899999</v>
      </c>
      <c r="R13" s="36">
        <f>SUMIFS(СВЦЭМ!$D$39:$D$782,СВЦЭМ!$A$39:$A$782,$A13,СВЦЭМ!$B$39:$B$782,R$11)+'СЕТ СН'!$F$14+СВЦЭМ!$D$10+'СЕТ СН'!$F$8*'СЕТ СН'!$F$9-'СЕТ СН'!$F$26</f>
        <v>1862.78609721</v>
      </c>
      <c r="S13" s="36">
        <f>SUMIFS(СВЦЭМ!$D$39:$D$782,СВЦЭМ!$A$39:$A$782,$A13,СВЦЭМ!$B$39:$B$782,S$11)+'СЕТ СН'!$F$14+СВЦЭМ!$D$10+'СЕТ СН'!$F$8*'СЕТ СН'!$F$9-'СЕТ СН'!$F$26</f>
        <v>1850.16874493</v>
      </c>
      <c r="T13" s="36">
        <f>SUMIFS(СВЦЭМ!$D$39:$D$782,СВЦЭМ!$A$39:$A$782,$A13,СВЦЭМ!$B$39:$B$782,T$11)+'СЕТ СН'!$F$14+СВЦЭМ!$D$10+'СЕТ СН'!$F$8*'СЕТ СН'!$F$9-'СЕТ СН'!$F$26</f>
        <v>1834.0020315199999</v>
      </c>
      <c r="U13" s="36">
        <f>SUMIFS(СВЦЭМ!$D$39:$D$782,СВЦЭМ!$A$39:$A$782,$A13,СВЦЭМ!$B$39:$B$782,U$11)+'СЕТ СН'!$F$14+СВЦЭМ!$D$10+'СЕТ СН'!$F$8*'СЕТ СН'!$F$9-'СЕТ СН'!$F$26</f>
        <v>1779.5066971799999</v>
      </c>
      <c r="V13" s="36">
        <f>SUMIFS(СВЦЭМ!$D$39:$D$782,СВЦЭМ!$A$39:$A$782,$A13,СВЦЭМ!$B$39:$B$782,V$11)+'СЕТ СН'!$F$14+СВЦЭМ!$D$10+'СЕТ СН'!$F$8*'СЕТ СН'!$F$9-'СЕТ СН'!$F$26</f>
        <v>1749.3475257699999</v>
      </c>
      <c r="W13" s="36">
        <f>SUMIFS(СВЦЭМ!$D$39:$D$782,СВЦЭМ!$A$39:$A$782,$A13,СВЦЭМ!$B$39:$B$782,W$11)+'СЕТ СН'!$F$14+СВЦЭМ!$D$10+'СЕТ СН'!$F$8*'СЕТ СН'!$F$9-'СЕТ СН'!$F$26</f>
        <v>1759.4191795899999</v>
      </c>
      <c r="X13" s="36">
        <f>SUMIFS(СВЦЭМ!$D$39:$D$782,СВЦЭМ!$A$39:$A$782,$A13,СВЦЭМ!$B$39:$B$782,X$11)+'СЕТ СН'!$F$14+СВЦЭМ!$D$10+'СЕТ СН'!$F$8*'СЕТ СН'!$F$9-'СЕТ СН'!$F$26</f>
        <v>1801.99600562</v>
      </c>
      <c r="Y13" s="36">
        <f>SUMIFS(СВЦЭМ!$D$39:$D$782,СВЦЭМ!$A$39:$A$782,$A13,СВЦЭМ!$B$39:$B$782,Y$11)+'СЕТ СН'!$F$14+СВЦЭМ!$D$10+'СЕТ СН'!$F$8*'СЕТ СН'!$F$9-'СЕТ СН'!$F$26</f>
        <v>1846.3389985900001</v>
      </c>
    </row>
    <row r="14" spans="1:25" ht="15.75" x14ac:dyDescent="0.2">
      <c r="A14" s="35">
        <f t="shared" ref="A14:A41" si="0">A13+1</f>
        <v>45080</v>
      </c>
      <c r="B14" s="36">
        <f>SUMIFS(СВЦЭМ!$D$39:$D$782,СВЦЭМ!$A$39:$A$782,$A14,СВЦЭМ!$B$39:$B$782,B$11)+'СЕТ СН'!$F$14+СВЦЭМ!$D$10+'СЕТ СН'!$F$8*'СЕТ СН'!$F$9-'СЕТ СН'!$F$26</f>
        <v>1883.11430825</v>
      </c>
      <c r="C14" s="36">
        <f>SUMIFS(СВЦЭМ!$D$39:$D$782,СВЦЭМ!$A$39:$A$782,$A14,СВЦЭМ!$B$39:$B$782,C$11)+'СЕТ СН'!$F$14+СВЦЭМ!$D$10+'СЕТ СН'!$F$8*'СЕТ СН'!$F$9-'СЕТ СН'!$F$26</f>
        <v>1929.0395153500001</v>
      </c>
      <c r="D14" s="36">
        <f>SUMIFS(СВЦЭМ!$D$39:$D$782,СВЦЭМ!$A$39:$A$782,$A14,СВЦЭМ!$B$39:$B$782,D$11)+'СЕТ СН'!$F$14+СВЦЭМ!$D$10+'СЕТ СН'!$F$8*'СЕТ СН'!$F$9-'СЕТ СН'!$F$26</f>
        <v>2035.16474528</v>
      </c>
      <c r="E14" s="36">
        <f>SUMIFS(СВЦЭМ!$D$39:$D$782,СВЦЭМ!$A$39:$A$782,$A14,СВЦЭМ!$B$39:$B$782,E$11)+'СЕТ СН'!$F$14+СВЦЭМ!$D$10+'СЕТ СН'!$F$8*'СЕТ СН'!$F$9-'СЕТ СН'!$F$26</f>
        <v>2105.6461643500002</v>
      </c>
      <c r="F14" s="36">
        <f>SUMIFS(СВЦЭМ!$D$39:$D$782,СВЦЭМ!$A$39:$A$782,$A14,СВЦЭМ!$B$39:$B$782,F$11)+'СЕТ СН'!$F$14+СВЦЭМ!$D$10+'СЕТ СН'!$F$8*'СЕТ СН'!$F$9-'СЕТ СН'!$F$26</f>
        <v>2058.3902822600003</v>
      </c>
      <c r="G14" s="36">
        <f>SUMIFS(СВЦЭМ!$D$39:$D$782,СВЦЭМ!$A$39:$A$782,$A14,СВЦЭМ!$B$39:$B$782,G$11)+'СЕТ СН'!$F$14+СВЦЭМ!$D$10+'СЕТ СН'!$F$8*'СЕТ СН'!$F$9-'СЕТ СН'!$F$26</f>
        <v>2066.6398420099999</v>
      </c>
      <c r="H14" s="36">
        <f>SUMIFS(СВЦЭМ!$D$39:$D$782,СВЦЭМ!$A$39:$A$782,$A14,СВЦЭМ!$B$39:$B$782,H$11)+'СЕТ СН'!$F$14+СВЦЭМ!$D$10+'СЕТ СН'!$F$8*'СЕТ СН'!$F$9-'СЕТ СН'!$F$26</f>
        <v>1975.86498009</v>
      </c>
      <c r="I14" s="36">
        <f>SUMIFS(СВЦЭМ!$D$39:$D$782,СВЦЭМ!$A$39:$A$782,$A14,СВЦЭМ!$B$39:$B$782,I$11)+'СЕТ СН'!$F$14+СВЦЭМ!$D$10+'СЕТ СН'!$F$8*'СЕТ СН'!$F$9-'СЕТ СН'!$F$26</f>
        <v>1865.5222728199999</v>
      </c>
      <c r="J14" s="36">
        <f>SUMIFS(СВЦЭМ!$D$39:$D$782,СВЦЭМ!$A$39:$A$782,$A14,СВЦЭМ!$B$39:$B$782,J$11)+'СЕТ СН'!$F$14+СВЦЭМ!$D$10+'СЕТ СН'!$F$8*'СЕТ СН'!$F$9-'СЕТ СН'!$F$26</f>
        <v>1761.4277895800001</v>
      </c>
      <c r="K14" s="36">
        <f>SUMIFS(СВЦЭМ!$D$39:$D$782,СВЦЭМ!$A$39:$A$782,$A14,СВЦЭМ!$B$39:$B$782,K$11)+'СЕТ СН'!$F$14+СВЦЭМ!$D$10+'СЕТ СН'!$F$8*'СЕТ СН'!$F$9-'СЕТ СН'!$F$26</f>
        <v>1703.8606073999999</v>
      </c>
      <c r="L14" s="36">
        <f>SUMIFS(СВЦЭМ!$D$39:$D$782,СВЦЭМ!$A$39:$A$782,$A14,СВЦЭМ!$B$39:$B$782,L$11)+'СЕТ СН'!$F$14+СВЦЭМ!$D$10+'СЕТ СН'!$F$8*'СЕТ СН'!$F$9-'СЕТ СН'!$F$26</f>
        <v>1693.08020304</v>
      </c>
      <c r="M14" s="36">
        <f>SUMIFS(СВЦЭМ!$D$39:$D$782,СВЦЭМ!$A$39:$A$782,$A14,СВЦЭМ!$B$39:$B$782,M$11)+'СЕТ СН'!$F$14+СВЦЭМ!$D$10+'СЕТ СН'!$F$8*'СЕТ СН'!$F$9-'СЕТ СН'!$F$26</f>
        <v>1704.8834161100001</v>
      </c>
      <c r="N14" s="36">
        <f>SUMIFS(СВЦЭМ!$D$39:$D$782,СВЦЭМ!$A$39:$A$782,$A14,СВЦЭМ!$B$39:$B$782,N$11)+'СЕТ СН'!$F$14+СВЦЭМ!$D$10+'СЕТ СН'!$F$8*'СЕТ СН'!$F$9-'СЕТ СН'!$F$26</f>
        <v>1725.5769005300001</v>
      </c>
      <c r="O14" s="36">
        <f>SUMIFS(СВЦЭМ!$D$39:$D$782,СВЦЭМ!$A$39:$A$782,$A14,СВЦЭМ!$B$39:$B$782,O$11)+'СЕТ СН'!$F$14+СВЦЭМ!$D$10+'СЕТ СН'!$F$8*'СЕТ СН'!$F$9-'СЕТ СН'!$F$26</f>
        <v>1729.5012111799999</v>
      </c>
      <c r="P14" s="36">
        <f>SUMIFS(СВЦЭМ!$D$39:$D$782,СВЦЭМ!$A$39:$A$782,$A14,СВЦЭМ!$B$39:$B$782,P$11)+'СЕТ СН'!$F$14+СВЦЭМ!$D$10+'СЕТ СН'!$F$8*'СЕТ СН'!$F$9-'СЕТ СН'!$F$26</f>
        <v>1744.33589895</v>
      </c>
      <c r="Q14" s="36">
        <f>SUMIFS(СВЦЭМ!$D$39:$D$782,СВЦЭМ!$A$39:$A$782,$A14,СВЦЭМ!$B$39:$B$782,Q$11)+'СЕТ СН'!$F$14+СВЦЭМ!$D$10+'СЕТ СН'!$F$8*'СЕТ СН'!$F$9-'СЕТ СН'!$F$26</f>
        <v>1773.5219375500001</v>
      </c>
      <c r="R14" s="36">
        <f>SUMIFS(СВЦЭМ!$D$39:$D$782,СВЦЭМ!$A$39:$A$782,$A14,СВЦЭМ!$B$39:$B$782,R$11)+'СЕТ СН'!$F$14+СВЦЭМ!$D$10+'СЕТ СН'!$F$8*'СЕТ СН'!$F$9-'СЕТ СН'!$F$26</f>
        <v>1764.2140371099999</v>
      </c>
      <c r="S14" s="36">
        <f>SUMIFS(СВЦЭМ!$D$39:$D$782,СВЦЭМ!$A$39:$A$782,$A14,СВЦЭМ!$B$39:$B$782,S$11)+'СЕТ СН'!$F$14+СВЦЭМ!$D$10+'СЕТ СН'!$F$8*'СЕТ СН'!$F$9-'СЕТ СН'!$F$26</f>
        <v>1746.4833940200001</v>
      </c>
      <c r="T14" s="36">
        <f>SUMIFS(СВЦЭМ!$D$39:$D$782,СВЦЭМ!$A$39:$A$782,$A14,СВЦЭМ!$B$39:$B$782,T$11)+'СЕТ СН'!$F$14+СВЦЭМ!$D$10+'СЕТ СН'!$F$8*'СЕТ СН'!$F$9-'СЕТ СН'!$F$26</f>
        <v>1734.63850757</v>
      </c>
      <c r="U14" s="36">
        <f>SUMIFS(СВЦЭМ!$D$39:$D$782,СВЦЭМ!$A$39:$A$782,$A14,СВЦЭМ!$B$39:$B$782,U$11)+'СЕТ СН'!$F$14+СВЦЭМ!$D$10+'СЕТ СН'!$F$8*'СЕТ СН'!$F$9-'СЕТ СН'!$F$26</f>
        <v>1723.6845260499999</v>
      </c>
      <c r="V14" s="36">
        <f>SUMIFS(СВЦЭМ!$D$39:$D$782,СВЦЭМ!$A$39:$A$782,$A14,СВЦЭМ!$B$39:$B$782,V$11)+'СЕТ СН'!$F$14+СВЦЭМ!$D$10+'СЕТ СН'!$F$8*'СЕТ СН'!$F$9-'СЕТ СН'!$F$26</f>
        <v>1708.2952147399999</v>
      </c>
      <c r="W14" s="36">
        <f>SUMIFS(СВЦЭМ!$D$39:$D$782,СВЦЭМ!$A$39:$A$782,$A14,СВЦЭМ!$B$39:$B$782,W$11)+'СЕТ СН'!$F$14+СВЦЭМ!$D$10+'СЕТ СН'!$F$8*'СЕТ СН'!$F$9-'СЕТ СН'!$F$26</f>
        <v>1679.5674813799999</v>
      </c>
      <c r="X14" s="36">
        <f>SUMIFS(СВЦЭМ!$D$39:$D$782,СВЦЭМ!$A$39:$A$782,$A14,СВЦЭМ!$B$39:$B$782,X$11)+'СЕТ СН'!$F$14+СВЦЭМ!$D$10+'СЕТ СН'!$F$8*'СЕТ СН'!$F$9-'СЕТ СН'!$F$26</f>
        <v>1714.94565732</v>
      </c>
      <c r="Y14" s="36">
        <f>SUMIFS(СВЦЭМ!$D$39:$D$782,СВЦЭМ!$A$39:$A$782,$A14,СВЦЭМ!$B$39:$B$782,Y$11)+'СЕТ СН'!$F$14+СВЦЭМ!$D$10+'СЕТ СН'!$F$8*'СЕТ СН'!$F$9-'СЕТ СН'!$F$26</f>
        <v>1800.3043697999999</v>
      </c>
    </row>
    <row r="15" spans="1:25" ht="15.75" x14ac:dyDescent="0.2">
      <c r="A15" s="35">
        <f t="shared" si="0"/>
        <v>45081</v>
      </c>
      <c r="B15" s="36">
        <f>SUMIFS(СВЦЭМ!$D$39:$D$782,СВЦЭМ!$A$39:$A$782,$A15,СВЦЭМ!$B$39:$B$782,B$11)+'СЕТ СН'!$F$14+СВЦЭМ!$D$10+'СЕТ СН'!$F$8*'СЕТ СН'!$F$9-'СЕТ СН'!$F$26</f>
        <v>1907.1848819100001</v>
      </c>
      <c r="C15" s="36">
        <f>SUMIFS(СВЦЭМ!$D$39:$D$782,СВЦЭМ!$A$39:$A$782,$A15,СВЦЭМ!$B$39:$B$782,C$11)+'СЕТ СН'!$F$14+СВЦЭМ!$D$10+'СЕТ СН'!$F$8*'СЕТ СН'!$F$9-'СЕТ СН'!$F$26</f>
        <v>1986.3357708399999</v>
      </c>
      <c r="D15" s="36">
        <f>SUMIFS(СВЦЭМ!$D$39:$D$782,СВЦЭМ!$A$39:$A$782,$A15,СВЦЭМ!$B$39:$B$782,D$11)+'СЕТ СН'!$F$14+СВЦЭМ!$D$10+'СЕТ СН'!$F$8*'СЕТ СН'!$F$9-'СЕТ СН'!$F$26</f>
        <v>2078.8804323100003</v>
      </c>
      <c r="E15" s="36">
        <f>SUMIFS(СВЦЭМ!$D$39:$D$782,СВЦЭМ!$A$39:$A$782,$A15,СВЦЭМ!$B$39:$B$782,E$11)+'СЕТ СН'!$F$14+СВЦЭМ!$D$10+'СЕТ СН'!$F$8*'СЕТ СН'!$F$9-'СЕТ СН'!$F$26</f>
        <v>2102.5144508799999</v>
      </c>
      <c r="F15" s="36">
        <f>SUMIFS(СВЦЭМ!$D$39:$D$782,СВЦЭМ!$A$39:$A$782,$A15,СВЦЭМ!$B$39:$B$782,F$11)+'СЕТ СН'!$F$14+СВЦЭМ!$D$10+'СЕТ СН'!$F$8*'СЕТ СН'!$F$9-'СЕТ СН'!$F$26</f>
        <v>2117.6083458500002</v>
      </c>
      <c r="G15" s="36">
        <f>SUMIFS(СВЦЭМ!$D$39:$D$782,СВЦЭМ!$A$39:$A$782,$A15,СВЦЭМ!$B$39:$B$782,G$11)+'СЕТ СН'!$F$14+СВЦЭМ!$D$10+'СЕТ СН'!$F$8*'СЕТ СН'!$F$9-'СЕТ СН'!$F$26</f>
        <v>2094.1616441800002</v>
      </c>
      <c r="H15" s="36">
        <f>SUMIFS(СВЦЭМ!$D$39:$D$782,СВЦЭМ!$A$39:$A$782,$A15,СВЦЭМ!$B$39:$B$782,H$11)+'СЕТ СН'!$F$14+СВЦЭМ!$D$10+'СЕТ СН'!$F$8*'СЕТ СН'!$F$9-'СЕТ СН'!$F$26</f>
        <v>1977.1405353</v>
      </c>
      <c r="I15" s="36">
        <f>SUMIFS(СВЦЭМ!$D$39:$D$782,СВЦЭМ!$A$39:$A$782,$A15,СВЦЭМ!$B$39:$B$782,I$11)+'СЕТ СН'!$F$14+СВЦЭМ!$D$10+'СЕТ СН'!$F$8*'СЕТ СН'!$F$9-'СЕТ СН'!$F$26</f>
        <v>1881.1507970099999</v>
      </c>
      <c r="J15" s="36">
        <f>SUMIFS(СВЦЭМ!$D$39:$D$782,СВЦЭМ!$A$39:$A$782,$A15,СВЦЭМ!$B$39:$B$782,J$11)+'СЕТ СН'!$F$14+СВЦЭМ!$D$10+'СЕТ СН'!$F$8*'СЕТ СН'!$F$9-'СЕТ СН'!$F$26</f>
        <v>1772.10586145</v>
      </c>
      <c r="K15" s="36">
        <f>SUMIFS(СВЦЭМ!$D$39:$D$782,СВЦЭМ!$A$39:$A$782,$A15,СВЦЭМ!$B$39:$B$782,K$11)+'СЕТ СН'!$F$14+СВЦЭМ!$D$10+'СЕТ СН'!$F$8*'СЕТ СН'!$F$9-'СЕТ СН'!$F$26</f>
        <v>1733.4804291</v>
      </c>
      <c r="L15" s="36">
        <f>SUMIFS(СВЦЭМ!$D$39:$D$782,СВЦЭМ!$A$39:$A$782,$A15,СВЦЭМ!$B$39:$B$782,L$11)+'СЕТ СН'!$F$14+СВЦЭМ!$D$10+'СЕТ СН'!$F$8*'СЕТ СН'!$F$9-'СЕТ СН'!$F$26</f>
        <v>1713.94585413</v>
      </c>
      <c r="M15" s="36">
        <f>SUMIFS(СВЦЭМ!$D$39:$D$782,СВЦЭМ!$A$39:$A$782,$A15,СВЦЭМ!$B$39:$B$782,M$11)+'СЕТ СН'!$F$14+СВЦЭМ!$D$10+'СЕТ СН'!$F$8*'СЕТ СН'!$F$9-'СЕТ СН'!$F$26</f>
        <v>1726.01264425</v>
      </c>
      <c r="N15" s="36">
        <f>SUMIFS(СВЦЭМ!$D$39:$D$782,СВЦЭМ!$A$39:$A$782,$A15,СВЦЭМ!$B$39:$B$782,N$11)+'СЕТ СН'!$F$14+СВЦЭМ!$D$10+'СЕТ СН'!$F$8*'СЕТ СН'!$F$9-'СЕТ СН'!$F$26</f>
        <v>1772.56774002</v>
      </c>
      <c r="O15" s="36">
        <f>SUMIFS(СВЦЭМ!$D$39:$D$782,СВЦЭМ!$A$39:$A$782,$A15,СВЦЭМ!$B$39:$B$782,O$11)+'СЕТ СН'!$F$14+СВЦЭМ!$D$10+'СЕТ СН'!$F$8*'СЕТ СН'!$F$9-'СЕТ СН'!$F$26</f>
        <v>1781.1786915</v>
      </c>
      <c r="P15" s="36">
        <f>SUMIFS(СВЦЭМ!$D$39:$D$782,СВЦЭМ!$A$39:$A$782,$A15,СВЦЭМ!$B$39:$B$782,P$11)+'СЕТ СН'!$F$14+СВЦЭМ!$D$10+'СЕТ СН'!$F$8*'СЕТ СН'!$F$9-'СЕТ СН'!$F$26</f>
        <v>1781.48260379</v>
      </c>
      <c r="Q15" s="36">
        <f>SUMIFS(СВЦЭМ!$D$39:$D$782,СВЦЭМ!$A$39:$A$782,$A15,СВЦЭМ!$B$39:$B$782,Q$11)+'СЕТ СН'!$F$14+СВЦЭМ!$D$10+'СЕТ СН'!$F$8*'СЕТ СН'!$F$9-'СЕТ СН'!$F$26</f>
        <v>1802.8615808499999</v>
      </c>
      <c r="R15" s="36">
        <f>SUMIFS(СВЦЭМ!$D$39:$D$782,СВЦЭМ!$A$39:$A$782,$A15,СВЦЭМ!$B$39:$B$782,R$11)+'СЕТ СН'!$F$14+СВЦЭМ!$D$10+'СЕТ СН'!$F$8*'СЕТ СН'!$F$9-'СЕТ СН'!$F$26</f>
        <v>1793.44407443</v>
      </c>
      <c r="S15" s="36">
        <f>SUMIFS(СВЦЭМ!$D$39:$D$782,СВЦЭМ!$A$39:$A$782,$A15,СВЦЭМ!$B$39:$B$782,S$11)+'СЕТ СН'!$F$14+СВЦЭМ!$D$10+'СЕТ СН'!$F$8*'СЕТ СН'!$F$9-'СЕТ СН'!$F$26</f>
        <v>1772.5266998499999</v>
      </c>
      <c r="T15" s="36">
        <f>SUMIFS(СВЦЭМ!$D$39:$D$782,СВЦЭМ!$A$39:$A$782,$A15,СВЦЭМ!$B$39:$B$782,T$11)+'СЕТ СН'!$F$14+СВЦЭМ!$D$10+'СЕТ СН'!$F$8*'СЕТ СН'!$F$9-'СЕТ СН'!$F$26</f>
        <v>1765.5648205099999</v>
      </c>
      <c r="U15" s="36">
        <f>SUMIFS(СВЦЭМ!$D$39:$D$782,СВЦЭМ!$A$39:$A$782,$A15,СВЦЭМ!$B$39:$B$782,U$11)+'СЕТ СН'!$F$14+СВЦЭМ!$D$10+'СЕТ СН'!$F$8*'СЕТ СН'!$F$9-'СЕТ СН'!$F$26</f>
        <v>1698.5367408</v>
      </c>
      <c r="V15" s="36">
        <f>SUMIFS(СВЦЭМ!$D$39:$D$782,СВЦЭМ!$A$39:$A$782,$A15,СВЦЭМ!$B$39:$B$782,V$11)+'СЕТ СН'!$F$14+СВЦЭМ!$D$10+'СЕТ СН'!$F$8*'СЕТ СН'!$F$9-'СЕТ СН'!$F$26</f>
        <v>1657.5611635299999</v>
      </c>
      <c r="W15" s="36">
        <f>SUMIFS(СВЦЭМ!$D$39:$D$782,СВЦЭМ!$A$39:$A$782,$A15,СВЦЭМ!$B$39:$B$782,W$11)+'СЕТ СН'!$F$14+СВЦЭМ!$D$10+'СЕТ СН'!$F$8*'СЕТ СН'!$F$9-'СЕТ СН'!$F$26</f>
        <v>1670.69531732</v>
      </c>
      <c r="X15" s="36">
        <f>SUMIFS(СВЦЭМ!$D$39:$D$782,СВЦЭМ!$A$39:$A$782,$A15,СВЦЭМ!$B$39:$B$782,X$11)+'СЕТ СН'!$F$14+СВЦЭМ!$D$10+'СЕТ СН'!$F$8*'СЕТ СН'!$F$9-'СЕТ СН'!$F$26</f>
        <v>1743.56017152</v>
      </c>
      <c r="Y15" s="36">
        <f>SUMIFS(СВЦЭМ!$D$39:$D$782,СВЦЭМ!$A$39:$A$782,$A15,СВЦЭМ!$B$39:$B$782,Y$11)+'СЕТ СН'!$F$14+СВЦЭМ!$D$10+'СЕТ СН'!$F$8*'СЕТ СН'!$F$9-'СЕТ СН'!$F$26</f>
        <v>1820.20379454</v>
      </c>
    </row>
    <row r="16" spans="1:25" ht="15.75" x14ac:dyDescent="0.2">
      <c r="A16" s="35">
        <f t="shared" si="0"/>
        <v>45082</v>
      </c>
      <c r="B16" s="36">
        <f>SUMIFS(СВЦЭМ!$D$39:$D$782,СВЦЭМ!$A$39:$A$782,$A16,СВЦЭМ!$B$39:$B$782,B$11)+'СЕТ СН'!$F$14+СВЦЭМ!$D$10+'СЕТ СН'!$F$8*'СЕТ СН'!$F$9-'СЕТ СН'!$F$26</f>
        <v>1878.2517855900001</v>
      </c>
      <c r="C16" s="36">
        <f>SUMIFS(СВЦЭМ!$D$39:$D$782,СВЦЭМ!$A$39:$A$782,$A16,СВЦЭМ!$B$39:$B$782,C$11)+'СЕТ СН'!$F$14+СВЦЭМ!$D$10+'СЕТ СН'!$F$8*'СЕТ СН'!$F$9-'СЕТ СН'!$F$26</f>
        <v>1917.22522592</v>
      </c>
      <c r="D16" s="36">
        <f>SUMIFS(СВЦЭМ!$D$39:$D$782,СВЦЭМ!$A$39:$A$782,$A16,СВЦЭМ!$B$39:$B$782,D$11)+'СЕТ СН'!$F$14+СВЦЭМ!$D$10+'СЕТ СН'!$F$8*'СЕТ СН'!$F$9-'СЕТ СН'!$F$26</f>
        <v>1969.39986516</v>
      </c>
      <c r="E16" s="36">
        <f>SUMIFS(СВЦЭМ!$D$39:$D$782,СВЦЭМ!$A$39:$A$782,$A16,СВЦЭМ!$B$39:$B$782,E$11)+'СЕТ СН'!$F$14+СВЦЭМ!$D$10+'СЕТ СН'!$F$8*'СЕТ СН'!$F$9-'СЕТ СН'!$F$26</f>
        <v>1951.0405455600001</v>
      </c>
      <c r="F16" s="36">
        <f>SUMIFS(СВЦЭМ!$D$39:$D$782,СВЦЭМ!$A$39:$A$782,$A16,СВЦЭМ!$B$39:$B$782,F$11)+'СЕТ СН'!$F$14+СВЦЭМ!$D$10+'СЕТ СН'!$F$8*'СЕТ СН'!$F$9-'СЕТ СН'!$F$26</f>
        <v>1942.5649993100001</v>
      </c>
      <c r="G16" s="36">
        <f>SUMIFS(СВЦЭМ!$D$39:$D$782,СВЦЭМ!$A$39:$A$782,$A16,СВЦЭМ!$B$39:$B$782,G$11)+'СЕТ СН'!$F$14+СВЦЭМ!$D$10+'СЕТ СН'!$F$8*'СЕТ СН'!$F$9-'СЕТ СН'!$F$26</f>
        <v>1933.9358155499999</v>
      </c>
      <c r="H16" s="36">
        <f>SUMIFS(СВЦЭМ!$D$39:$D$782,СВЦЭМ!$A$39:$A$782,$A16,СВЦЭМ!$B$39:$B$782,H$11)+'СЕТ СН'!$F$14+СВЦЭМ!$D$10+'СЕТ СН'!$F$8*'СЕТ СН'!$F$9-'СЕТ СН'!$F$26</f>
        <v>1898.40545092</v>
      </c>
      <c r="I16" s="36">
        <f>SUMIFS(СВЦЭМ!$D$39:$D$782,СВЦЭМ!$A$39:$A$782,$A16,СВЦЭМ!$B$39:$B$782,I$11)+'СЕТ СН'!$F$14+СВЦЭМ!$D$10+'СЕТ СН'!$F$8*'СЕТ СН'!$F$9-'СЕТ СН'!$F$26</f>
        <v>1836.12796181</v>
      </c>
      <c r="J16" s="36">
        <f>SUMIFS(СВЦЭМ!$D$39:$D$782,СВЦЭМ!$A$39:$A$782,$A16,СВЦЭМ!$B$39:$B$782,J$11)+'СЕТ СН'!$F$14+СВЦЭМ!$D$10+'СЕТ СН'!$F$8*'СЕТ СН'!$F$9-'СЕТ СН'!$F$26</f>
        <v>1869.7468445100001</v>
      </c>
      <c r="K16" s="36">
        <f>SUMIFS(СВЦЭМ!$D$39:$D$782,СВЦЭМ!$A$39:$A$782,$A16,СВЦЭМ!$B$39:$B$782,K$11)+'СЕТ СН'!$F$14+СВЦЭМ!$D$10+'СЕТ СН'!$F$8*'СЕТ СН'!$F$9-'СЕТ СН'!$F$26</f>
        <v>1759.3849571799999</v>
      </c>
      <c r="L16" s="36">
        <f>SUMIFS(СВЦЭМ!$D$39:$D$782,СВЦЭМ!$A$39:$A$782,$A16,СВЦЭМ!$B$39:$B$782,L$11)+'СЕТ СН'!$F$14+СВЦЭМ!$D$10+'СЕТ СН'!$F$8*'СЕТ СН'!$F$9-'СЕТ СН'!$F$26</f>
        <v>1742.60786192</v>
      </c>
      <c r="M16" s="36">
        <f>SUMIFS(СВЦЭМ!$D$39:$D$782,СВЦЭМ!$A$39:$A$782,$A16,СВЦЭМ!$B$39:$B$782,M$11)+'СЕТ СН'!$F$14+СВЦЭМ!$D$10+'СЕТ СН'!$F$8*'СЕТ СН'!$F$9-'СЕТ СН'!$F$26</f>
        <v>1756.7257352700001</v>
      </c>
      <c r="N16" s="36">
        <f>SUMIFS(СВЦЭМ!$D$39:$D$782,СВЦЭМ!$A$39:$A$782,$A16,СВЦЭМ!$B$39:$B$782,N$11)+'СЕТ СН'!$F$14+СВЦЭМ!$D$10+'СЕТ СН'!$F$8*'СЕТ СН'!$F$9-'СЕТ СН'!$F$26</f>
        <v>1804.3428920399999</v>
      </c>
      <c r="O16" s="36">
        <f>SUMIFS(СВЦЭМ!$D$39:$D$782,СВЦЭМ!$A$39:$A$782,$A16,СВЦЭМ!$B$39:$B$782,O$11)+'СЕТ СН'!$F$14+СВЦЭМ!$D$10+'СЕТ СН'!$F$8*'СЕТ СН'!$F$9-'СЕТ СН'!$F$26</f>
        <v>1811.14530386</v>
      </c>
      <c r="P16" s="36">
        <f>SUMIFS(СВЦЭМ!$D$39:$D$782,СВЦЭМ!$A$39:$A$782,$A16,СВЦЭМ!$B$39:$B$782,P$11)+'СЕТ СН'!$F$14+СВЦЭМ!$D$10+'СЕТ СН'!$F$8*'СЕТ СН'!$F$9-'СЕТ СН'!$F$26</f>
        <v>1827.62341386</v>
      </c>
      <c r="Q16" s="36">
        <f>SUMIFS(СВЦЭМ!$D$39:$D$782,СВЦЭМ!$A$39:$A$782,$A16,СВЦЭМ!$B$39:$B$782,Q$11)+'СЕТ СН'!$F$14+СВЦЭМ!$D$10+'СЕТ СН'!$F$8*'СЕТ СН'!$F$9-'СЕТ СН'!$F$26</f>
        <v>1842.08975588</v>
      </c>
      <c r="R16" s="36">
        <f>SUMIFS(СВЦЭМ!$D$39:$D$782,СВЦЭМ!$A$39:$A$782,$A16,СВЦЭМ!$B$39:$B$782,R$11)+'СЕТ СН'!$F$14+СВЦЭМ!$D$10+'СЕТ СН'!$F$8*'СЕТ СН'!$F$9-'СЕТ СН'!$F$26</f>
        <v>1863.98213833</v>
      </c>
      <c r="S16" s="36">
        <f>SUMIFS(СВЦЭМ!$D$39:$D$782,СВЦЭМ!$A$39:$A$782,$A16,СВЦЭМ!$B$39:$B$782,S$11)+'СЕТ СН'!$F$14+СВЦЭМ!$D$10+'СЕТ СН'!$F$8*'СЕТ СН'!$F$9-'СЕТ СН'!$F$26</f>
        <v>1859.35106008</v>
      </c>
      <c r="T16" s="36">
        <f>SUMIFS(СВЦЭМ!$D$39:$D$782,СВЦЭМ!$A$39:$A$782,$A16,СВЦЭМ!$B$39:$B$782,T$11)+'СЕТ СН'!$F$14+СВЦЭМ!$D$10+'СЕТ СН'!$F$8*'СЕТ СН'!$F$9-'СЕТ СН'!$F$26</f>
        <v>1831.9388079800001</v>
      </c>
      <c r="U16" s="36">
        <f>SUMIFS(СВЦЭМ!$D$39:$D$782,СВЦЭМ!$A$39:$A$782,$A16,СВЦЭМ!$B$39:$B$782,U$11)+'СЕТ СН'!$F$14+СВЦЭМ!$D$10+'СЕТ СН'!$F$8*'СЕТ СН'!$F$9-'СЕТ СН'!$F$26</f>
        <v>1796.1123334900001</v>
      </c>
      <c r="V16" s="36">
        <f>SUMIFS(СВЦЭМ!$D$39:$D$782,СВЦЭМ!$A$39:$A$782,$A16,СВЦЭМ!$B$39:$B$782,V$11)+'СЕТ СН'!$F$14+СВЦЭМ!$D$10+'СЕТ СН'!$F$8*'СЕТ СН'!$F$9-'СЕТ СН'!$F$26</f>
        <v>1724.8779181499999</v>
      </c>
      <c r="W16" s="36">
        <f>SUMIFS(СВЦЭМ!$D$39:$D$782,СВЦЭМ!$A$39:$A$782,$A16,СВЦЭМ!$B$39:$B$782,W$11)+'СЕТ СН'!$F$14+СВЦЭМ!$D$10+'СЕТ СН'!$F$8*'СЕТ СН'!$F$9-'СЕТ СН'!$F$26</f>
        <v>1804.72471107</v>
      </c>
      <c r="X16" s="36">
        <f>SUMIFS(СВЦЭМ!$D$39:$D$782,СВЦЭМ!$A$39:$A$782,$A16,СВЦЭМ!$B$39:$B$782,X$11)+'СЕТ СН'!$F$14+СВЦЭМ!$D$10+'СЕТ СН'!$F$8*'СЕТ СН'!$F$9-'СЕТ СН'!$F$26</f>
        <v>1859.39854193</v>
      </c>
      <c r="Y16" s="36">
        <f>SUMIFS(СВЦЭМ!$D$39:$D$782,СВЦЭМ!$A$39:$A$782,$A16,СВЦЭМ!$B$39:$B$782,Y$11)+'СЕТ СН'!$F$14+СВЦЭМ!$D$10+'СЕТ СН'!$F$8*'СЕТ СН'!$F$9-'СЕТ СН'!$F$26</f>
        <v>1940.87167555</v>
      </c>
    </row>
    <row r="17" spans="1:25" ht="15.75" x14ac:dyDescent="0.2">
      <c r="A17" s="35">
        <f t="shared" si="0"/>
        <v>45083</v>
      </c>
      <c r="B17" s="36">
        <f>SUMIFS(СВЦЭМ!$D$39:$D$782,СВЦЭМ!$A$39:$A$782,$A17,СВЦЭМ!$B$39:$B$782,B$11)+'СЕТ СН'!$F$14+СВЦЭМ!$D$10+'СЕТ СН'!$F$8*'СЕТ СН'!$F$9-'СЕТ СН'!$F$26</f>
        <v>1922.6254142099999</v>
      </c>
      <c r="C17" s="36">
        <f>SUMIFS(СВЦЭМ!$D$39:$D$782,СВЦЭМ!$A$39:$A$782,$A17,СВЦЭМ!$B$39:$B$782,C$11)+'СЕТ СН'!$F$14+СВЦЭМ!$D$10+'СЕТ СН'!$F$8*'СЕТ СН'!$F$9-'СЕТ СН'!$F$26</f>
        <v>2019.71413671</v>
      </c>
      <c r="D17" s="36">
        <f>SUMIFS(СВЦЭМ!$D$39:$D$782,СВЦЭМ!$A$39:$A$782,$A17,СВЦЭМ!$B$39:$B$782,D$11)+'СЕТ СН'!$F$14+СВЦЭМ!$D$10+'СЕТ СН'!$F$8*'СЕТ СН'!$F$9-'СЕТ СН'!$F$26</f>
        <v>2134.9300565100002</v>
      </c>
      <c r="E17" s="36">
        <f>SUMIFS(СВЦЭМ!$D$39:$D$782,СВЦЭМ!$A$39:$A$782,$A17,СВЦЭМ!$B$39:$B$782,E$11)+'СЕТ СН'!$F$14+СВЦЭМ!$D$10+'СЕТ СН'!$F$8*'СЕТ СН'!$F$9-'СЕТ СН'!$F$26</f>
        <v>2130.2574349500001</v>
      </c>
      <c r="F17" s="36">
        <f>SUMIFS(СВЦЭМ!$D$39:$D$782,СВЦЭМ!$A$39:$A$782,$A17,СВЦЭМ!$B$39:$B$782,F$11)+'СЕТ СН'!$F$14+СВЦЭМ!$D$10+'СЕТ СН'!$F$8*'СЕТ СН'!$F$9-'СЕТ СН'!$F$26</f>
        <v>2124.5702883600002</v>
      </c>
      <c r="G17" s="36">
        <f>SUMIFS(СВЦЭМ!$D$39:$D$782,СВЦЭМ!$A$39:$A$782,$A17,СВЦЭМ!$B$39:$B$782,G$11)+'СЕТ СН'!$F$14+СВЦЭМ!$D$10+'СЕТ СН'!$F$8*'СЕТ СН'!$F$9-'СЕТ СН'!$F$26</f>
        <v>2030.4054475</v>
      </c>
      <c r="H17" s="36">
        <f>SUMIFS(СВЦЭМ!$D$39:$D$782,СВЦЭМ!$A$39:$A$782,$A17,СВЦЭМ!$B$39:$B$782,H$11)+'СЕТ СН'!$F$14+СВЦЭМ!$D$10+'СЕТ СН'!$F$8*'СЕТ СН'!$F$9-'СЕТ СН'!$F$26</f>
        <v>1879.6627688999999</v>
      </c>
      <c r="I17" s="36">
        <f>SUMIFS(СВЦЭМ!$D$39:$D$782,СВЦЭМ!$A$39:$A$782,$A17,СВЦЭМ!$B$39:$B$782,I$11)+'СЕТ СН'!$F$14+СВЦЭМ!$D$10+'СЕТ СН'!$F$8*'СЕТ СН'!$F$9-'СЕТ СН'!$F$26</f>
        <v>1811.4400809700001</v>
      </c>
      <c r="J17" s="36">
        <f>SUMIFS(СВЦЭМ!$D$39:$D$782,СВЦЭМ!$A$39:$A$782,$A17,СВЦЭМ!$B$39:$B$782,J$11)+'СЕТ СН'!$F$14+СВЦЭМ!$D$10+'СЕТ СН'!$F$8*'СЕТ СН'!$F$9-'СЕТ СН'!$F$26</f>
        <v>1726.25056814</v>
      </c>
      <c r="K17" s="36">
        <f>SUMIFS(СВЦЭМ!$D$39:$D$782,СВЦЭМ!$A$39:$A$782,$A17,СВЦЭМ!$B$39:$B$782,K$11)+'СЕТ СН'!$F$14+СВЦЭМ!$D$10+'СЕТ СН'!$F$8*'СЕТ СН'!$F$9-'СЕТ СН'!$F$26</f>
        <v>1676.77586185</v>
      </c>
      <c r="L17" s="36">
        <f>SUMIFS(СВЦЭМ!$D$39:$D$782,СВЦЭМ!$A$39:$A$782,$A17,СВЦЭМ!$B$39:$B$782,L$11)+'СЕТ СН'!$F$14+СВЦЭМ!$D$10+'СЕТ СН'!$F$8*'СЕТ СН'!$F$9-'СЕТ СН'!$F$26</f>
        <v>1682.7570373000001</v>
      </c>
      <c r="M17" s="36">
        <f>SUMIFS(СВЦЭМ!$D$39:$D$782,СВЦЭМ!$A$39:$A$782,$A17,СВЦЭМ!$B$39:$B$782,M$11)+'СЕТ СН'!$F$14+СВЦЭМ!$D$10+'СЕТ СН'!$F$8*'СЕТ СН'!$F$9-'СЕТ СН'!$F$26</f>
        <v>1680.2459205600001</v>
      </c>
      <c r="N17" s="36">
        <f>SUMIFS(СВЦЭМ!$D$39:$D$782,СВЦЭМ!$A$39:$A$782,$A17,СВЦЭМ!$B$39:$B$782,N$11)+'СЕТ СН'!$F$14+СВЦЭМ!$D$10+'СЕТ СН'!$F$8*'СЕТ СН'!$F$9-'СЕТ СН'!$F$26</f>
        <v>1712.38033322</v>
      </c>
      <c r="O17" s="36">
        <f>SUMIFS(СВЦЭМ!$D$39:$D$782,СВЦЭМ!$A$39:$A$782,$A17,СВЦЭМ!$B$39:$B$782,O$11)+'СЕТ СН'!$F$14+СВЦЭМ!$D$10+'СЕТ СН'!$F$8*'СЕТ СН'!$F$9-'СЕТ СН'!$F$26</f>
        <v>1710.2522314600001</v>
      </c>
      <c r="P17" s="36">
        <f>SUMIFS(СВЦЭМ!$D$39:$D$782,СВЦЭМ!$A$39:$A$782,$A17,СВЦЭМ!$B$39:$B$782,P$11)+'СЕТ СН'!$F$14+СВЦЭМ!$D$10+'СЕТ СН'!$F$8*'СЕТ СН'!$F$9-'СЕТ СН'!$F$26</f>
        <v>1728.79975745</v>
      </c>
      <c r="Q17" s="36">
        <f>SUMIFS(СВЦЭМ!$D$39:$D$782,СВЦЭМ!$A$39:$A$782,$A17,СВЦЭМ!$B$39:$B$782,Q$11)+'СЕТ СН'!$F$14+СВЦЭМ!$D$10+'СЕТ СН'!$F$8*'СЕТ СН'!$F$9-'СЕТ СН'!$F$26</f>
        <v>1745.1823104600001</v>
      </c>
      <c r="R17" s="36">
        <f>SUMIFS(СВЦЭМ!$D$39:$D$782,СВЦЭМ!$A$39:$A$782,$A17,СВЦЭМ!$B$39:$B$782,R$11)+'СЕТ СН'!$F$14+СВЦЭМ!$D$10+'СЕТ СН'!$F$8*'СЕТ СН'!$F$9-'СЕТ СН'!$F$26</f>
        <v>1738.14425906</v>
      </c>
      <c r="S17" s="36">
        <f>SUMIFS(СВЦЭМ!$D$39:$D$782,СВЦЭМ!$A$39:$A$782,$A17,СВЦЭМ!$B$39:$B$782,S$11)+'СЕТ СН'!$F$14+СВЦЭМ!$D$10+'СЕТ СН'!$F$8*'СЕТ СН'!$F$9-'СЕТ СН'!$F$26</f>
        <v>1717.5367612499999</v>
      </c>
      <c r="T17" s="36">
        <f>SUMIFS(СВЦЭМ!$D$39:$D$782,СВЦЭМ!$A$39:$A$782,$A17,СВЦЭМ!$B$39:$B$782,T$11)+'СЕТ СН'!$F$14+СВЦЭМ!$D$10+'СЕТ СН'!$F$8*'СЕТ СН'!$F$9-'СЕТ СН'!$F$26</f>
        <v>1745.2569375099999</v>
      </c>
      <c r="U17" s="36">
        <f>SUMIFS(СВЦЭМ!$D$39:$D$782,СВЦЭМ!$A$39:$A$782,$A17,СВЦЭМ!$B$39:$B$782,U$11)+'СЕТ СН'!$F$14+СВЦЭМ!$D$10+'СЕТ СН'!$F$8*'СЕТ СН'!$F$9-'СЕТ СН'!$F$26</f>
        <v>1693.39179934</v>
      </c>
      <c r="V17" s="36">
        <f>SUMIFS(СВЦЭМ!$D$39:$D$782,СВЦЭМ!$A$39:$A$782,$A17,СВЦЭМ!$B$39:$B$782,V$11)+'СЕТ СН'!$F$14+СВЦЭМ!$D$10+'СЕТ СН'!$F$8*'СЕТ СН'!$F$9-'СЕТ СН'!$F$26</f>
        <v>1671.7006046900001</v>
      </c>
      <c r="W17" s="36">
        <f>SUMIFS(СВЦЭМ!$D$39:$D$782,СВЦЭМ!$A$39:$A$782,$A17,СВЦЭМ!$B$39:$B$782,W$11)+'СЕТ СН'!$F$14+СВЦЭМ!$D$10+'СЕТ СН'!$F$8*'СЕТ СН'!$F$9-'СЕТ СН'!$F$26</f>
        <v>1688.10196799</v>
      </c>
      <c r="X17" s="36">
        <f>SUMIFS(СВЦЭМ!$D$39:$D$782,СВЦЭМ!$A$39:$A$782,$A17,СВЦЭМ!$B$39:$B$782,X$11)+'СЕТ СН'!$F$14+СВЦЭМ!$D$10+'СЕТ СН'!$F$8*'СЕТ СН'!$F$9-'СЕТ СН'!$F$26</f>
        <v>1718.6257407400001</v>
      </c>
      <c r="Y17" s="36">
        <f>SUMIFS(СВЦЭМ!$D$39:$D$782,СВЦЭМ!$A$39:$A$782,$A17,СВЦЭМ!$B$39:$B$782,Y$11)+'СЕТ СН'!$F$14+СВЦЭМ!$D$10+'СЕТ СН'!$F$8*'СЕТ СН'!$F$9-'СЕТ СН'!$F$26</f>
        <v>1806.30244715</v>
      </c>
    </row>
    <row r="18" spans="1:25" ht="15.75" x14ac:dyDescent="0.2">
      <c r="A18" s="35">
        <f t="shared" si="0"/>
        <v>45084</v>
      </c>
      <c r="B18" s="36">
        <f>SUMIFS(СВЦЭМ!$D$39:$D$782,СВЦЭМ!$A$39:$A$782,$A18,СВЦЭМ!$B$39:$B$782,B$11)+'СЕТ СН'!$F$14+СВЦЭМ!$D$10+'СЕТ СН'!$F$8*'СЕТ СН'!$F$9-'СЕТ СН'!$F$26</f>
        <v>1959.6976565099999</v>
      </c>
      <c r="C18" s="36">
        <f>SUMIFS(СВЦЭМ!$D$39:$D$782,СВЦЭМ!$A$39:$A$782,$A18,СВЦЭМ!$B$39:$B$782,C$11)+'СЕТ СН'!$F$14+СВЦЭМ!$D$10+'СЕТ СН'!$F$8*'СЕТ СН'!$F$9-'СЕТ СН'!$F$26</f>
        <v>1888.9897522399999</v>
      </c>
      <c r="D18" s="36">
        <f>SUMIFS(СВЦЭМ!$D$39:$D$782,СВЦЭМ!$A$39:$A$782,$A18,СВЦЭМ!$B$39:$B$782,D$11)+'СЕТ СН'!$F$14+СВЦЭМ!$D$10+'СЕТ СН'!$F$8*'СЕТ СН'!$F$9-'СЕТ СН'!$F$26</f>
        <v>2087.4895485900001</v>
      </c>
      <c r="E18" s="36">
        <f>SUMIFS(СВЦЭМ!$D$39:$D$782,СВЦЭМ!$A$39:$A$782,$A18,СВЦЭМ!$B$39:$B$782,E$11)+'СЕТ СН'!$F$14+СВЦЭМ!$D$10+'СЕТ СН'!$F$8*'СЕТ СН'!$F$9-'СЕТ СН'!$F$26</f>
        <v>2105.0066227800003</v>
      </c>
      <c r="F18" s="36">
        <f>SUMIFS(СВЦЭМ!$D$39:$D$782,СВЦЭМ!$A$39:$A$782,$A18,СВЦЭМ!$B$39:$B$782,F$11)+'СЕТ СН'!$F$14+СВЦЭМ!$D$10+'СЕТ СН'!$F$8*'СЕТ СН'!$F$9-'СЕТ СН'!$F$26</f>
        <v>2094.5121631500001</v>
      </c>
      <c r="G18" s="36">
        <f>SUMIFS(СВЦЭМ!$D$39:$D$782,СВЦЭМ!$A$39:$A$782,$A18,СВЦЭМ!$B$39:$B$782,G$11)+'СЕТ СН'!$F$14+СВЦЭМ!$D$10+'СЕТ СН'!$F$8*'СЕТ СН'!$F$9-'СЕТ СН'!$F$26</f>
        <v>2020.6136301399999</v>
      </c>
      <c r="H18" s="36">
        <f>SUMIFS(СВЦЭМ!$D$39:$D$782,СВЦЭМ!$A$39:$A$782,$A18,СВЦЭМ!$B$39:$B$782,H$11)+'СЕТ СН'!$F$14+СВЦЭМ!$D$10+'СЕТ СН'!$F$8*'СЕТ СН'!$F$9-'СЕТ СН'!$F$26</f>
        <v>1887.96828033</v>
      </c>
      <c r="I18" s="36">
        <f>SUMIFS(СВЦЭМ!$D$39:$D$782,СВЦЭМ!$A$39:$A$782,$A18,СВЦЭМ!$B$39:$B$782,I$11)+'СЕТ СН'!$F$14+СВЦЭМ!$D$10+'СЕТ СН'!$F$8*'СЕТ СН'!$F$9-'СЕТ СН'!$F$26</f>
        <v>1857.6489991999999</v>
      </c>
      <c r="J18" s="36">
        <f>SUMIFS(СВЦЭМ!$D$39:$D$782,СВЦЭМ!$A$39:$A$782,$A18,СВЦЭМ!$B$39:$B$782,J$11)+'СЕТ СН'!$F$14+СВЦЭМ!$D$10+'СЕТ СН'!$F$8*'СЕТ СН'!$F$9-'СЕТ СН'!$F$26</f>
        <v>1756.1333945700001</v>
      </c>
      <c r="K18" s="36">
        <f>SUMIFS(СВЦЭМ!$D$39:$D$782,СВЦЭМ!$A$39:$A$782,$A18,СВЦЭМ!$B$39:$B$782,K$11)+'СЕТ СН'!$F$14+СВЦЭМ!$D$10+'СЕТ СН'!$F$8*'СЕТ СН'!$F$9-'СЕТ СН'!$F$26</f>
        <v>1765.00564418</v>
      </c>
      <c r="L18" s="36">
        <f>SUMIFS(СВЦЭМ!$D$39:$D$782,СВЦЭМ!$A$39:$A$782,$A18,СВЦЭМ!$B$39:$B$782,L$11)+'СЕТ СН'!$F$14+СВЦЭМ!$D$10+'СЕТ СН'!$F$8*'СЕТ СН'!$F$9-'СЕТ СН'!$F$26</f>
        <v>1780.2470793499999</v>
      </c>
      <c r="M18" s="36">
        <f>SUMIFS(СВЦЭМ!$D$39:$D$782,СВЦЭМ!$A$39:$A$782,$A18,СВЦЭМ!$B$39:$B$782,M$11)+'СЕТ СН'!$F$14+СВЦЭМ!$D$10+'СЕТ СН'!$F$8*'СЕТ СН'!$F$9-'СЕТ СН'!$F$26</f>
        <v>1788.9561828000001</v>
      </c>
      <c r="N18" s="36">
        <f>SUMIFS(СВЦЭМ!$D$39:$D$782,СВЦЭМ!$A$39:$A$782,$A18,СВЦЭМ!$B$39:$B$782,N$11)+'СЕТ СН'!$F$14+СВЦЭМ!$D$10+'СЕТ СН'!$F$8*'СЕТ СН'!$F$9-'СЕТ СН'!$F$26</f>
        <v>1812.4190310900001</v>
      </c>
      <c r="O18" s="36">
        <f>SUMIFS(СВЦЭМ!$D$39:$D$782,СВЦЭМ!$A$39:$A$782,$A18,СВЦЭМ!$B$39:$B$782,O$11)+'СЕТ СН'!$F$14+СВЦЭМ!$D$10+'СЕТ СН'!$F$8*'СЕТ СН'!$F$9-'СЕТ СН'!$F$26</f>
        <v>1836.52473889</v>
      </c>
      <c r="P18" s="36">
        <f>SUMIFS(СВЦЭМ!$D$39:$D$782,СВЦЭМ!$A$39:$A$782,$A18,СВЦЭМ!$B$39:$B$782,P$11)+'СЕТ СН'!$F$14+СВЦЭМ!$D$10+'СЕТ СН'!$F$8*'СЕТ СН'!$F$9-'СЕТ СН'!$F$26</f>
        <v>1857.3406146699999</v>
      </c>
      <c r="Q18" s="36">
        <f>SUMIFS(СВЦЭМ!$D$39:$D$782,СВЦЭМ!$A$39:$A$782,$A18,СВЦЭМ!$B$39:$B$782,Q$11)+'СЕТ СН'!$F$14+СВЦЭМ!$D$10+'СЕТ СН'!$F$8*'СЕТ СН'!$F$9-'СЕТ СН'!$F$26</f>
        <v>1863.50828194</v>
      </c>
      <c r="R18" s="36">
        <f>SUMIFS(СВЦЭМ!$D$39:$D$782,СВЦЭМ!$A$39:$A$782,$A18,СВЦЭМ!$B$39:$B$782,R$11)+'СЕТ СН'!$F$14+СВЦЭМ!$D$10+'СЕТ СН'!$F$8*'СЕТ СН'!$F$9-'СЕТ СН'!$F$26</f>
        <v>1835.5257428099999</v>
      </c>
      <c r="S18" s="36">
        <f>SUMIFS(СВЦЭМ!$D$39:$D$782,СВЦЭМ!$A$39:$A$782,$A18,СВЦЭМ!$B$39:$B$782,S$11)+'СЕТ СН'!$F$14+СВЦЭМ!$D$10+'СЕТ СН'!$F$8*'СЕТ СН'!$F$9-'СЕТ СН'!$F$26</f>
        <v>1808.9511999399999</v>
      </c>
      <c r="T18" s="36">
        <f>SUMIFS(СВЦЭМ!$D$39:$D$782,СВЦЭМ!$A$39:$A$782,$A18,СВЦЭМ!$B$39:$B$782,T$11)+'СЕТ СН'!$F$14+СВЦЭМ!$D$10+'СЕТ СН'!$F$8*'СЕТ СН'!$F$9-'СЕТ СН'!$F$26</f>
        <v>1791.14988113</v>
      </c>
      <c r="U18" s="36">
        <f>SUMIFS(СВЦЭМ!$D$39:$D$782,СВЦЭМ!$A$39:$A$782,$A18,СВЦЭМ!$B$39:$B$782,U$11)+'СЕТ СН'!$F$14+СВЦЭМ!$D$10+'СЕТ СН'!$F$8*'СЕТ СН'!$F$9-'СЕТ СН'!$F$26</f>
        <v>1708.3196370400001</v>
      </c>
      <c r="V18" s="36">
        <f>SUMIFS(СВЦЭМ!$D$39:$D$782,СВЦЭМ!$A$39:$A$782,$A18,СВЦЭМ!$B$39:$B$782,V$11)+'СЕТ СН'!$F$14+СВЦЭМ!$D$10+'СЕТ СН'!$F$8*'СЕТ СН'!$F$9-'СЕТ СН'!$F$26</f>
        <v>1734.1954289800001</v>
      </c>
      <c r="W18" s="36">
        <f>SUMIFS(СВЦЭМ!$D$39:$D$782,СВЦЭМ!$A$39:$A$782,$A18,СВЦЭМ!$B$39:$B$782,W$11)+'СЕТ СН'!$F$14+СВЦЭМ!$D$10+'СЕТ СН'!$F$8*'СЕТ СН'!$F$9-'СЕТ СН'!$F$26</f>
        <v>1766.4170950600001</v>
      </c>
      <c r="X18" s="36">
        <f>SUMIFS(СВЦЭМ!$D$39:$D$782,СВЦЭМ!$A$39:$A$782,$A18,СВЦЭМ!$B$39:$B$782,X$11)+'СЕТ СН'!$F$14+СВЦЭМ!$D$10+'СЕТ СН'!$F$8*'СЕТ СН'!$F$9-'СЕТ СН'!$F$26</f>
        <v>1833.4077316099999</v>
      </c>
      <c r="Y18" s="36">
        <f>SUMIFS(СВЦЭМ!$D$39:$D$782,СВЦЭМ!$A$39:$A$782,$A18,СВЦЭМ!$B$39:$B$782,Y$11)+'СЕТ СН'!$F$14+СВЦЭМ!$D$10+'СЕТ СН'!$F$8*'СЕТ СН'!$F$9-'СЕТ СН'!$F$26</f>
        <v>1876.3896376600001</v>
      </c>
    </row>
    <row r="19" spans="1:25" ht="15.75" x14ac:dyDescent="0.2">
      <c r="A19" s="35">
        <f t="shared" si="0"/>
        <v>45085</v>
      </c>
      <c r="B19" s="36">
        <f>SUMIFS(СВЦЭМ!$D$39:$D$782,СВЦЭМ!$A$39:$A$782,$A19,СВЦЭМ!$B$39:$B$782,B$11)+'СЕТ СН'!$F$14+СВЦЭМ!$D$10+'СЕТ СН'!$F$8*'СЕТ СН'!$F$9-'СЕТ СН'!$F$26</f>
        <v>2017.7020158800001</v>
      </c>
      <c r="C19" s="36">
        <f>SUMIFS(СВЦЭМ!$D$39:$D$782,СВЦЭМ!$A$39:$A$782,$A19,СВЦЭМ!$B$39:$B$782,C$11)+'СЕТ СН'!$F$14+СВЦЭМ!$D$10+'СЕТ СН'!$F$8*'СЕТ СН'!$F$9-'СЕТ СН'!$F$26</f>
        <v>2059.27762583</v>
      </c>
      <c r="D19" s="36">
        <f>SUMIFS(СВЦЭМ!$D$39:$D$782,СВЦЭМ!$A$39:$A$782,$A19,СВЦЭМ!$B$39:$B$782,D$11)+'СЕТ СН'!$F$14+СВЦЭМ!$D$10+'СЕТ СН'!$F$8*'СЕТ СН'!$F$9-'СЕТ СН'!$F$26</f>
        <v>2073.1527143500002</v>
      </c>
      <c r="E19" s="36">
        <f>SUMIFS(СВЦЭМ!$D$39:$D$782,СВЦЭМ!$A$39:$A$782,$A19,СВЦЭМ!$B$39:$B$782,E$11)+'СЕТ СН'!$F$14+СВЦЭМ!$D$10+'СЕТ СН'!$F$8*'СЕТ СН'!$F$9-'СЕТ СН'!$F$26</f>
        <v>2073.2778868099999</v>
      </c>
      <c r="F19" s="36">
        <f>SUMIFS(СВЦЭМ!$D$39:$D$782,СВЦЭМ!$A$39:$A$782,$A19,СВЦЭМ!$B$39:$B$782,F$11)+'СЕТ СН'!$F$14+СВЦЭМ!$D$10+'СЕТ СН'!$F$8*'СЕТ СН'!$F$9-'СЕТ СН'!$F$26</f>
        <v>2055.65073106</v>
      </c>
      <c r="G19" s="36">
        <f>SUMIFS(СВЦЭМ!$D$39:$D$782,СВЦЭМ!$A$39:$A$782,$A19,СВЦЭМ!$B$39:$B$782,G$11)+'СЕТ СН'!$F$14+СВЦЭМ!$D$10+'СЕТ СН'!$F$8*'СЕТ СН'!$F$9-'СЕТ СН'!$F$26</f>
        <v>2013.90921413</v>
      </c>
      <c r="H19" s="36">
        <f>SUMIFS(СВЦЭМ!$D$39:$D$782,СВЦЭМ!$A$39:$A$782,$A19,СВЦЭМ!$B$39:$B$782,H$11)+'СЕТ СН'!$F$14+СВЦЭМ!$D$10+'СЕТ СН'!$F$8*'СЕТ СН'!$F$9-'СЕТ СН'!$F$26</f>
        <v>1875.5714235299999</v>
      </c>
      <c r="I19" s="36">
        <f>SUMIFS(СВЦЭМ!$D$39:$D$782,СВЦЭМ!$A$39:$A$782,$A19,СВЦЭМ!$B$39:$B$782,I$11)+'СЕТ СН'!$F$14+СВЦЭМ!$D$10+'СЕТ СН'!$F$8*'СЕТ СН'!$F$9-'СЕТ СН'!$F$26</f>
        <v>1830.4523427399999</v>
      </c>
      <c r="J19" s="36">
        <f>SUMIFS(СВЦЭМ!$D$39:$D$782,СВЦЭМ!$A$39:$A$782,$A19,СВЦЭМ!$B$39:$B$782,J$11)+'СЕТ СН'!$F$14+СВЦЭМ!$D$10+'СЕТ СН'!$F$8*'СЕТ СН'!$F$9-'СЕТ СН'!$F$26</f>
        <v>1792.5524656299999</v>
      </c>
      <c r="K19" s="36">
        <f>SUMIFS(СВЦЭМ!$D$39:$D$782,СВЦЭМ!$A$39:$A$782,$A19,СВЦЭМ!$B$39:$B$782,K$11)+'СЕТ СН'!$F$14+СВЦЭМ!$D$10+'СЕТ СН'!$F$8*'СЕТ СН'!$F$9-'СЕТ СН'!$F$26</f>
        <v>1765.01338676</v>
      </c>
      <c r="L19" s="36">
        <f>SUMIFS(СВЦЭМ!$D$39:$D$782,СВЦЭМ!$A$39:$A$782,$A19,СВЦЭМ!$B$39:$B$782,L$11)+'СЕТ СН'!$F$14+СВЦЭМ!$D$10+'СЕТ СН'!$F$8*'СЕТ СН'!$F$9-'СЕТ СН'!$F$26</f>
        <v>1765.5263004399999</v>
      </c>
      <c r="M19" s="36">
        <f>SUMIFS(СВЦЭМ!$D$39:$D$782,СВЦЭМ!$A$39:$A$782,$A19,СВЦЭМ!$B$39:$B$782,M$11)+'СЕТ СН'!$F$14+СВЦЭМ!$D$10+'СЕТ СН'!$F$8*'СЕТ СН'!$F$9-'СЕТ СН'!$F$26</f>
        <v>1788.0143130500001</v>
      </c>
      <c r="N19" s="36">
        <f>SUMIFS(СВЦЭМ!$D$39:$D$782,СВЦЭМ!$A$39:$A$782,$A19,СВЦЭМ!$B$39:$B$782,N$11)+'СЕТ СН'!$F$14+СВЦЭМ!$D$10+'СЕТ СН'!$F$8*'СЕТ СН'!$F$9-'СЕТ СН'!$F$26</f>
        <v>1831.6905651499999</v>
      </c>
      <c r="O19" s="36">
        <f>SUMIFS(СВЦЭМ!$D$39:$D$782,СВЦЭМ!$A$39:$A$782,$A19,СВЦЭМ!$B$39:$B$782,O$11)+'СЕТ СН'!$F$14+СВЦЭМ!$D$10+'СЕТ СН'!$F$8*'СЕТ СН'!$F$9-'СЕТ СН'!$F$26</f>
        <v>1834.69626305</v>
      </c>
      <c r="P19" s="36">
        <f>SUMIFS(СВЦЭМ!$D$39:$D$782,СВЦЭМ!$A$39:$A$782,$A19,СВЦЭМ!$B$39:$B$782,P$11)+'СЕТ СН'!$F$14+СВЦЭМ!$D$10+'СЕТ СН'!$F$8*'СЕТ СН'!$F$9-'СЕТ СН'!$F$26</f>
        <v>1842.8618212199999</v>
      </c>
      <c r="Q19" s="36">
        <f>SUMIFS(СВЦЭМ!$D$39:$D$782,СВЦЭМ!$A$39:$A$782,$A19,СВЦЭМ!$B$39:$B$782,Q$11)+'СЕТ СН'!$F$14+СВЦЭМ!$D$10+'СЕТ СН'!$F$8*'СЕТ СН'!$F$9-'СЕТ СН'!$F$26</f>
        <v>1857.9269440400001</v>
      </c>
      <c r="R19" s="36">
        <f>SUMIFS(СВЦЭМ!$D$39:$D$782,СВЦЭМ!$A$39:$A$782,$A19,СВЦЭМ!$B$39:$B$782,R$11)+'СЕТ СН'!$F$14+СВЦЭМ!$D$10+'СЕТ СН'!$F$8*'СЕТ СН'!$F$9-'СЕТ СН'!$F$26</f>
        <v>1835.0979277500001</v>
      </c>
      <c r="S19" s="36">
        <f>SUMIFS(СВЦЭМ!$D$39:$D$782,СВЦЭМ!$A$39:$A$782,$A19,СВЦЭМ!$B$39:$B$782,S$11)+'СЕТ СН'!$F$14+СВЦЭМ!$D$10+'СЕТ СН'!$F$8*'СЕТ СН'!$F$9-'СЕТ СН'!$F$26</f>
        <v>1808.74544694</v>
      </c>
      <c r="T19" s="36">
        <f>SUMIFS(СВЦЭМ!$D$39:$D$782,СВЦЭМ!$A$39:$A$782,$A19,СВЦЭМ!$B$39:$B$782,T$11)+'СЕТ СН'!$F$14+СВЦЭМ!$D$10+'СЕТ СН'!$F$8*'СЕТ СН'!$F$9-'СЕТ СН'!$F$26</f>
        <v>1792.89779357</v>
      </c>
      <c r="U19" s="36">
        <f>SUMIFS(СВЦЭМ!$D$39:$D$782,СВЦЭМ!$A$39:$A$782,$A19,СВЦЭМ!$B$39:$B$782,U$11)+'СЕТ СН'!$F$14+СВЦЭМ!$D$10+'СЕТ СН'!$F$8*'СЕТ СН'!$F$9-'СЕТ СН'!$F$26</f>
        <v>1762.2322795</v>
      </c>
      <c r="V19" s="36">
        <f>SUMIFS(СВЦЭМ!$D$39:$D$782,СВЦЭМ!$A$39:$A$782,$A19,СВЦЭМ!$B$39:$B$782,V$11)+'СЕТ СН'!$F$14+СВЦЭМ!$D$10+'СЕТ СН'!$F$8*'СЕТ СН'!$F$9-'СЕТ СН'!$F$26</f>
        <v>1698.0605839499999</v>
      </c>
      <c r="W19" s="36">
        <f>SUMIFS(СВЦЭМ!$D$39:$D$782,СВЦЭМ!$A$39:$A$782,$A19,СВЦЭМ!$B$39:$B$782,W$11)+'СЕТ СН'!$F$14+СВЦЭМ!$D$10+'СЕТ СН'!$F$8*'СЕТ СН'!$F$9-'СЕТ СН'!$F$26</f>
        <v>1745.97575405</v>
      </c>
      <c r="X19" s="36">
        <f>SUMIFS(СВЦЭМ!$D$39:$D$782,СВЦЭМ!$A$39:$A$782,$A19,СВЦЭМ!$B$39:$B$782,X$11)+'СЕТ СН'!$F$14+СВЦЭМ!$D$10+'СЕТ СН'!$F$8*'СЕТ СН'!$F$9-'СЕТ СН'!$F$26</f>
        <v>1802.1740348599999</v>
      </c>
      <c r="Y19" s="36">
        <f>SUMIFS(СВЦЭМ!$D$39:$D$782,СВЦЭМ!$A$39:$A$782,$A19,СВЦЭМ!$B$39:$B$782,Y$11)+'СЕТ СН'!$F$14+СВЦЭМ!$D$10+'СЕТ СН'!$F$8*'СЕТ СН'!$F$9-'СЕТ СН'!$F$26</f>
        <v>1930.7426889599999</v>
      </c>
    </row>
    <row r="20" spans="1:25" ht="15.75" x14ac:dyDescent="0.2">
      <c r="A20" s="35">
        <f t="shared" si="0"/>
        <v>45086</v>
      </c>
      <c r="B20" s="36">
        <f>SUMIFS(СВЦЭМ!$D$39:$D$782,СВЦЭМ!$A$39:$A$782,$A20,СВЦЭМ!$B$39:$B$782,B$11)+'СЕТ СН'!$F$14+СВЦЭМ!$D$10+'СЕТ СН'!$F$8*'СЕТ СН'!$F$9-'СЕТ СН'!$F$26</f>
        <v>1881.0472985199999</v>
      </c>
      <c r="C20" s="36">
        <f>SUMIFS(СВЦЭМ!$D$39:$D$782,СВЦЭМ!$A$39:$A$782,$A20,СВЦЭМ!$B$39:$B$782,C$11)+'СЕТ СН'!$F$14+СВЦЭМ!$D$10+'СЕТ СН'!$F$8*'СЕТ СН'!$F$9-'СЕТ СН'!$F$26</f>
        <v>1776.5528007099999</v>
      </c>
      <c r="D20" s="36">
        <f>SUMIFS(СВЦЭМ!$D$39:$D$782,СВЦЭМ!$A$39:$A$782,$A20,СВЦЭМ!$B$39:$B$782,D$11)+'СЕТ СН'!$F$14+СВЦЭМ!$D$10+'СЕТ СН'!$F$8*'СЕТ СН'!$F$9-'СЕТ СН'!$F$26</f>
        <v>1840.9498751000001</v>
      </c>
      <c r="E20" s="36">
        <f>SUMIFS(СВЦЭМ!$D$39:$D$782,СВЦЭМ!$A$39:$A$782,$A20,СВЦЭМ!$B$39:$B$782,E$11)+'СЕТ СН'!$F$14+СВЦЭМ!$D$10+'СЕТ СН'!$F$8*'СЕТ СН'!$F$9-'СЕТ СН'!$F$26</f>
        <v>1997.6427531700001</v>
      </c>
      <c r="F20" s="36">
        <f>SUMIFS(СВЦЭМ!$D$39:$D$782,СВЦЭМ!$A$39:$A$782,$A20,СВЦЭМ!$B$39:$B$782,F$11)+'СЕТ СН'!$F$14+СВЦЭМ!$D$10+'СЕТ СН'!$F$8*'СЕТ СН'!$F$9-'СЕТ СН'!$F$26</f>
        <v>1968.12559859</v>
      </c>
      <c r="G20" s="36">
        <f>SUMIFS(СВЦЭМ!$D$39:$D$782,СВЦЭМ!$A$39:$A$782,$A20,СВЦЭМ!$B$39:$B$782,G$11)+'СЕТ СН'!$F$14+СВЦЭМ!$D$10+'СЕТ СН'!$F$8*'СЕТ СН'!$F$9-'СЕТ СН'!$F$26</f>
        <v>1899.0748163200001</v>
      </c>
      <c r="H20" s="36">
        <f>SUMIFS(СВЦЭМ!$D$39:$D$782,СВЦЭМ!$A$39:$A$782,$A20,СВЦЭМ!$B$39:$B$782,H$11)+'СЕТ СН'!$F$14+СВЦЭМ!$D$10+'СЕТ СН'!$F$8*'СЕТ СН'!$F$9-'СЕТ СН'!$F$26</f>
        <v>1745.9979910699999</v>
      </c>
      <c r="I20" s="36">
        <f>SUMIFS(СВЦЭМ!$D$39:$D$782,СВЦЭМ!$A$39:$A$782,$A20,СВЦЭМ!$B$39:$B$782,I$11)+'СЕТ СН'!$F$14+СВЦЭМ!$D$10+'СЕТ СН'!$F$8*'СЕТ СН'!$F$9-'СЕТ СН'!$F$26</f>
        <v>1675.7123174599999</v>
      </c>
      <c r="J20" s="36">
        <f>SUMIFS(СВЦЭМ!$D$39:$D$782,СВЦЭМ!$A$39:$A$782,$A20,СВЦЭМ!$B$39:$B$782,J$11)+'СЕТ СН'!$F$14+СВЦЭМ!$D$10+'СЕТ СН'!$F$8*'СЕТ СН'!$F$9-'СЕТ СН'!$F$26</f>
        <v>1595.43134055</v>
      </c>
      <c r="K20" s="36">
        <f>SUMIFS(СВЦЭМ!$D$39:$D$782,СВЦЭМ!$A$39:$A$782,$A20,СВЦЭМ!$B$39:$B$782,K$11)+'СЕТ СН'!$F$14+СВЦЭМ!$D$10+'СЕТ СН'!$F$8*'СЕТ СН'!$F$9-'СЕТ СН'!$F$26</f>
        <v>1555.46168023</v>
      </c>
      <c r="L20" s="36">
        <f>SUMIFS(СВЦЭМ!$D$39:$D$782,СВЦЭМ!$A$39:$A$782,$A20,СВЦЭМ!$B$39:$B$782,L$11)+'СЕТ СН'!$F$14+СВЦЭМ!$D$10+'СЕТ СН'!$F$8*'СЕТ СН'!$F$9-'СЕТ СН'!$F$26</f>
        <v>1533.67165454</v>
      </c>
      <c r="M20" s="36">
        <f>SUMIFS(СВЦЭМ!$D$39:$D$782,СВЦЭМ!$A$39:$A$782,$A20,СВЦЭМ!$B$39:$B$782,M$11)+'СЕТ СН'!$F$14+СВЦЭМ!$D$10+'СЕТ СН'!$F$8*'СЕТ СН'!$F$9-'СЕТ СН'!$F$26</f>
        <v>1573.3937108299999</v>
      </c>
      <c r="N20" s="36">
        <f>SUMIFS(СВЦЭМ!$D$39:$D$782,СВЦЭМ!$A$39:$A$782,$A20,СВЦЭМ!$B$39:$B$782,N$11)+'СЕТ СН'!$F$14+СВЦЭМ!$D$10+'СЕТ СН'!$F$8*'СЕТ СН'!$F$9-'СЕТ СН'!$F$26</f>
        <v>1606.79659034</v>
      </c>
      <c r="O20" s="36">
        <f>SUMIFS(СВЦЭМ!$D$39:$D$782,СВЦЭМ!$A$39:$A$782,$A20,СВЦЭМ!$B$39:$B$782,O$11)+'СЕТ СН'!$F$14+СВЦЭМ!$D$10+'СЕТ СН'!$F$8*'СЕТ СН'!$F$9-'СЕТ СН'!$F$26</f>
        <v>1601.3372598399999</v>
      </c>
      <c r="P20" s="36">
        <f>SUMIFS(СВЦЭМ!$D$39:$D$782,СВЦЭМ!$A$39:$A$782,$A20,СВЦЭМ!$B$39:$B$782,P$11)+'СЕТ СН'!$F$14+СВЦЭМ!$D$10+'СЕТ СН'!$F$8*'СЕТ СН'!$F$9-'СЕТ СН'!$F$26</f>
        <v>1609.6145016</v>
      </c>
      <c r="Q20" s="36">
        <f>SUMIFS(СВЦЭМ!$D$39:$D$782,СВЦЭМ!$A$39:$A$782,$A20,СВЦЭМ!$B$39:$B$782,Q$11)+'СЕТ СН'!$F$14+СВЦЭМ!$D$10+'СЕТ СН'!$F$8*'СЕТ СН'!$F$9-'СЕТ СН'!$F$26</f>
        <v>1614.8663973099999</v>
      </c>
      <c r="R20" s="36">
        <f>SUMIFS(СВЦЭМ!$D$39:$D$782,СВЦЭМ!$A$39:$A$782,$A20,СВЦЭМ!$B$39:$B$782,R$11)+'СЕТ СН'!$F$14+СВЦЭМ!$D$10+'СЕТ СН'!$F$8*'СЕТ СН'!$F$9-'СЕТ СН'!$F$26</f>
        <v>1609.94813593</v>
      </c>
      <c r="S20" s="36">
        <f>SUMIFS(СВЦЭМ!$D$39:$D$782,СВЦЭМ!$A$39:$A$782,$A20,СВЦЭМ!$B$39:$B$782,S$11)+'СЕТ СН'!$F$14+СВЦЭМ!$D$10+'СЕТ СН'!$F$8*'СЕТ СН'!$F$9-'СЕТ СН'!$F$26</f>
        <v>1609.3710658</v>
      </c>
      <c r="T20" s="36">
        <f>SUMIFS(СВЦЭМ!$D$39:$D$782,СВЦЭМ!$A$39:$A$782,$A20,СВЦЭМ!$B$39:$B$782,T$11)+'СЕТ СН'!$F$14+СВЦЭМ!$D$10+'СЕТ СН'!$F$8*'СЕТ СН'!$F$9-'СЕТ СН'!$F$26</f>
        <v>1596.3192202</v>
      </c>
      <c r="U20" s="36">
        <f>SUMIFS(СВЦЭМ!$D$39:$D$782,СВЦЭМ!$A$39:$A$782,$A20,СВЦЭМ!$B$39:$B$782,U$11)+'СЕТ СН'!$F$14+СВЦЭМ!$D$10+'СЕТ СН'!$F$8*'СЕТ СН'!$F$9-'СЕТ СН'!$F$26</f>
        <v>1581.8161590100001</v>
      </c>
      <c r="V20" s="36">
        <f>SUMIFS(СВЦЭМ!$D$39:$D$782,СВЦЭМ!$A$39:$A$782,$A20,СВЦЭМ!$B$39:$B$782,V$11)+'СЕТ СН'!$F$14+СВЦЭМ!$D$10+'СЕТ СН'!$F$8*'СЕТ СН'!$F$9-'СЕТ СН'!$F$26</f>
        <v>1552.51039023</v>
      </c>
      <c r="W20" s="36">
        <f>SUMIFS(СВЦЭМ!$D$39:$D$782,СВЦЭМ!$A$39:$A$782,$A20,СВЦЭМ!$B$39:$B$782,W$11)+'СЕТ СН'!$F$14+СВЦЭМ!$D$10+'СЕТ СН'!$F$8*'СЕТ СН'!$F$9-'СЕТ СН'!$F$26</f>
        <v>1592.0495602200001</v>
      </c>
      <c r="X20" s="36">
        <f>SUMIFS(СВЦЭМ!$D$39:$D$782,СВЦЭМ!$A$39:$A$782,$A20,СВЦЭМ!$B$39:$B$782,X$11)+'СЕТ СН'!$F$14+СВЦЭМ!$D$10+'СЕТ СН'!$F$8*'СЕТ СН'!$F$9-'СЕТ СН'!$F$26</f>
        <v>1602.4436141399999</v>
      </c>
      <c r="Y20" s="36">
        <f>SUMIFS(СВЦЭМ!$D$39:$D$782,СВЦЭМ!$A$39:$A$782,$A20,СВЦЭМ!$B$39:$B$782,Y$11)+'СЕТ СН'!$F$14+СВЦЭМ!$D$10+'СЕТ СН'!$F$8*'СЕТ СН'!$F$9-'СЕТ СН'!$F$26</f>
        <v>1776.28899196</v>
      </c>
    </row>
    <row r="21" spans="1:25" ht="15.75" x14ac:dyDescent="0.2">
      <c r="A21" s="35">
        <f t="shared" si="0"/>
        <v>45087</v>
      </c>
      <c r="B21" s="36">
        <f>SUMIFS(СВЦЭМ!$D$39:$D$782,СВЦЭМ!$A$39:$A$782,$A21,СВЦЭМ!$B$39:$B$782,B$11)+'СЕТ СН'!$F$14+СВЦЭМ!$D$10+'СЕТ СН'!$F$8*'СЕТ СН'!$F$9-'СЕТ СН'!$F$26</f>
        <v>1788.57724641</v>
      </c>
      <c r="C21" s="36">
        <f>SUMIFS(СВЦЭМ!$D$39:$D$782,СВЦЭМ!$A$39:$A$782,$A21,СВЦЭМ!$B$39:$B$782,C$11)+'СЕТ СН'!$F$14+СВЦЭМ!$D$10+'СЕТ СН'!$F$8*'СЕТ СН'!$F$9-'СЕТ СН'!$F$26</f>
        <v>1823.1542556699999</v>
      </c>
      <c r="D21" s="36">
        <f>SUMIFS(СВЦЭМ!$D$39:$D$782,СВЦЭМ!$A$39:$A$782,$A21,СВЦЭМ!$B$39:$B$782,D$11)+'СЕТ СН'!$F$14+СВЦЭМ!$D$10+'СЕТ СН'!$F$8*'СЕТ СН'!$F$9-'СЕТ СН'!$F$26</f>
        <v>1882.63097253</v>
      </c>
      <c r="E21" s="36">
        <f>SUMIFS(СВЦЭМ!$D$39:$D$782,СВЦЭМ!$A$39:$A$782,$A21,СВЦЭМ!$B$39:$B$782,E$11)+'СЕТ СН'!$F$14+СВЦЭМ!$D$10+'СЕТ СН'!$F$8*'СЕТ СН'!$F$9-'СЕТ СН'!$F$26</f>
        <v>1911.92594702</v>
      </c>
      <c r="F21" s="36">
        <f>SUMIFS(СВЦЭМ!$D$39:$D$782,СВЦЭМ!$A$39:$A$782,$A21,СВЦЭМ!$B$39:$B$782,F$11)+'СЕТ СН'!$F$14+СВЦЭМ!$D$10+'СЕТ СН'!$F$8*'СЕТ СН'!$F$9-'СЕТ СН'!$F$26</f>
        <v>1938.29946937</v>
      </c>
      <c r="G21" s="36">
        <f>SUMIFS(СВЦЭМ!$D$39:$D$782,СВЦЭМ!$A$39:$A$782,$A21,СВЦЭМ!$B$39:$B$782,G$11)+'СЕТ СН'!$F$14+СВЦЭМ!$D$10+'СЕТ СН'!$F$8*'СЕТ СН'!$F$9-'СЕТ СН'!$F$26</f>
        <v>1938.1943913699999</v>
      </c>
      <c r="H21" s="36">
        <f>SUMIFS(СВЦЭМ!$D$39:$D$782,СВЦЭМ!$A$39:$A$782,$A21,СВЦЭМ!$B$39:$B$782,H$11)+'СЕТ СН'!$F$14+СВЦЭМ!$D$10+'СЕТ СН'!$F$8*'СЕТ СН'!$F$9-'СЕТ СН'!$F$26</f>
        <v>1833.5784051600001</v>
      </c>
      <c r="I21" s="36">
        <f>SUMIFS(СВЦЭМ!$D$39:$D$782,СВЦЭМ!$A$39:$A$782,$A21,СВЦЭМ!$B$39:$B$782,I$11)+'СЕТ СН'!$F$14+СВЦЭМ!$D$10+'СЕТ СН'!$F$8*'СЕТ СН'!$F$9-'СЕТ СН'!$F$26</f>
        <v>1826.10226124</v>
      </c>
      <c r="J21" s="36">
        <f>SUMIFS(СВЦЭМ!$D$39:$D$782,СВЦЭМ!$A$39:$A$782,$A21,СВЦЭМ!$B$39:$B$782,J$11)+'СЕТ СН'!$F$14+СВЦЭМ!$D$10+'СЕТ СН'!$F$8*'СЕТ СН'!$F$9-'СЕТ СН'!$F$26</f>
        <v>1733.35290401</v>
      </c>
      <c r="K21" s="36">
        <f>SUMIFS(СВЦЭМ!$D$39:$D$782,СВЦЭМ!$A$39:$A$782,$A21,СВЦЭМ!$B$39:$B$782,K$11)+'СЕТ СН'!$F$14+СВЦЭМ!$D$10+'СЕТ СН'!$F$8*'СЕТ СН'!$F$9-'СЕТ СН'!$F$26</f>
        <v>1648.3721840200001</v>
      </c>
      <c r="L21" s="36">
        <f>SUMIFS(СВЦЭМ!$D$39:$D$782,СВЦЭМ!$A$39:$A$782,$A21,СВЦЭМ!$B$39:$B$782,L$11)+'СЕТ СН'!$F$14+СВЦЭМ!$D$10+'СЕТ СН'!$F$8*'СЕТ СН'!$F$9-'СЕТ СН'!$F$26</f>
        <v>1612.4693070799999</v>
      </c>
      <c r="M21" s="36">
        <f>SUMIFS(СВЦЭМ!$D$39:$D$782,СВЦЭМ!$A$39:$A$782,$A21,СВЦЭМ!$B$39:$B$782,M$11)+'СЕТ СН'!$F$14+СВЦЭМ!$D$10+'СЕТ СН'!$F$8*'СЕТ СН'!$F$9-'СЕТ СН'!$F$26</f>
        <v>1598.8641885899999</v>
      </c>
      <c r="N21" s="36">
        <f>SUMIFS(СВЦЭМ!$D$39:$D$782,СВЦЭМ!$A$39:$A$782,$A21,СВЦЭМ!$B$39:$B$782,N$11)+'СЕТ СН'!$F$14+СВЦЭМ!$D$10+'СЕТ СН'!$F$8*'СЕТ СН'!$F$9-'СЕТ СН'!$F$26</f>
        <v>1612.38085417</v>
      </c>
      <c r="O21" s="36">
        <f>SUMIFS(СВЦЭМ!$D$39:$D$782,СВЦЭМ!$A$39:$A$782,$A21,СВЦЭМ!$B$39:$B$782,O$11)+'СЕТ СН'!$F$14+СВЦЭМ!$D$10+'СЕТ СН'!$F$8*'СЕТ СН'!$F$9-'СЕТ СН'!$F$26</f>
        <v>1624.1793786999999</v>
      </c>
      <c r="P21" s="36">
        <f>SUMIFS(СВЦЭМ!$D$39:$D$782,СВЦЭМ!$A$39:$A$782,$A21,СВЦЭМ!$B$39:$B$782,P$11)+'СЕТ СН'!$F$14+СВЦЭМ!$D$10+'СЕТ СН'!$F$8*'СЕТ СН'!$F$9-'СЕТ СН'!$F$26</f>
        <v>1630.3766346699999</v>
      </c>
      <c r="Q21" s="36">
        <f>SUMIFS(СВЦЭМ!$D$39:$D$782,СВЦЭМ!$A$39:$A$782,$A21,СВЦЭМ!$B$39:$B$782,Q$11)+'СЕТ СН'!$F$14+СВЦЭМ!$D$10+'СЕТ СН'!$F$8*'СЕТ СН'!$F$9-'СЕТ СН'!$F$26</f>
        <v>1653.61752299</v>
      </c>
      <c r="R21" s="36">
        <f>SUMIFS(СВЦЭМ!$D$39:$D$782,СВЦЭМ!$A$39:$A$782,$A21,СВЦЭМ!$B$39:$B$782,R$11)+'СЕТ СН'!$F$14+СВЦЭМ!$D$10+'СЕТ СН'!$F$8*'СЕТ СН'!$F$9-'СЕТ СН'!$F$26</f>
        <v>1645.78712612</v>
      </c>
      <c r="S21" s="36">
        <f>SUMIFS(СВЦЭМ!$D$39:$D$782,СВЦЭМ!$A$39:$A$782,$A21,СВЦЭМ!$B$39:$B$782,S$11)+'СЕТ СН'!$F$14+СВЦЭМ!$D$10+'СЕТ СН'!$F$8*'СЕТ СН'!$F$9-'СЕТ СН'!$F$26</f>
        <v>1623.2020904000001</v>
      </c>
      <c r="T21" s="36">
        <f>SUMIFS(СВЦЭМ!$D$39:$D$782,СВЦЭМ!$A$39:$A$782,$A21,СВЦЭМ!$B$39:$B$782,T$11)+'СЕТ СН'!$F$14+СВЦЭМ!$D$10+'СЕТ СН'!$F$8*'СЕТ СН'!$F$9-'СЕТ СН'!$F$26</f>
        <v>1612.82849141</v>
      </c>
      <c r="U21" s="36">
        <f>SUMIFS(СВЦЭМ!$D$39:$D$782,СВЦЭМ!$A$39:$A$782,$A21,СВЦЭМ!$B$39:$B$782,U$11)+'СЕТ СН'!$F$14+СВЦЭМ!$D$10+'СЕТ СН'!$F$8*'СЕТ СН'!$F$9-'СЕТ СН'!$F$26</f>
        <v>1612.58279937</v>
      </c>
      <c r="V21" s="36">
        <f>SUMIFS(СВЦЭМ!$D$39:$D$782,СВЦЭМ!$A$39:$A$782,$A21,СВЦЭМ!$B$39:$B$782,V$11)+'СЕТ СН'!$F$14+СВЦЭМ!$D$10+'СЕТ СН'!$F$8*'СЕТ СН'!$F$9-'СЕТ СН'!$F$26</f>
        <v>1597.1446174800001</v>
      </c>
      <c r="W21" s="36">
        <f>SUMIFS(СВЦЭМ!$D$39:$D$782,СВЦЭМ!$A$39:$A$782,$A21,СВЦЭМ!$B$39:$B$782,W$11)+'СЕТ СН'!$F$14+СВЦЭМ!$D$10+'СЕТ СН'!$F$8*'СЕТ СН'!$F$9-'СЕТ СН'!$F$26</f>
        <v>1566.25887786</v>
      </c>
      <c r="X21" s="36">
        <f>SUMIFS(СВЦЭМ!$D$39:$D$782,СВЦЭМ!$A$39:$A$782,$A21,СВЦЭМ!$B$39:$B$782,X$11)+'СЕТ СН'!$F$14+СВЦЭМ!$D$10+'СЕТ СН'!$F$8*'СЕТ СН'!$F$9-'СЕТ СН'!$F$26</f>
        <v>1593.7773863099999</v>
      </c>
      <c r="Y21" s="36">
        <f>SUMIFS(СВЦЭМ!$D$39:$D$782,СВЦЭМ!$A$39:$A$782,$A21,СВЦЭМ!$B$39:$B$782,Y$11)+'СЕТ СН'!$F$14+СВЦЭМ!$D$10+'СЕТ СН'!$F$8*'СЕТ СН'!$F$9-'СЕТ СН'!$F$26</f>
        <v>1678.5803071</v>
      </c>
    </row>
    <row r="22" spans="1:25" ht="15.75" x14ac:dyDescent="0.2">
      <c r="A22" s="35">
        <f t="shared" si="0"/>
        <v>45088</v>
      </c>
      <c r="B22" s="36">
        <f>SUMIFS(СВЦЭМ!$D$39:$D$782,СВЦЭМ!$A$39:$A$782,$A22,СВЦЭМ!$B$39:$B$782,B$11)+'СЕТ СН'!$F$14+СВЦЭМ!$D$10+'СЕТ СН'!$F$8*'СЕТ СН'!$F$9-'СЕТ СН'!$F$26</f>
        <v>1753.66887019</v>
      </c>
      <c r="C22" s="36">
        <f>SUMIFS(СВЦЭМ!$D$39:$D$782,СВЦЭМ!$A$39:$A$782,$A22,СВЦЭМ!$B$39:$B$782,C$11)+'СЕТ СН'!$F$14+СВЦЭМ!$D$10+'СЕТ СН'!$F$8*'СЕТ СН'!$F$9-'СЕТ СН'!$F$26</f>
        <v>1799.0912266600001</v>
      </c>
      <c r="D22" s="36">
        <f>SUMIFS(СВЦЭМ!$D$39:$D$782,СВЦЭМ!$A$39:$A$782,$A22,СВЦЭМ!$B$39:$B$782,D$11)+'СЕТ СН'!$F$14+СВЦЭМ!$D$10+'СЕТ СН'!$F$8*'СЕТ СН'!$F$9-'СЕТ СН'!$F$26</f>
        <v>1873.6530677400001</v>
      </c>
      <c r="E22" s="36">
        <f>SUMIFS(СВЦЭМ!$D$39:$D$782,СВЦЭМ!$A$39:$A$782,$A22,СВЦЭМ!$B$39:$B$782,E$11)+'СЕТ СН'!$F$14+СВЦЭМ!$D$10+'СЕТ СН'!$F$8*'СЕТ СН'!$F$9-'СЕТ СН'!$F$26</f>
        <v>1880.00008553</v>
      </c>
      <c r="F22" s="36">
        <f>SUMIFS(СВЦЭМ!$D$39:$D$782,СВЦЭМ!$A$39:$A$782,$A22,СВЦЭМ!$B$39:$B$782,F$11)+'СЕТ СН'!$F$14+СВЦЭМ!$D$10+'СЕТ СН'!$F$8*'СЕТ СН'!$F$9-'СЕТ СН'!$F$26</f>
        <v>1881.69821553</v>
      </c>
      <c r="G22" s="36">
        <f>SUMIFS(СВЦЭМ!$D$39:$D$782,СВЦЭМ!$A$39:$A$782,$A22,СВЦЭМ!$B$39:$B$782,G$11)+'СЕТ СН'!$F$14+СВЦЭМ!$D$10+'СЕТ СН'!$F$8*'СЕТ СН'!$F$9-'СЕТ СН'!$F$26</f>
        <v>1876.31223353</v>
      </c>
      <c r="H22" s="36">
        <f>SUMIFS(СВЦЭМ!$D$39:$D$782,СВЦЭМ!$A$39:$A$782,$A22,СВЦЭМ!$B$39:$B$782,H$11)+'СЕТ СН'!$F$14+СВЦЭМ!$D$10+'СЕТ СН'!$F$8*'СЕТ СН'!$F$9-'СЕТ СН'!$F$26</f>
        <v>1785.7007892199999</v>
      </c>
      <c r="I22" s="36">
        <f>SUMIFS(СВЦЭМ!$D$39:$D$782,СВЦЭМ!$A$39:$A$782,$A22,СВЦЭМ!$B$39:$B$782,I$11)+'СЕТ СН'!$F$14+СВЦЭМ!$D$10+'СЕТ СН'!$F$8*'СЕТ СН'!$F$9-'СЕТ СН'!$F$26</f>
        <v>1726.3593672</v>
      </c>
      <c r="J22" s="36">
        <f>SUMIFS(СВЦЭМ!$D$39:$D$782,СВЦЭМ!$A$39:$A$782,$A22,СВЦЭМ!$B$39:$B$782,J$11)+'СЕТ СН'!$F$14+СВЦЭМ!$D$10+'СЕТ СН'!$F$8*'СЕТ СН'!$F$9-'СЕТ СН'!$F$26</f>
        <v>1665.5182354799999</v>
      </c>
      <c r="K22" s="36">
        <f>SUMIFS(СВЦЭМ!$D$39:$D$782,СВЦЭМ!$A$39:$A$782,$A22,СВЦЭМ!$B$39:$B$782,K$11)+'СЕТ СН'!$F$14+СВЦЭМ!$D$10+'СЕТ СН'!$F$8*'СЕТ СН'!$F$9-'СЕТ СН'!$F$26</f>
        <v>1573.9469530599999</v>
      </c>
      <c r="L22" s="36">
        <f>SUMIFS(СВЦЭМ!$D$39:$D$782,СВЦЭМ!$A$39:$A$782,$A22,СВЦЭМ!$B$39:$B$782,L$11)+'СЕТ СН'!$F$14+СВЦЭМ!$D$10+'СЕТ СН'!$F$8*'СЕТ СН'!$F$9-'СЕТ СН'!$F$26</f>
        <v>1580.5694517300001</v>
      </c>
      <c r="M22" s="36">
        <f>SUMIFS(СВЦЭМ!$D$39:$D$782,СВЦЭМ!$A$39:$A$782,$A22,СВЦЭМ!$B$39:$B$782,M$11)+'СЕТ СН'!$F$14+СВЦЭМ!$D$10+'СЕТ СН'!$F$8*'СЕТ СН'!$F$9-'СЕТ СН'!$F$26</f>
        <v>1584.04200012</v>
      </c>
      <c r="N22" s="36">
        <f>SUMIFS(СВЦЭМ!$D$39:$D$782,СВЦЭМ!$A$39:$A$782,$A22,СВЦЭМ!$B$39:$B$782,N$11)+'СЕТ СН'!$F$14+СВЦЭМ!$D$10+'СЕТ СН'!$F$8*'СЕТ СН'!$F$9-'СЕТ СН'!$F$26</f>
        <v>1594.8673060399999</v>
      </c>
      <c r="O22" s="36">
        <f>SUMIFS(СВЦЭМ!$D$39:$D$782,СВЦЭМ!$A$39:$A$782,$A22,СВЦЭМ!$B$39:$B$782,O$11)+'СЕТ СН'!$F$14+СВЦЭМ!$D$10+'СЕТ СН'!$F$8*'СЕТ СН'!$F$9-'СЕТ СН'!$F$26</f>
        <v>1600.25142605</v>
      </c>
      <c r="P22" s="36">
        <f>SUMIFS(СВЦЭМ!$D$39:$D$782,СВЦЭМ!$A$39:$A$782,$A22,СВЦЭМ!$B$39:$B$782,P$11)+'СЕТ СН'!$F$14+СВЦЭМ!$D$10+'СЕТ СН'!$F$8*'СЕТ СН'!$F$9-'СЕТ СН'!$F$26</f>
        <v>1608.2435512899999</v>
      </c>
      <c r="Q22" s="36">
        <f>SUMIFS(СВЦЭМ!$D$39:$D$782,СВЦЭМ!$A$39:$A$782,$A22,СВЦЭМ!$B$39:$B$782,Q$11)+'СЕТ СН'!$F$14+СВЦЭМ!$D$10+'СЕТ СН'!$F$8*'СЕТ СН'!$F$9-'СЕТ СН'!$F$26</f>
        <v>1612.0338738800001</v>
      </c>
      <c r="R22" s="36">
        <f>SUMIFS(СВЦЭМ!$D$39:$D$782,СВЦЭМ!$A$39:$A$782,$A22,СВЦЭМ!$B$39:$B$782,R$11)+'СЕТ СН'!$F$14+СВЦЭМ!$D$10+'СЕТ СН'!$F$8*'СЕТ СН'!$F$9-'СЕТ СН'!$F$26</f>
        <v>1603.4848114599999</v>
      </c>
      <c r="S22" s="36">
        <f>SUMIFS(СВЦЭМ!$D$39:$D$782,СВЦЭМ!$A$39:$A$782,$A22,СВЦЭМ!$B$39:$B$782,S$11)+'СЕТ СН'!$F$14+СВЦЭМ!$D$10+'СЕТ СН'!$F$8*'СЕТ СН'!$F$9-'СЕТ СН'!$F$26</f>
        <v>1591.0302452399999</v>
      </c>
      <c r="T22" s="36">
        <f>SUMIFS(СВЦЭМ!$D$39:$D$782,СВЦЭМ!$A$39:$A$782,$A22,СВЦЭМ!$B$39:$B$782,T$11)+'СЕТ СН'!$F$14+СВЦЭМ!$D$10+'СЕТ СН'!$F$8*'СЕТ СН'!$F$9-'СЕТ СН'!$F$26</f>
        <v>1592.4638608499999</v>
      </c>
      <c r="U22" s="36">
        <f>SUMIFS(СВЦЭМ!$D$39:$D$782,СВЦЭМ!$A$39:$A$782,$A22,СВЦЭМ!$B$39:$B$782,U$11)+'СЕТ СН'!$F$14+СВЦЭМ!$D$10+'СЕТ СН'!$F$8*'СЕТ СН'!$F$9-'СЕТ СН'!$F$26</f>
        <v>1586.9939566400001</v>
      </c>
      <c r="V22" s="36">
        <f>SUMIFS(СВЦЭМ!$D$39:$D$782,СВЦЭМ!$A$39:$A$782,$A22,СВЦЭМ!$B$39:$B$782,V$11)+'СЕТ СН'!$F$14+СВЦЭМ!$D$10+'СЕТ СН'!$F$8*'СЕТ СН'!$F$9-'СЕТ СН'!$F$26</f>
        <v>1580.8842197700001</v>
      </c>
      <c r="W22" s="36">
        <f>SUMIFS(СВЦЭМ!$D$39:$D$782,СВЦЭМ!$A$39:$A$782,$A22,СВЦЭМ!$B$39:$B$782,W$11)+'СЕТ СН'!$F$14+СВЦЭМ!$D$10+'СЕТ СН'!$F$8*'СЕТ СН'!$F$9-'СЕТ СН'!$F$26</f>
        <v>1566.3616002599999</v>
      </c>
      <c r="X22" s="36">
        <f>SUMIFS(СВЦЭМ!$D$39:$D$782,СВЦЭМ!$A$39:$A$782,$A22,СВЦЭМ!$B$39:$B$782,X$11)+'СЕТ СН'!$F$14+СВЦЭМ!$D$10+'СЕТ СН'!$F$8*'СЕТ СН'!$F$9-'СЕТ СН'!$F$26</f>
        <v>1584.7563537999999</v>
      </c>
      <c r="Y22" s="36">
        <f>SUMIFS(СВЦЭМ!$D$39:$D$782,СВЦЭМ!$A$39:$A$782,$A22,СВЦЭМ!$B$39:$B$782,Y$11)+'СЕТ СН'!$F$14+СВЦЭМ!$D$10+'СЕТ СН'!$F$8*'СЕТ СН'!$F$9-'СЕТ СН'!$F$26</f>
        <v>1665.55530462</v>
      </c>
    </row>
    <row r="23" spans="1:25" ht="15.75" x14ac:dyDescent="0.2">
      <c r="A23" s="35">
        <f t="shared" si="0"/>
        <v>45089</v>
      </c>
      <c r="B23" s="36">
        <f>SUMIFS(СВЦЭМ!$D$39:$D$782,СВЦЭМ!$A$39:$A$782,$A23,СВЦЭМ!$B$39:$B$782,B$11)+'СЕТ СН'!$F$14+СВЦЭМ!$D$10+'СЕТ СН'!$F$8*'СЕТ СН'!$F$9-'СЕТ СН'!$F$26</f>
        <v>1913.48608911</v>
      </c>
      <c r="C23" s="36">
        <f>SUMIFS(СВЦЭМ!$D$39:$D$782,СВЦЭМ!$A$39:$A$782,$A23,СВЦЭМ!$B$39:$B$782,C$11)+'СЕТ СН'!$F$14+СВЦЭМ!$D$10+'СЕТ СН'!$F$8*'СЕТ СН'!$F$9-'СЕТ СН'!$F$26</f>
        <v>1948.8548785099999</v>
      </c>
      <c r="D23" s="36">
        <f>SUMIFS(СВЦЭМ!$D$39:$D$782,СВЦЭМ!$A$39:$A$782,$A23,СВЦЭМ!$B$39:$B$782,D$11)+'СЕТ СН'!$F$14+СВЦЭМ!$D$10+'СЕТ СН'!$F$8*'СЕТ СН'!$F$9-'СЕТ СН'!$F$26</f>
        <v>2020.9811705899999</v>
      </c>
      <c r="E23" s="36">
        <f>SUMIFS(СВЦЭМ!$D$39:$D$782,СВЦЭМ!$A$39:$A$782,$A23,СВЦЭМ!$B$39:$B$782,E$11)+'СЕТ СН'!$F$14+СВЦЭМ!$D$10+'СЕТ СН'!$F$8*'СЕТ СН'!$F$9-'СЕТ СН'!$F$26</f>
        <v>2005.7485302299999</v>
      </c>
      <c r="F23" s="36">
        <f>SUMIFS(СВЦЭМ!$D$39:$D$782,СВЦЭМ!$A$39:$A$782,$A23,СВЦЭМ!$B$39:$B$782,F$11)+'СЕТ СН'!$F$14+СВЦЭМ!$D$10+'СЕТ СН'!$F$8*'СЕТ СН'!$F$9-'СЕТ СН'!$F$26</f>
        <v>2001.8777017800001</v>
      </c>
      <c r="G23" s="36">
        <f>SUMIFS(СВЦЭМ!$D$39:$D$782,СВЦЭМ!$A$39:$A$782,$A23,СВЦЭМ!$B$39:$B$782,G$11)+'СЕТ СН'!$F$14+СВЦЭМ!$D$10+'СЕТ СН'!$F$8*'СЕТ СН'!$F$9-'СЕТ СН'!$F$26</f>
        <v>1993.00648269</v>
      </c>
      <c r="H23" s="36">
        <f>SUMIFS(СВЦЭМ!$D$39:$D$782,СВЦЭМ!$A$39:$A$782,$A23,СВЦЭМ!$B$39:$B$782,H$11)+'СЕТ СН'!$F$14+СВЦЭМ!$D$10+'СЕТ СН'!$F$8*'СЕТ СН'!$F$9-'СЕТ СН'!$F$26</f>
        <v>1871.3670761399999</v>
      </c>
      <c r="I23" s="36">
        <f>SUMIFS(СВЦЭМ!$D$39:$D$782,СВЦЭМ!$A$39:$A$782,$A23,СВЦЭМ!$B$39:$B$782,I$11)+'СЕТ СН'!$F$14+СВЦЭМ!$D$10+'СЕТ СН'!$F$8*'СЕТ СН'!$F$9-'СЕТ СН'!$F$26</f>
        <v>1802.8810842800001</v>
      </c>
      <c r="J23" s="36">
        <f>SUMIFS(СВЦЭМ!$D$39:$D$782,СВЦЭМ!$A$39:$A$782,$A23,СВЦЭМ!$B$39:$B$782,J$11)+'СЕТ СН'!$F$14+СВЦЭМ!$D$10+'СЕТ СН'!$F$8*'СЕТ СН'!$F$9-'СЕТ СН'!$F$26</f>
        <v>1674.90001747</v>
      </c>
      <c r="K23" s="36">
        <f>SUMIFS(СВЦЭМ!$D$39:$D$782,СВЦЭМ!$A$39:$A$782,$A23,СВЦЭМ!$B$39:$B$782,K$11)+'СЕТ СН'!$F$14+СВЦЭМ!$D$10+'СЕТ СН'!$F$8*'СЕТ СН'!$F$9-'СЕТ СН'!$F$26</f>
        <v>1650.6438158799999</v>
      </c>
      <c r="L23" s="36">
        <f>SUMIFS(СВЦЭМ!$D$39:$D$782,СВЦЭМ!$A$39:$A$782,$A23,СВЦЭМ!$B$39:$B$782,L$11)+'СЕТ СН'!$F$14+СВЦЭМ!$D$10+'СЕТ СН'!$F$8*'СЕТ СН'!$F$9-'СЕТ СН'!$F$26</f>
        <v>1633.2949372200001</v>
      </c>
      <c r="M23" s="36">
        <f>SUMIFS(СВЦЭМ!$D$39:$D$782,СВЦЭМ!$A$39:$A$782,$A23,СВЦЭМ!$B$39:$B$782,M$11)+'СЕТ СН'!$F$14+СВЦЭМ!$D$10+'СЕТ СН'!$F$8*'СЕТ СН'!$F$9-'СЕТ СН'!$F$26</f>
        <v>1674.5042817399999</v>
      </c>
      <c r="N23" s="36">
        <f>SUMIFS(СВЦЭМ!$D$39:$D$782,СВЦЭМ!$A$39:$A$782,$A23,СВЦЭМ!$B$39:$B$782,N$11)+'СЕТ СН'!$F$14+СВЦЭМ!$D$10+'СЕТ СН'!$F$8*'СЕТ СН'!$F$9-'СЕТ СН'!$F$26</f>
        <v>1710.5488863999999</v>
      </c>
      <c r="O23" s="36">
        <f>SUMIFS(СВЦЭМ!$D$39:$D$782,СВЦЭМ!$A$39:$A$782,$A23,СВЦЭМ!$B$39:$B$782,O$11)+'СЕТ СН'!$F$14+СВЦЭМ!$D$10+'СЕТ СН'!$F$8*'СЕТ СН'!$F$9-'СЕТ СН'!$F$26</f>
        <v>1742.0933572399999</v>
      </c>
      <c r="P23" s="36">
        <f>SUMIFS(СВЦЭМ!$D$39:$D$782,СВЦЭМ!$A$39:$A$782,$A23,СВЦЭМ!$B$39:$B$782,P$11)+'СЕТ СН'!$F$14+СВЦЭМ!$D$10+'СЕТ СН'!$F$8*'СЕТ СН'!$F$9-'СЕТ СН'!$F$26</f>
        <v>1758.93507608</v>
      </c>
      <c r="Q23" s="36">
        <f>SUMIFS(СВЦЭМ!$D$39:$D$782,СВЦЭМ!$A$39:$A$782,$A23,СВЦЭМ!$B$39:$B$782,Q$11)+'СЕТ СН'!$F$14+СВЦЭМ!$D$10+'СЕТ СН'!$F$8*'СЕТ СН'!$F$9-'СЕТ СН'!$F$26</f>
        <v>1779.11343455</v>
      </c>
      <c r="R23" s="36">
        <f>SUMIFS(СВЦЭМ!$D$39:$D$782,СВЦЭМ!$A$39:$A$782,$A23,СВЦЭМ!$B$39:$B$782,R$11)+'СЕТ СН'!$F$14+СВЦЭМ!$D$10+'СЕТ СН'!$F$8*'СЕТ СН'!$F$9-'СЕТ СН'!$F$26</f>
        <v>1740.69624492</v>
      </c>
      <c r="S23" s="36">
        <f>SUMIFS(СВЦЭМ!$D$39:$D$782,СВЦЭМ!$A$39:$A$782,$A23,СВЦЭМ!$B$39:$B$782,S$11)+'СЕТ СН'!$F$14+СВЦЭМ!$D$10+'СЕТ СН'!$F$8*'СЕТ СН'!$F$9-'СЕТ СН'!$F$26</f>
        <v>1718.4285168500001</v>
      </c>
      <c r="T23" s="36">
        <f>SUMIFS(СВЦЭМ!$D$39:$D$782,СВЦЭМ!$A$39:$A$782,$A23,СВЦЭМ!$B$39:$B$782,T$11)+'СЕТ СН'!$F$14+СВЦЭМ!$D$10+'СЕТ СН'!$F$8*'СЕТ СН'!$F$9-'СЕТ СН'!$F$26</f>
        <v>1729.0974782799999</v>
      </c>
      <c r="U23" s="36">
        <f>SUMIFS(СВЦЭМ!$D$39:$D$782,СВЦЭМ!$A$39:$A$782,$A23,СВЦЭМ!$B$39:$B$782,U$11)+'СЕТ СН'!$F$14+СВЦЭМ!$D$10+'СЕТ СН'!$F$8*'СЕТ СН'!$F$9-'СЕТ СН'!$F$26</f>
        <v>1653.4076474799999</v>
      </c>
      <c r="V23" s="36">
        <f>SUMIFS(СВЦЭМ!$D$39:$D$782,СВЦЭМ!$A$39:$A$782,$A23,СВЦЭМ!$B$39:$B$782,V$11)+'СЕТ СН'!$F$14+СВЦЭМ!$D$10+'СЕТ СН'!$F$8*'СЕТ СН'!$F$9-'СЕТ СН'!$F$26</f>
        <v>1612.4143718299999</v>
      </c>
      <c r="W23" s="36">
        <f>SUMIFS(СВЦЭМ!$D$39:$D$782,СВЦЭМ!$A$39:$A$782,$A23,СВЦЭМ!$B$39:$B$782,W$11)+'СЕТ СН'!$F$14+СВЦЭМ!$D$10+'СЕТ СН'!$F$8*'СЕТ СН'!$F$9-'СЕТ СН'!$F$26</f>
        <v>1621.2118639600001</v>
      </c>
      <c r="X23" s="36">
        <f>SUMIFS(СВЦЭМ!$D$39:$D$782,СВЦЭМ!$A$39:$A$782,$A23,СВЦЭМ!$B$39:$B$782,X$11)+'СЕТ СН'!$F$14+СВЦЭМ!$D$10+'СЕТ СН'!$F$8*'СЕТ СН'!$F$9-'СЕТ СН'!$F$26</f>
        <v>1693.53812672</v>
      </c>
      <c r="Y23" s="36">
        <f>SUMIFS(СВЦЭМ!$D$39:$D$782,СВЦЭМ!$A$39:$A$782,$A23,СВЦЭМ!$B$39:$B$782,Y$11)+'СЕТ СН'!$F$14+СВЦЭМ!$D$10+'СЕТ СН'!$F$8*'СЕТ СН'!$F$9-'СЕТ СН'!$F$26</f>
        <v>1763.00583727</v>
      </c>
    </row>
    <row r="24" spans="1:25" ht="15.75" x14ac:dyDescent="0.2">
      <c r="A24" s="35">
        <f t="shared" si="0"/>
        <v>45090</v>
      </c>
      <c r="B24" s="36">
        <f>SUMIFS(СВЦЭМ!$D$39:$D$782,СВЦЭМ!$A$39:$A$782,$A24,СВЦЭМ!$B$39:$B$782,B$11)+'СЕТ СН'!$F$14+СВЦЭМ!$D$10+'СЕТ СН'!$F$8*'СЕТ СН'!$F$9-'СЕТ СН'!$F$26</f>
        <v>1827.81362887</v>
      </c>
      <c r="C24" s="36">
        <f>SUMIFS(СВЦЭМ!$D$39:$D$782,СВЦЭМ!$A$39:$A$782,$A24,СВЦЭМ!$B$39:$B$782,C$11)+'СЕТ СН'!$F$14+СВЦЭМ!$D$10+'СЕТ СН'!$F$8*'СЕТ СН'!$F$9-'СЕТ СН'!$F$26</f>
        <v>1859.60762746</v>
      </c>
      <c r="D24" s="36">
        <f>SUMIFS(СВЦЭМ!$D$39:$D$782,СВЦЭМ!$A$39:$A$782,$A24,СВЦЭМ!$B$39:$B$782,D$11)+'СЕТ СН'!$F$14+СВЦЭМ!$D$10+'СЕТ СН'!$F$8*'СЕТ СН'!$F$9-'СЕТ СН'!$F$26</f>
        <v>1937.0524227799999</v>
      </c>
      <c r="E24" s="36">
        <f>SUMIFS(СВЦЭМ!$D$39:$D$782,СВЦЭМ!$A$39:$A$782,$A24,СВЦЭМ!$B$39:$B$782,E$11)+'СЕТ СН'!$F$14+СВЦЭМ!$D$10+'СЕТ СН'!$F$8*'СЕТ СН'!$F$9-'СЕТ СН'!$F$26</f>
        <v>1924.46341646</v>
      </c>
      <c r="F24" s="36">
        <f>SUMIFS(СВЦЭМ!$D$39:$D$782,СВЦЭМ!$A$39:$A$782,$A24,СВЦЭМ!$B$39:$B$782,F$11)+'СЕТ СН'!$F$14+СВЦЭМ!$D$10+'СЕТ СН'!$F$8*'СЕТ СН'!$F$9-'СЕТ СН'!$F$26</f>
        <v>1917.7429167600001</v>
      </c>
      <c r="G24" s="36">
        <f>SUMIFS(СВЦЭМ!$D$39:$D$782,СВЦЭМ!$A$39:$A$782,$A24,СВЦЭМ!$B$39:$B$782,G$11)+'СЕТ СН'!$F$14+СВЦЭМ!$D$10+'СЕТ СН'!$F$8*'СЕТ СН'!$F$9-'СЕТ СН'!$F$26</f>
        <v>1983.8179726400001</v>
      </c>
      <c r="H24" s="36">
        <f>SUMIFS(СВЦЭМ!$D$39:$D$782,СВЦЭМ!$A$39:$A$782,$A24,СВЦЭМ!$B$39:$B$782,H$11)+'СЕТ СН'!$F$14+СВЦЭМ!$D$10+'СЕТ СН'!$F$8*'СЕТ СН'!$F$9-'СЕТ СН'!$F$26</f>
        <v>1891.13657773</v>
      </c>
      <c r="I24" s="36">
        <f>SUMIFS(СВЦЭМ!$D$39:$D$782,СВЦЭМ!$A$39:$A$782,$A24,СВЦЭМ!$B$39:$B$782,I$11)+'СЕТ СН'!$F$14+СВЦЭМ!$D$10+'СЕТ СН'!$F$8*'СЕТ СН'!$F$9-'СЕТ СН'!$F$26</f>
        <v>1856.3234012400001</v>
      </c>
      <c r="J24" s="36">
        <f>SUMIFS(СВЦЭМ!$D$39:$D$782,СВЦЭМ!$A$39:$A$782,$A24,СВЦЭМ!$B$39:$B$782,J$11)+'СЕТ СН'!$F$14+СВЦЭМ!$D$10+'СЕТ СН'!$F$8*'СЕТ СН'!$F$9-'СЕТ СН'!$F$26</f>
        <v>1785.3931119599999</v>
      </c>
      <c r="K24" s="36">
        <f>SUMIFS(СВЦЭМ!$D$39:$D$782,СВЦЭМ!$A$39:$A$782,$A24,СВЦЭМ!$B$39:$B$782,K$11)+'СЕТ СН'!$F$14+СВЦЭМ!$D$10+'СЕТ СН'!$F$8*'СЕТ СН'!$F$9-'СЕТ СН'!$F$26</f>
        <v>1709.34025999</v>
      </c>
      <c r="L24" s="36">
        <f>SUMIFS(СВЦЭМ!$D$39:$D$782,СВЦЭМ!$A$39:$A$782,$A24,СВЦЭМ!$B$39:$B$782,L$11)+'СЕТ СН'!$F$14+СВЦЭМ!$D$10+'СЕТ СН'!$F$8*'СЕТ СН'!$F$9-'СЕТ СН'!$F$26</f>
        <v>1725.47760414</v>
      </c>
      <c r="M24" s="36">
        <f>SUMIFS(СВЦЭМ!$D$39:$D$782,СВЦЭМ!$A$39:$A$782,$A24,СВЦЭМ!$B$39:$B$782,M$11)+'СЕТ СН'!$F$14+СВЦЭМ!$D$10+'СЕТ СН'!$F$8*'СЕТ СН'!$F$9-'СЕТ СН'!$F$26</f>
        <v>1766.2057916900001</v>
      </c>
      <c r="N24" s="36">
        <f>SUMIFS(СВЦЭМ!$D$39:$D$782,СВЦЭМ!$A$39:$A$782,$A24,СВЦЭМ!$B$39:$B$782,N$11)+'СЕТ СН'!$F$14+СВЦЭМ!$D$10+'СЕТ СН'!$F$8*'СЕТ СН'!$F$9-'СЕТ СН'!$F$26</f>
        <v>1831.75452771</v>
      </c>
      <c r="O24" s="36">
        <f>SUMIFS(СВЦЭМ!$D$39:$D$782,СВЦЭМ!$A$39:$A$782,$A24,СВЦЭМ!$B$39:$B$782,O$11)+'СЕТ СН'!$F$14+СВЦЭМ!$D$10+'СЕТ СН'!$F$8*'СЕТ СН'!$F$9-'СЕТ СН'!$F$26</f>
        <v>1835.8220073099999</v>
      </c>
      <c r="P24" s="36">
        <f>SUMIFS(СВЦЭМ!$D$39:$D$782,СВЦЭМ!$A$39:$A$782,$A24,СВЦЭМ!$B$39:$B$782,P$11)+'СЕТ СН'!$F$14+СВЦЭМ!$D$10+'СЕТ СН'!$F$8*'СЕТ СН'!$F$9-'СЕТ СН'!$F$26</f>
        <v>1864.6321886200001</v>
      </c>
      <c r="Q24" s="36">
        <f>SUMIFS(СВЦЭМ!$D$39:$D$782,СВЦЭМ!$A$39:$A$782,$A24,СВЦЭМ!$B$39:$B$782,Q$11)+'СЕТ СН'!$F$14+СВЦЭМ!$D$10+'СЕТ СН'!$F$8*'СЕТ СН'!$F$9-'СЕТ СН'!$F$26</f>
        <v>1903.2985920199999</v>
      </c>
      <c r="R24" s="36">
        <f>SUMIFS(СВЦЭМ!$D$39:$D$782,СВЦЭМ!$A$39:$A$782,$A24,СВЦЭМ!$B$39:$B$782,R$11)+'СЕТ СН'!$F$14+СВЦЭМ!$D$10+'СЕТ СН'!$F$8*'СЕТ СН'!$F$9-'СЕТ СН'!$F$26</f>
        <v>1867.03430441</v>
      </c>
      <c r="S24" s="36">
        <f>SUMIFS(СВЦЭМ!$D$39:$D$782,СВЦЭМ!$A$39:$A$782,$A24,СВЦЭМ!$B$39:$B$782,S$11)+'СЕТ СН'!$F$14+СВЦЭМ!$D$10+'СЕТ СН'!$F$8*'СЕТ СН'!$F$9-'СЕТ СН'!$F$26</f>
        <v>1844.7732791399999</v>
      </c>
      <c r="T24" s="36">
        <f>SUMIFS(СВЦЭМ!$D$39:$D$782,СВЦЭМ!$A$39:$A$782,$A24,СВЦЭМ!$B$39:$B$782,T$11)+'СЕТ СН'!$F$14+СВЦЭМ!$D$10+'СЕТ СН'!$F$8*'СЕТ СН'!$F$9-'СЕТ СН'!$F$26</f>
        <v>1819.44191026</v>
      </c>
      <c r="U24" s="36">
        <f>SUMIFS(СВЦЭМ!$D$39:$D$782,СВЦЭМ!$A$39:$A$782,$A24,СВЦЭМ!$B$39:$B$782,U$11)+'СЕТ СН'!$F$14+СВЦЭМ!$D$10+'СЕТ СН'!$F$8*'СЕТ СН'!$F$9-'СЕТ СН'!$F$26</f>
        <v>1784.0421274099999</v>
      </c>
      <c r="V24" s="36">
        <f>SUMIFS(СВЦЭМ!$D$39:$D$782,СВЦЭМ!$A$39:$A$782,$A24,СВЦЭМ!$B$39:$B$782,V$11)+'СЕТ СН'!$F$14+СВЦЭМ!$D$10+'СЕТ СН'!$F$8*'СЕТ СН'!$F$9-'СЕТ СН'!$F$26</f>
        <v>1766.0143152200001</v>
      </c>
      <c r="W24" s="36">
        <f>SUMIFS(СВЦЭМ!$D$39:$D$782,СВЦЭМ!$A$39:$A$782,$A24,СВЦЭМ!$B$39:$B$782,W$11)+'СЕТ СН'!$F$14+СВЦЭМ!$D$10+'СЕТ СН'!$F$8*'СЕТ СН'!$F$9-'СЕТ СН'!$F$26</f>
        <v>1749.62524555</v>
      </c>
      <c r="X24" s="36">
        <f>SUMIFS(СВЦЭМ!$D$39:$D$782,СВЦЭМ!$A$39:$A$782,$A24,СВЦЭМ!$B$39:$B$782,X$11)+'СЕТ СН'!$F$14+СВЦЭМ!$D$10+'СЕТ СН'!$F$8*'СЕТ СН'!$F$9-'СЕТ СН'!$F$26</f>
        <v>1799.36868972</v>
      </c>
      <c r="Y24" s="36">
        <f>SUMIFS(СВЦЭМ!$D$39:$D$782,СВЦЭМ!$A$39:$A$782,$A24,СВЦЭМ!$B$39:$B$782,Y$11)+'СЕТ СН'!$F$14+СВЦЭМ!$D$10+'СЕТ СН'!$F$8*'СЕТ СН'!$F$9-'СЕТ СН'!$F$26</f>
        <v>1899.5028096399999</v>
      </c>
    </row>
    <row r="25" spans="1:25" ht="15.75" x14ac:dyDescent="0.2">
      <c r="A25" s="35">
        <f t="shared" si="0"/>
        <v>45091</v>
      </c>
      <c r="B25" s="36">
        <f>SUMIFS(СВЦЭМ!$D$39:$D$782,СВЦЭМ!$A$39:$A$782,$A25,СВЦЭМ!$B$39:$B$782,B$11)+'СЕТ СН'!$F$14+СВЦЭМ!$D$10+'СЕТ СН'!$F$8*'СЕТ СН'!$F$9-'СЕТ СН'!$F$26</f>
        <v>1948.8262247299999</v>
      </c>
      <c r="C25" s="36">
        <f>SUMIFS(СВЦЭМ!$D$39:$D$782,СВЦЭМ!$A$39:$A$782,$A25,СВЦЭМ!$B$39:$B$782,C$11)+'СЕТ СН'!$F$14+СВЦЭМ!$D$10+'СЕТ СН'!$F$8*'СЕТ СН'!$F$9-'СЕТ СН'!$F$26</f>
        <v>2034.16903024</v>
      </c>
      <c r="D25" s="36">
        <f>SUMIFS(СВЦЭМ!$D$39:$D$782,СВЦЭМ!$A$39:$A$782,$A25,СВЦЭМ!$B$39:$B$782,D$11)+'СЕТ СН'!$F$14+СВЦЭМ!$D$10+'СЕТ СН'!$F$8*'СЕТ СН'!$F$9-'СЕТ СН'!$F$26</f>
        <v>2144.01311949</v>
      </c>
      <c r="E25" s="36">
        <f>SUMIFS(СВЦЭМ!$D$39:$D$782,СВЦЭМ!$A$39:$A$782,$A25,СВЦЭМ!$B$39:$B$782,E$11)+'СЕТ СН'!$F$14+СВЦЭМ!$D$10+'СЕТ СН'!$F$8*'СЕТ СН'!$F$9-'СЕТ СН'!$F$26</f>
        <v>2153.6314216200003</v>
      </c>
      <c r="F25" s="36">
        <f>SUMIFS(СВЦЭМ!$D$39:$D$782,СВЦЭМ!$A$39:$A$782,$A25,СВЦЭМ!$B$39:$B$782,F$11)+'СЕТ СН'!$F$14+СВЦЭМ!$D$10+'СЕТ СН'!$F$8*'СЕТ СН'!$F$9-'СЕТ СН'!$F$26</f>
        <v>2160.0503508199999</v>
      </c>
      <c r="G25" s="36">
        <f>SUMIFS(СВЦЭМ!$D$39:$D$782,СВЦЭМ!$A$39:$A$782,$A25,СВЦЭМ!$B$39:$B$782,G$11)+'СЕТ СН'!$F$14+СВЦЭМ!$D$10+'СЕТ СН'!$F$8*'СЕТ СН'!$F$9-'СЕТ СН'!$F$26</f>
        <v>2145.7092243100001</v>
      </c>
      <c r="H25" s="36">
        <f>SUMIFS(СВЦЭМ!$D$39:$D$782,СВЦЭМ!$A$39:$A$782,$A25,СВЦЭМ!$B$39:$B$782,H$11)+'СЕТ СН'!$F$14+СВЦЭМ!$D$10+'СЕТ СН'!$F$8*'СЕТ СН'!$F$9-'СЕТ СН'!$F$26</f>
        <v>2017.1571641600001</v>
      </c>
      <c r="I25" s="36">
        <f>SUMIFS(СВЦЭМ!$D$39:$D$782,СВЦЭМ!$A$39:$A$782,$A25,СВЦЭМ!$B$39:$B$782,I$11)+'СЕТ СН'!$F$14+СВЦЭМ!$D$10+'СЕТ СН'!$F$8*'СЕТ СН'!$F$9-'СЕТ СН'!$F$26</f>
        <v>1913.1318062600001</v>
      </c>
      <c r="J25" s="36">
        <f>SUMIFS(СВЦЭМ!$D$39:$D$782,СВЦЭМ!$A$39:$A$782,$A25,СВЦЭМ!$B$39:$B$782,J$11)+'СЕТ СН'!$F$14+СВЦЭМ!$D$10+'СЕТ СН'!$F$8*'СЕТ СН'!$F$9-'СЕТ СН'!$F$26</f>
        <v>1827.2310220899999</v>
      </c>
      <c r="K25" s="36">
        <f>SUMIFS(СВЦЭМ!$D$39:$D$782,СВЦЭМ!$A$39:$A$782,$A25,СВЦЭМ!$B$39:$B$782,K$11)+'СЕТ СН'!$F$14+СВЦЭМ!$D$10+'СЕТ СН'!$F$8*'СЕТ СН'!$F$9-'СЕТ СН'!$F$26</f>
        <v>1811.95372718</v>
      </c>
      <c r="L25" s="36">
        <f>SUMIFS(СВЦЭМ!$D$39:$D$782,СВЦЭМ!$A$39:$A$782,$A25,СВЦЭМ!$B$39:$B$782,L$11)+'СЕТ СН'!$F$14+СВЦЭМ!$D$10+'СЕТ СН'!$F$8*'СЕТ СН'!$F$9-'СЕТ СН'!$F$26</f>
        <v>1802.57226154</v>
      </c>
      <c r="M25" s="36">
        <f>SUMIFS(СВЦЭМ!$D$39:$D$782,СВЦЭМ!$A$39:$A$782,$A25,СВЦЭМ!$B$39:$B$782,M$11)+'СЕТ СН'!$F$14+СВЦЭМ!$D$10+'СЕТ СН'!$F$8*'СЕТ СН'!$F$9-'СЕТ СН'!$F$26</f>
        <v>1841.80100083</v>
      </c>
      <c r="N25" s="36">
        <f>SUMIFS(СВЦЭМ!$D$39:$D$782,СВЦЭМ!$A$39:$A$782,$A25,СВЦЭМ!$B$39:$B$782,N$11)+'СЕТ СН'!$F$14+СВЦЭМ!$D$10+'СЕТ СН'!$F$8*'СЕТ СН'!$F$9-'СЕТ СН'!$F$26</f>
        <v>1856.55077824</v>
      </c>
      <c r="O25" s="36">
        <f>SUMIFS(СВЦЭМ!$D$39:$D$782,СВЦЭМ!$A$39:$A$782,$A25,СВЦЭМ!$B$39:$B$782,O$11)+'СЕТ СН'!$F$14+СВЦЭМ!$D$10+'СЕТ СН'!$F$8*'СЕТ СН'!$F$9-'СЕТ СН'!$F$26</f>
        <v>1847.7422676000001</v>
      </c>
      <c r="P25" s="36">
        <f>SUMIFS(СВЦЭМ!$D$39:$D$782,СВЦЭМ!$A$39:$A$782,$A25,СВЦЭМ!$B$39:$B$782,P$11)+'СЕТ СН'!$F$14+СВЦЭМ!$D$10+'СЕТ СН'!$F$8*'СЕТ СН'!$F$9-'СЕТ СН'!$F$26</f>
        <v>1863.4748379099999</v>
      </c>
      <c r="Q25" s="36">
        <f>SUMIFS(СВЦЭМ!$D$39:$D$782,СВЦЭМ!$A$39:$A$782,$A25,СВЦЭМ!$B$39:$B$782,Q$11)+'СЕТ СН'!$F$14+СВЦЭМ!$D$10+'СЕТ СН'!$F$8*'СЕТ СН'!$F$9-'СЕТ СН'!$F$26</f>
        <v>1877.34445901</v>
      </c>
      <c r="R25" s="36">
        <f>SUMIFS(СВЦЭМ!$D$39:$D$782,СВЦЭМ!$A$39:$A$782,$A25,СВЦЭМ!$B$39:$B$782,R$11)+'СЕТ СН'!$F$14+СВЦЭМ!$D$10+'СЕТ СН'!$F$8*'СЕТ СН'!$F$9-'СЕТ СН'!$F$26</f>
        <v>1862.0273536899999</v>
      </c>
      <c r="S25" s="36">
        <f>SUMIFS(СВЦЭМ!$D$39:$D$782,СВЦЭМ!$A$39:$A$782,$A25,СВЦЭМ!$B$39:$B$782,S$11)+'СЕТ СН'!$F$14+СВЦЭМ!$D$10+'СЕТ СН'!$F$8*'СЕТ СН'!$F$9-'СЕТ СН'!$F$26</f>
        <v>1853.09251146</v>
      </c>
      <c r="T25" s="36">
        <f>SUMIFS(СВЦЭМ!$D$39:$D$782,СВЦЭМ!$A$39:$A$782,$A25,СВЦЭМ!$B$39:$B$782,T$11)+'СЕТ СН'!$F$14+СВЦЭМ!$D$10+'СЕТ СН'!$F$8*'СЕТ СН'!$F$9-'СЕТ СН'!$F$26</f>
        <v>1849.150754</v>
      </c>
      <c r="U25" s="36">
        <f>SUMIFS(СВЦЭМ!$D$39:$D$782,СВЦЭМ!$A$39:$A$782,$A25,СВЦЭМ!$B$39:$B$782,U$11)+'СЕТ СН'!$F$14+СВЦЭМ!$D$10+'СЕТ СН'!$F$8*'СЕТ СН'!$F$9-'СЕТ СН'!$F$26</f>
        <v>1847.9631827799999</v>
      </c>
      <c r="V25" s="36">
        <f>SUMIFS(СВЦЭМ!$D$39:$D$782,СВЦЭМ!$A$39:$A$782,$A25,СВЦЭМ!$B$39:$B$782,V$11)+'СЕТ СН'!$F$14+СВЦЭМ!$D$10+'СЕТ СН'!$F$8*'СЕТ СН'!$F$9-'СЕТ СН'!$F$26</f>
        <v>1842.85571095</v>
      </c>
      <c r="W25" s="36">
        <f>SUMIFS(СВЦЭМ!$D$39:$D$782,СВЦЭМ!$A$39:$A$782,$A25,СВЦЭМ!$B$39:$B$782,W$11)+'СЕТ СН'!$F$14+СВЦЭМ!$D$10+'СЕТ СН'!$F$8*'СЕТ СН'!$F$9-'СЕТ СН'!$F$26</f>
        <v>1800.93817962</v>
      </c>
      <c r="X25" s="36">
        <f>SUMIFS(СВЦЭМ!$D$39:$D$782,СВЦЭМ!$A$39:$A$782,$A25,СВЦЭМ!$B$39:$B$782,X$11)+'СЕТ СН'!$F$14+СВЦЭМ!$D$10+'СЕТ СН'!$F$8*'СЕТ СН'!$F$9-'СЕТ СН'!$F$26</f>
        <v>1816.1735742799999</v>
      </c>
      <c r="Y25" s="36">
        <f>SUMIFS(СВЦЭМ!$D$39:$D$782,СВЦЭМ!$A$39:$A$782,$A25,СВЦЭМ!$B$39:$B$782,Y$11)+'СЕТ СН'!$F$14+СВЦЭМ!$D$10+'СЕТ СН'!$F$8*'СЕТ СН'!$F$9-'СЕТ СН'!$F$26</f>
        <v>1871.6589881499999</v>
      </c>
    </row>
    <row r="26" spans="1:25" ht="15.75" x14ac:dyDescent="0.2">
      <c r="A26" s="35">
        <f t="shared" si="0"/>
        <v>45092</v>
      </c>
      <c r="B26" s="36">
        <f>SUMIFS(СВЦЭМ!$D$39:$D$782,СВЦЭМ!$A$39:$A$782,$A26,СВЦЭМ!$B$39:$B$782,B$11)+'СЕТ СН'!$F$14+СВЦЭМ!$D$10+'СЕТ СН'!$F$8*'СЕТ СН'!$F$9-'СЕТ СН'!$F$26</f>
        <v>1747.91585482</v>
      </c>
      <c r="C26" s="36">
        <f>SUMIFS(СВЦЭМ!$D$39:$D$782,СВЦЭМ!$A$39:$A$782,$A26,СВЦЭМ!$B$39:$B$782,C$11)+'СЕТ СН'!$F$14+СВЦЭМ!$D$10+'СЕТ СН'!$F$8*'СЕТ СН'!$F$9-'СЕТ СН'!$F$26</f>
        <v>1819.61041987</v>
      </c>
      <c r="D26" s="36">
        <f>SUMIFS(СВЦЭМ!$D$39:$D$782,СВЦЭМ!$A$39:$A$782,$A26,СВЦЭМ!$B$39:$B$782,D$11)+'СЕТ СН'!$F$14+СВЦЭМ!$D$10+'СЕТ СН'!$F$8*'СЕТ СН'!$F$9-'СЕТ СН'!$F$26</f>
        <v>1895.0967728799999</v>
      </c>
      <c r="E26" s="36">
        <f>SUMIFS(СВЦЭМ!$D$39:$D$782,СВЦЭМ!$A$39:$A$782,$A26,СВЦЭМ!$B$39:$B$782,E$11)+'СЕТ СН'!$F$14+СВЦЭМ!$D$10+'СЕТ СН'!$F$8*'СЕТ СН'!$F$9-'СЕТ СН'!$F$26</f>
        <v>1901.68752528</v>
      </c>
      <c r="F26" s="36">
        <f>SUMIFS(СВЦЭМ!$D$39:$D$782,СВЦЭМ!$A$39:$A$782,$A26,СВЦЭМ!$B$39:$B$782,F$11)+'СЕТ СН'!$F$14+СВЦЭМ!$D$10+'СЕТ СН'!$F$8*'СЕТ СН'!$F$9-'СЕТ СН'!$F$26</f>
        <v>1875.24495673</v>
      </c>
      <c r="G26" s="36">
        <f>SUMIFS(СВЦЭМ!$D$39:$D$782,СВЦЭМ!$A$39:$A$782,$A26,СВЦЭМ!$B$39:$B$782,G$11)+'СЕТ СН'!$F$14+СВЦЭМ!$D$10+'СЕТ СН'!$F$8*'СЕТ СН'!$F$9-'СЕТ СН'!$F$26</f>
        <v>1878.6972653800001</v>
      </c>
      <c r="H26" s="36">
        <f>SUMIFS(СВЦЭМ!$D$39:$D$782,СВЦЭМ!$A$39:$A$782,$A26,СВЦЭМ!$B$39:$B$782,H$11)+'СЕТ СН'!$F$14+СВЦЭМ!$D$10+'СЕТ СН'!$F$8*'СЕТ СН'!$F$9-'СЕТ СН'!$F$26</f>
        <v>1750.51015076</v>
      </c>
      <c r="I26" s="36">
        <f>SUMIFS(СВЦЭМ!$D$39:$D$782,СВЦЭМ!$A$39:$A$782,$A26,СВЦЭМ!$B$39:$B$782,I$11)+'СЕТ СН'!$F$14+СВЦЭМ!$D$10+'СЕТ СН'!$F$8*'СЕТ СН'!$F$9-'СЕТ СН'!$F$26</f>
        <v>1628.66102176</v>
      </c>
      <c r="J26" s="36">
        <f>SUMIFS(СВЦЭМ!$D$39:$D$782,СВЦЭМ!$A$39:$A$782,$A26,СВЦЭМ!$B$39:$B$782,J$11)+'СЕТ СН'!$F$14+СВЦЭМ!$D$10+'СЕТ СН'!$F$8*'СЕТ СН'!$F$9-'СЕТ СН'!$F$26</f>
        <v>1593.49054819</v>
      </c>
      <c r="K26" s="36">
        <f>SUMIFS(СВЦЭМ!$D$39:$D$782,СВЦЭМ!$A$39:$A$782,$A26,СВЦЭМ!$B$39:$B$782,K$11)+'СЕТ СН'!$F$14+СВЦЭМ!$D$10+'СЕТ СН'!$F$8*'СЕТ СН'!$F$9-'СЕТ СН'!$F$26</f>
        <v>1582.0399424899999</v>
      </c>
      <c r="L26" s="36">
        <f>SUMIFS(СВЦЭМ!$D$39:$D$782,СВЦЭМ!$A$39:$A$782,$A26,СВЦЭМ!$B$39:$B$782,L$11)+'СЕТ СН'!$F$14+СВЦЭМ!$D$10+'СЕТ СН'!$F$8*'СЕТ СН'!$F$9-'СЕТ СН'!$F$26</f>
        <v>1555.0376924300001</v>
      </c>
      <c r="M26" s="36">
        <f>SUMIFS(СВЦЭМ!$D$39:$D$782,СВЦЭМ!$A$39:$A$782,$A26,СВЦЭМ!$B$39:$B$782,M$11)+'СЕТ СН'!$F$14+СВЦЭМ!$D$10+'СЕТ СН'!$F$8*'СЕТ СН'!$F$9-'СЕТ СН'!$F$26</f>
        <v>1567.09380919</v>
      </c>
      <c r="N26" s="36">
        <f>SUMIFS(СВЦЭМ!$D$39:$D$782,СВЦЭМ!$A$39:$A$782,$A26,СВЦЭМ!$B$39:$B$782,N$11)+'СЕТ СН'!$F$14+СВЦЭМ!$D$10+'СЕТ СН'!$F$8*'СЕТ СН'!$F$9-'СЕТ СН'!$F$26</f>
        <v>1596.9406296100001</v>
      </c>
      <c r="O26" s="36">
        <f>SUMIFS(СВЦЭМ!$D$39:$D$782,СВЦЭМ!$A$39:$A$782,$A26,СВЦЭМ!$B$39:$B$782,O$11)+'СЕТ СН'!$F$14+СВЦЭМ!$D$10+'СЕТ СН'!$F$8*'СЕТ СН'!$F$9-'СЕТ СН'!$F$26</f>
        <v>1603.8928598699999</v>
      </c>
      <c r="P26" s="36">
        <f>SUMIFS(СВЦЭМ!$D$39:$D$782,СВЦЭМ!$A$39:$A$782,$A26,СВЦЭМ!$B$39:$B$782,P$11)+'СЕТ СН'!$F$14+СВЦЭМ!$D$10+'СЕТ СН'!$F$8*'СЕТ СН'!$F$9-'СЕТ СН'!$F$26</f>
        <v>1620.2729454800001</v>
      </c>
      <c r="Q26" s="36">
        <f>SUMIFS(СВЦЭМ!$D$39:$D$782,СВЦЭМ!$A$39:$A$782,$A26,СВЦЭМ!$B$39:$B$782,Q$11)+'СЕТ СН'!$F$14+СВЦЭМ!$D$10+'СЕТ СН'!$F$8*'СЕТ СН'!$F$9-'СЕТ СН'!$F$26</f>
        <v>1622.3053582499999</v>
      </c>
      <c r="R26" s="36">
        <f>SUMIFS(СВЦЭМ!$D$39:$D$782,СВЦЭМ!$A$39:$A$782,$A26,СВЦЭМ!$B$39:$B$782,R$11)+'СЕТ СН'!$F$14+СВЦЭМ!$D$10+'СЕТ СН'!$F$8*'СЕТ СН'!$F$9-'СЕТ СН'!$F$26</f>
        <v>1576.58776141</v>
      </c>
      <c r="S26" s="36">
        <f>SUMIFS(СВЦЭМ!$D$39:$D$782,СВЦЭМ!$A$39:$A$782,$A26,СВЦЭМ!$B$39:$B$782,S$11)+'СЕТ СН'!$F$14+СВЦЭМ!$D$10+'СЕТ СН'!$F$8*'СЕТ СН'!$F$9-'СЕТ СН'!$F$26</f>
        <v>1586.30915493</v>
      </c>
      <c r="T26" s="36">
        <f>SUMIFS(СВЦЭМ!$D$39:$D$782,СВЦЭМ!$A$39:$A$782,$A26,СВЦЭМ!$B$39:$B$782,T$11)+'СЕТ СН'!$F$14+СВЦЭМ!$D$10+'СЕТ СН'!$F$8*'СЕТ СН'!$F$9-'СЕТ СН'!$F$26</f>
        <v>1585.3298081099999</v>
      </c>
      <c r="U26" s="36">
        <f>SUMIFS(СВЦЭМ!$D$39:$D$782,СВЦЭМ!$A$39:$A$782,$A26,СВЦЭМ!$B$39:$B$782,U$11)+'СЕТ СН'!$F$14+СВЦЭМ!$D$10+'СЕТ СН'!$F$8*'СЕТ СН'!$F$9-'СЕТ СН'!$F$26</f>
        <v>1584.5305208899999</v>
      </c>
      <c r="V26" s="36">
        <f>SUMIFS(СВЦЭМ!$D$39:$D$782,СВЦЭМ!$A$39:$A$782,$A26,СВЦЭМ!$B$39:$B$782,V$11)+'СЕТ СН'!$F$14+СВЦЭМ!$D$10+'СЕТ СН'!$F$8*'СЕТ СН'!$F$9-'СЕТ СН'!$F$26</f>
        <v>1609.1648819699999</v>
      </c>
      <c r="W26" s="36">
        <f>SUMIFS(СВЦЭМ!$D$39:$D$782,СВЦЭМ!$A$39:$A$782,$A26,СВЦЭМ!$B$39:$B$782,W$11)+'СЕТ СН'!$F$14+СВЦЭМ!$D$10+'СЕТ СН'!$F$8*'СЕТ СН'!$F$9-'СЕТ СН'!$F$26</f>
        <v>1584.8630325199999</v>
      </c>
      <c r="X26" s="36">
        <f>SUMIFS(СВЦЭМ!$D$39:$D$782,СВЦЭМ!$A$39:$A$782,$A26,СВЦЭМ!$B$39:$B$782,X$11)+'СЕТ СН'!$F$14+СВЦЭМ!$D$10+'СЕТ СН'!$F$8*'СЕТ СН'!$F$9-'СЕТ СН'!$F$26</f>
        <v>1609.00820761</v>
      </c>
      <c r="Y26" s="36">
        <f>SUMIFS(СВЦЭМ!$D$39:$D$782,СВЦЭМ!$A$39:$A$782,$A26,СВЦЭМ!$B$39:$B$782,Y$11)+'СЕТ СН'!$F$14+СВЦЭМ!$D$10+'СЕТ СН'!$F$8*'СЕТ СН'!$F$9-'СЕТ СН'!$F$26</f>
        <v>1695.0937072899999</v>
      </c>
    </row>
    <row r="27" spans="1:25" ht="15.75" x14ac:dyDescent="0.2">
      <c r="A27" s="35">
        <f t="shared" si="0"/>
        <v>45093</v>
      </c>
      <c r="B27" s="36">
        <f>SUMIFS(СВЦЭМ!$D$39:$D$782,СВЦЭМ!$A$39:$A$782,$A27,СВЦЭМ!$B$39:$B$782,B$11)+'СЕТ СН'!$F$14+СВЦЭМ!$D$10+'СЕТ СН'!$F$8*'СЕТ СН'!$F$9-'СЕТ СН'!$F$26</f>
        <v>1831.3910353199999</v>
      </c>
      <c r="C27" s="36">
        <f>SUMIFS(СВЦЭМ!$D$39:$D$782,СВЦЭМ!$A$39:$A$782,$A27,СВЦЭМ!$B$39:$B$782,C$11)+'СЕТ СН'!$F$14+СВЦЭМ!$D$10+'СЕТ СН'!$F$8*'СЕТ СН'!$F$9-'СЕТ СН'!$F$26</f>
        <v>1885.89067808</v>
      </c>
      <c r="D27" s="36">
        <f>SUMIFS(СВЦЭМ!$D$39:$D$782,СВЦЭМ!$A$39:$A$782,$A27,СВЦЭМ!$B$39:$B$782,D$11)+'СЕТ СН'!$F$14+СВЦЭМ!$D$10+'СЕТ СН'!$F$8*'СЕТ СН'!$F$9-'СЕТ СН'!$F$26</f>
        <v>1980.26151329</v>
      </c>
      <c r="E27" s="36">
        <f>SUMIFS(СВЦЭМ!$D$39:$D$782,СВЦЭМ!$A$39:$A$782,$A27,СВЦЭМ!$B$39:$B$782,E$11)+'СЕТ СН'!$F$14+СВЦЭМ!$D$10+'СЕТ СН'!$F$8*'СЕТ СН'!$F$9-'СЕТ СН'!$F$26</f>
        <v>1994.6146629899999</v>
      </c>
      <c r="F27" s="36">
        <f>SUMIFS(СВЦЭМ!$D$39:$D$782,СВЦЭМ!$A$39:$A$782,$A27,СВЦЭМ!$B$39:$B$782,F$11)+'СЕТ СН'!$F$14+СВЦЭМ!$D$10+'СЕТ СН'!$F$8*'СЕТ СН'!$F$9-'СЕТ СН'!$F$26</f>
        <v>1998.67268612</v>
      </c>
      <c r="G27" s="36">
        <f>SUMIFS(СВЦЭМ!$D$39:$D$782,СВЦЭМ!$A$39:$A$782,$A27,СВЦЭМ!$B$39:$B$782,G$11)+'СЕТ СН'!$F$14+СВЦЭМ!$D$10+'СЕТ СН'!$F$8*'СЕТ СН'!$F$9-'СЕТ СН'!$F$26</f>
        <v>1957.6085990399999</v>
      </c>
      <c r="H27" s="36">
        <f>SUMIFS(СВЦЭМ!$D$39:$D$782,СВЦЭМ!$A$39:$A$782,$A27,СВЦЭМ!$B$39:$B$782,H$11)+'СЕТ СН'!$F$14+СВЦЭМ!$D$10+'СЕТ СН'!$F$8*'СЕТ СН'!$F$9-'СЕТ СН'!$F$26</f>
        <v>1831.99694355</v>
      </c>
      <c r="I27" s="36">
        <f>SUMIFS(СВЦЭМ!$D$39:$D$782,СВЦЭМ!$A$39:$A$782,$A27,СВЦЭМ!$B$39:$B$782,I$11)+'СЕТ СН'!$F$14+СВЦЭМ!$D$10+'СЕТ СН'!$F$8*'СЕТ СН'!$F$9-'СЕТ СН'!$F$26</f>
        <v>1772.7257089899999</v>
      </c>
      <c r="J27" s="36">
        <f>SUMIFS(СВЦЭМ!$D$39:$D$782,СВЦЭМ!$A$39:$A$782,$A27,СВЦЭМ!$B$39:$B$782,J$11)+'СЕТ СН'!$F$14+СВЦЭМ!$D$10+'СЕТ СН'!$F$8*'СЕТ СН'!$F$9-'СЕТ СН'!$F$26</f>
        <v>1684.9349069800001</v>
      </c>
      <c r="K27" s="36">
        <f>SUMIFS(СВЦЭМ!$D$39:$D$782,СВЦЭМ!$A$39:$A$782,$A27,СВЦЭМ!$B$39:$B$782,K$11)+'СЕТ СН'!$F$14+СВЦЭМ!$D$10+'СЕТ СН'!$F$8*'СЕТ СН'!$F$9-'СЕТ СН'!$F$26</f>
        <v>1700.8678504500001</v>
      </c>
      <c r="L27" s="36">
        <f>SUMIFS(СВЦЭМ!$D$39:$D$782,СВЦЭМ!$A$39:$A$782,$A27,СВЦЭМ!$B$39:$B$782,L$11)+'СЕТ СН'!$F$14+СВЦЭМ!$D$10+'СЕТ СН'!$F$8*'СЕТ СН'!$F$9-'СЕТ СН'!$F$26</f>
        <v>1703.5931464800001</v>
      </c>
      <c r="M27" s="36">
        <f>SUMIFS(СВЦЭМ!$D$39:$D$782,СВЦЭМ!$A$39:$A$782,$A27,СВЦЭМ!$B$39:$B$782,M$11)+'СЕТ СН'!$F$14+СВЦЭМ!$D$10+'СЕТ СН'!$F$8*'СЕТ СН'!$F$9-'СЕТ СН'!$F$26</f>
        <v>1732.6403440900001</v>
      </c>
      <c r="N27" s="36">
        <f>SUMIFS(СВЦЭМ!$D$39:$D$782,СВЦЭМ!$A$39:$A$782,$A27,СВЦЭМ!$B$39:$B$782,N$11)+'СЕТ СН'!$F$14+СВЦЭМ!$D$10+'СЕТ СН'!$F$8*'СЕТ СН'!$F$9-'СЕТ СН'!$F$26</f>
        <v>1779.50117174</v>
      </c>
      <c r="O27" s="36">
        <f>SUMIFS(СВЦЭМ!$D$39:$D$782,СВЦЭМ!$A$39:$A$782,$A27,СВЦЭМ!$B$39:$B$782,O$11)+'СЕТ СН'!$F$14+СВЦЭМ!$D$10+'СЕТ СН'!$F$8*'СЕТ СН'!$F$9-'СЕТ СН'!$F$26</f>
        <v>1778.33535809</v>
      </c>
      <c r="P27" s="36">
        <f>SUMIFS(СВЦЭМ!$D$39:$D$782,СВЦЭМ!$A$39:$A$782,$A27,СВЦЭМ!$B$39:$B$782,P$11)+'СЕТ СН'!$F$14+СВЦЭМ!$D$10+'СЕТ СН'!$F$8*'СЕТ СН'!$F$9-'СЕТ СН'!$F$26</f>
        <v>1784.5107547699999</v>
      </c>
      <c r="Q27" s="36">
        <f>SUMIFS(СВЦЭМ!$D$39:$D$782,СВЦЭМ!$A$39:$A$782,$A27,СВЦЭМ!$B$39:$B$782,Q$11)+'СЕТ СН'!$F$14+СВЦЭМ!$D$10+'СЕТ СН'!$F$8*'СЕТ СН'!$F$9-'СЕТ СН'!$F$26</f>
        <v>1764.5647288</v>
      </c>
      <c r="R27" s="36">
        <f>SUMIFS(СВЦЭМ!$D$39:$D$782,СВЦЭМ!$A$39:$A$782,$A27,СВЦЭМ!$B$39:$B$782,R$11)+'СЕТ СН'!$F$14+СВЦЭМ!$D$10+'СЕТ СН'!$F$8*'СЕТ СН'!$F$9-'СЕТ СН'!$F$26</f>
        <v>1749.97539545</v>
      </c>
      <c r="S27" s="36">
        <f>SUMIFS(СВЦЭМ!$D$39:$D$782,СВЦЭМ!$A$39:$A$782,$A27,СВЦЭМ!$B$39:$B$782,S$11)+'СЕТ СН'!$F$14+СВЦЭМ!$D$10+'СЕТ СН'!$F$8*'СЕТ СН'!$F$9-'СЕТ СН'!$F$26</f>
        <v>1726.5238231799999</v>
      </c>
      <c r="T27" s="36">
        <f>SUMIFS(СВЦЭМ!$D$39:$D$782,СВЦЭМ!$A$39:$A$782,$A27,СВЦЭМ!$B$39:$B$782,T$11)+'СЕТ СН'!$F$14+СВЦЭМ!$D$10+'СЕТ СН'!$F$8*'СЕТ СН'!$F$9-'СЕТ СН'!$F$26</f>
        <v>1716.2776242800001</v>
      </c>
      <c r="U27" s="36">
        <f>SUMIFS(СВЦЭМ!$D$39:$D$782,СВЦЭМ!$A$39:$A$782,$A27,СВЦЭМ!$B$39:$B$782,U$11)+'СЕТ СН'!$F$14+СВЦЭМ!$D$10+'СЕТ СН'!$F$8*'СЕТ СН'!$F$9-'СЕТ СН'!$F$26</f>
        <v>1718.8550273599999</v>
      </c>
      <c r="V27" s="36">
        <f>SUMIFS(СВЦЭМ!$D$39:$D$782,СВЦЭМ!$A$39:$A$782,$A27,СВЦЭМ!$B$39:$B$782,V$11)+'СЕТ СН'!$F$14+СВЦЭМ!$D$10+'СЕТ СН'!$F$8*'СЕТ СН'!$F$9-'СЕТ СН'!$F$26</f>
        <v>1707.65515372</v>
      </c>
      <c r="W27" s="36">
        <f>SUMIFS(СВЦЭМ!$D$39:$D$782,СВЦЭМ!$A$39:$A$782,$A27,СВЦЭМ!$B$39:$B$782,W$11)+'СЕТ СН'!$F$14+СВЦЭМ!$D$10+'СЕТ СН'!$F$8*'СЕТ СН'!$F$9-'СЕТ СН'!$F$26</f>
        <v>1671.0758429699999</v>
      </c>
      <c r="X27" s="36">
        <f>SUMIFS(СВЦЭМ!$D$39:$D$782,СВЦЭМ!$A$39:$A$782,$A27,СВЦЭМ!$B$39:$B$782,X$11)+'СЕТ СН'!$F$14+СВЦЭМ!$D$10+'СЕТ СН'!$F$8*'СЕТ СН'!$F$9-'СЕТ СН'!$F$26</f>
        <v>1723.9755102300001</v>
      </c>
      <c r="Y27" s="36">
        <f>SUMIFS(СВЦЭМ!$D$39:$D$782,СВЦЭМ!$A$39:$A$782,$A27,СВЦЭМ!$B$39:$B$782,Y$11)+'СЕТ СН'!$F$14+СВЦЭМ!$D$10+'СЕТ СН'!$F$8*'СЕТ СН'!$F$9-'СЕТ СН'!$F$26</f>
        <v>1871.8870427899999</v>
      </c>
    </row>
    <row r="28" spans="1:25" ht="15.75" x14ac:dyDescent="0.2">
      <c r="A28" s="35">
        <f t="shared" si="0"/>
        <v>45094</v>
      </c>
      <c r="B28" s="36">
        <f>SUMIFS(СВЦЭМ!$D$39:$D$782,СВЦЭМ!$A$39:$A$782,$A28,СВЦЭМ!$B$39:$B$782,B$11)+'СЕТ СН'!$F$14+СВЦЭМ!$D$10+'СЕТ СН'!$F$8*'СЕТ СН'!$F$9-'СЕТ СН'!$F$26</f>
        <v>1725.85195247</v>
      </c>
      <c r="C28" s="36">
        <f>SUMIFS(СВЦЭМ!$D$39:$D$782,СВЦЭМ!$A$39:$A$782,$A28,СВЦЭМ!$B$39:$B$782,C$11)+'СЕТ СН'!$F$14+СВЦЭМ!$D$10+'СЕТ СН'!$F$8*'СЕТ СН'!$F$9-'СЕТ СН'!$F$26</f>
        <v>1803.3016863800001</v>
      </c>
      <c r="D28" s="36">
        <f>SUMIFS(СВЦЭМ!$D$39:$D$782,СВЦЭМ!$A$39:$A$782,$A28,СВЦЭМ!$B$39:$B$782,D$11)+'СЕТ СН'!$F$14+СВЦЭМ!$D$10+'СЕТ СН'!$F$8*'СЕТ СН'!$F$9-'СЕТ СН'!$F$26</f>
        <v>1842.33348563</v>
      </c>
      <c r="E28" s="36">
        <f>SUMIFS(СВЦЭМ!$D$39:$D$782,СВЦЭМ!$A$39:$A$782,$A28,СВЦЭМ!$B$39:$B$782,E$11)+'СЕТ СН'!$F$14+СВЦЭМ!$D$10+'СЕТ СН'!$F$8*'СЕТ СН'!$F$9-'СЕТ СН'!$F$26</f>
        <v>1840.1708884</v>
      </c>
      <c r="F28" s="36">
        <f>SUMIFS(СВЦЭМ!$D$39:$D$782,СВЦЭМ!$A$39:$A$782,$A28,СВЦЭМ!$B$39:$B$782,F$11)+'СЕТ СН'!$F$14+СВЦЭМ!$D$10+'СЕТ СН'!$F$8*'СЕТ СН'!$F$9-'СЕТ СН'!$F$26</f>
        <v>1833.4293498500001</v>
      </c>
      <c r="G28" s="36">
        <f>SUMIFS(СВЦЭМ!$D$39:$D$782,СВЦЭМ!$A$39:$A$782,$A28,СВЦЭМ!$B$39:$B$782,G$11)+'СЕТ СН'!$F$14+СВЦЭМ!$D$10+'СЕТ СН'!$F$8*'СЕТ СН'!$F$9-'СЕТ СН'!$F$26</f>
        <v>1866.2365433499999</v>
      </c>
      <c r="H28" s="36">
        <f>SUMIFS(СВЦЭМ!$D$39:$D$782,СВЦЭМ!$A$39:$A$782,$A28,СВЦЭМ!$B$39:$B$782,H$11)+'СЕТ СН'!$F$14+СВЦЭМ!$D$10+'СЕТ СН'!$F$8*'СЕТ СН'!$F$9-'СЕТ СН'!$F$26</f>
        <v>1800.5242974600001</v>
      </c>
      <c r="I28" s="36">
        <f>SUMIFS(СВЦЭМ!$D$39:$D$782,СВЦЭМ!$A$39:$A$782,$A28,СВЦЭМ!$B$39:$B$782,I$11)+'СЕТ СН'!$F$14+СВЦЭМ!$D$10+'СЕТ СН'!$F$8*'СЕТ СН'!$F$9-'СЕТ СН'!$F$26</f>
        <v>1719.5977886000001</v>
      </c>
      <c r="J28" s="36">
        <f>SUMIFS(СВЦЭМ!$D$39:$D$782,СВЦЭМ!$A$39:$A$782,$A28,СВЦЭМ!$B$39:$B$782,J$11)+'СЕТ СН'!$F$14+СВЦЭМ!$D$10+'СЕТ СН'!$F$8*'СЕТ СН'!$F$9-'СЕТ СН'!$F$26</f>
        <v>1606.7596553999999</v>
      </c>
      <c r="K28" s="36">
        <f>SUMIFS(СВЦЭМ!$D$39:$D$782,СВЦЭМ!$A$39:$A$782,$A28,СВЦЭМ!$B$39:$B$782,K$11)+'СЕТ СН'!$F$14+СВЦЭМ!$D$10+'СЕТ СН'!$F$8*'СЕТ СН'!$F$9-'СЕТ СН'!$F$26</f>
        <v>1551.4602551099999</v>
      </c>
      <c r="L28" s="36">
        <f>SUMIFS(СВЦЭМ!$D$39:$D$782,СВЦЭМ!$A$39:$A$782,$A28,СВЦЭМ!$B$39:$B$782,L$11)+'СЕТ СН'!$F$14+СВЦЭМ!$D$10+'СЕТ СН'!$F$8*'СЕТ СН'!$F$9-'СЕТ СН'!$F$26</f>
        <v>1528.01923584</v>
      </c>
      <c r="M28" s="36">
        <f>SUMIFS(СВЦЭМ!$D$39:$D$782,СВЦЭМ!$A$39:$A$782,$A28,СВЦЭМ!$B$39:$B$782,M$11)+'СЕТ СН'!$F$14+СВЦЭМ!$D$10+'СЕТ СН'!$F$8*'СЕТ СН'!$F$9-'СЕТ СН'!$F$26</f>
        <v>1536.6209548899999</v>
      </c>
      <c r="N28" s="36">
        <f>SUMIFS(СВЦЭМ!$D$39:$D$782,СВЦЭМ!$A$39:$A$782,$A28,СВЦЭМ!$B$39:$B$782,N$11)+'СЕТ СН'!$F$14+СВЦЭМ!$D$10+'СЕТ СН'!$F$8*'СЕТ СН'!$F$9-'СЕТ СН'!$F$26</f>
        <v>1573.3501345</v>
      </c>
      <c r="O28" s="36">
        <f>SUMIFS(СВЦЭМ!$D$39:$D$782,СВЦЭМ!$A$39:$A$782,$A28,СВЦЭМ!$B$39:$B$782,O$11)+'СЕТ СН'!$F$14+СВЦЭМ!$D$10+'СЕТ СН'!$F$8*'СЕТ СН'!$F$9-'СЕТ СН'!$F$26</f>
        <v>1571.71770487</v>
      </c>
      <c r="P28" s="36">
        <f>SUMIFS(СВЦЭМ!$D$39:$D$782,СВЦЭМ!$A$39:$A$782,$A28,СВЦЭМ!$B$39:$B$782,P$11)+'СЕТ СН'!$F$14+СВЦЭМ!$D$10+'СЕТ СН'!$F$8*'СЕТ СН'!$F$9-'СЕТ СН'!$F$26</f>
        <v>1591.64647825</v>
      </c>
      <c r="Q28" s="36">
        <f>SUMIFS(СВЦЭМ!$D$39:$D$782,СВЦЭМ!$A$39:$A$782,$A28,СВЦЭМ!$B$39:$B$782,Q$11)+'СЕТ СН'!$F$14+СВЦЭМ!$D$10+'СЕТ СН'!$F$8*'СЕТ СН'!$F$9-'СЕТ СН'!$F$26</f>
        <v>1609.67003886</v>
      </c>
      <c r="R28" s="36">
        <f>SUMIFS(СВЦЭМ!$D$39:$D$782,СВЦЭМ!$A$39:$A$782,$A28,СВЦЭМ!$B$39:$B$782,R$11)+'СЕТ СН'!$F$14+СВЦЭМ!$D$10+'СЕТ СН'!$F$8*'СЕТ СН'!$F$9-'СЕТ СН'!$F$26</f>
        <v>1596.9324099999999</v>
      </c>
      <c r="S28" s="36">
        <f>SUMIFS(СВЦЭМ!$D$39:$D$782,СВЦЭМ!$A$39:$A$782,$A28,СВЦЭМ!$B$39:$B$782,S$11)+'СЕТ СН'!$F$14+СВЦЭМ!$D$10+'СЕТ СН'!$F$8*'СЕТ СН'!$F$9-'СЕТ СН'!$F$26</f>
        <v>1577.81473334</v>
      </c>
      <c r="T28" s="36">
        <f>SUMIFS(СВЦЭМ!$D$39:$D$782,СВЦЭМ!$A$39:$A$782,$A28,СВЦЭМ!$B$39:$B$782,T$11)+'СЕТ СН'!$F$14+СВЦЭМ!$D$10+'СЕТ СН'!$F$8*'СЕТ СН'!$F$9-'СЕТ СН'!$F$26</f>
        <v>1560.54939663</v>
      </c>
      <c r="U28" s="36">
        <f>SUMIFS(СВЦЭМ!$D$39:$D$782,СВЦЭМ!$A$39:$A$782,$A28,СВЦЭМ!$B$39:$B$782,U$11)+'СЕТ СН'!$F$14+СВЦЭМ!$D$10+'СЕТ СН'!$F$8*'СЕТ СН'!$F$9-'СЕТ СН'!$F$26</f>
        <v>1558.4356809999999</v>
      </c>
      <c r="V28" s="36">
        <f>SUMIFS(СВЦЭМ!$D$39:$D$782,СВЦЭМ!$A$39:$A$782,$A28,СВЦЭМ!$B$39:$B$782,V$11)+'СЕТ СН'!$F$14+СВЦЭМ!$D$10+'СЕТ СН'!$F$8*'СЕТ СН'!$F$9-'СЕТ СН'!$F$26</f>
        <v>1545.61118274</v>
      </c>
      <c r="W28" s="36">
        <f>SUMIFS(СВЦЭМ!$D$39:$D$782,СВЦЭМ!$A$39:$A$782,$A28,СВЦЭМ!$B$39:$B$782,W$11)+'СЕТ СН'!$F$14+СВЦЭМ!$D$10+'СЕТ СН'!$F$8*'СЕТ СН'!$F$9-'СЕТ СН'!$F$26</f>
        <v>1516.7349623499999</v>
      </c>
      <c r="X28" s="36">
        <f>SUMIFS(СВЦЭМ!$D$39:$D$782,СВЦЭМ!$A$39:$A$782,$A28,СВЦЭМ!$B$39:$B$782,X$11)+'СЕТ СН'!$F$14+СВЦЭМ!$D$10+'СЕТ СН'!$F$8*'СЕТ СН'!$F$9-'СЕТ СН'!$F$26</f>
        <v>1573.1384272299999</v>
      </c>
      <c r="Y28" s="36">
        <f>SUMIFS(СВЦЭМ!$D$39:$D$782,СВЦЭМ!$A$39:$A$782,$A28,СВЦЭМ!$B$39:$B$782,Y$11)+'СЕТ СН'!$F$14+СВЦЭМ!$D$10+'СЕТ СН'!$F$8*'СЕТ СН'!$F$9-'СЕТ СН'!$F$26</f>
        <v>1647.25805375</v>
      </c>
    </row>
    <row r="29" spans="1:25" ht="15.75" x14ac:dyDescent="0.2">
      <c r="A29" s="35">
        <f t="shared" si="0"/>
        <v>45095</v>
      </c>
      <c r="B29" s="36">
        <f>SUMIFS(СВЦЭМ!$D$39:$D$782,СВЦЭМ!$A$39:$A$782,$A29,СВЦЭМ!$B$39:$B$782,B$11)+'СЕТ СН'!$F$14+СВЦЭМ!$D$10+'СЕТ СН'!$F$8*'СЕТ СН'!$F$9-'СЕТ СН'!$F$26</f>
        <v>1848.91053657</v>
      </c>
      <c r="C29" s="36">
        <f>SUMIFS(СВЦЭМ!$D$39:$D$782,СВЦЭМ!$A$39:$A$782,$A29,СВЦЭМ!$B$39:$B$782,C$11)+'СЕТ СН'!$F$14+СВЦЭМ!$D$10+'СЕТ СН'!$F$8*'СЕТ СН'!$F$9-'СЕТ СН'!$F$26</f>
        <v>1950.0094869300001</v>
      </c>
      <c r="D29" s="36">
        <f>SUMIFS(СВЦЭМ!$D$39:$D$782,СВЦЭМ!$A$39:$A$782,$A29,СВЦЭМ!$B$39:$B$782,D$11)+'СЕТ СН'!$F$14+СВЦЭМ!$D$10+'СЕТ СН'!$F$8*'СЕТ СН'!$F$9-'СЕТ СН'!$F$26</f>
        <v>1983.46870941</v>
      </c>
      <c r="E29" s="36">
        <f>SUMIFS(СВЦЭМ!$D$39:$D$782,СВЦЭМ!$A$39:$A$782,$A29,СВЦЭМ!$B$39:$B$782,E$11)+'СЕТ СН'!$F$14+СВЦЭМ!$D$10+'СЕТ СН'!$F$8*'СЕТ СН'!$F$9-'СЕТ СН'!$F$26</f>
        <v>2010.30017002</v>
      </c>
      <c r="F29" s="36">
        <f>SUMIFS(СВЦЭМ!$D$39:$D$782,СВЦЭМ!$A$39:$A$782,$A29,СВЦЭМ!$B$39:$B$782,F$11)+'СЕТ СН'!$F$14+СВЦЭМ!$D$10+'СЕТ СН'!$F$8*'СЕТ СН'!$F$9-'СЕТ СН'!$F$26</f>
        <v>2034.24618472</v>
      </c>
      <c r="G29" s="36">
        <f>SUMIFS(СВЦЭМ!$D$39:$D$782,СВЦЭМ!$A$39:$A$782,$A29,СВЦЭМ!$B$39:$B$782,G$11)+'СЕТ СН'!$F$14+СВЦЭМ!$D$10+'СЕТ СН'!$F$8*'СЕТ СН'!$F$9-'СЕТ СН'!$F$26</f>
        <v>2031.3430647600001</v>
      </c>
      <c r="H29" s="36">
        <f>SUMIFS(СВЦЭМ!$D$39:$D$782,СВЦЭМ!$A$39:$A$782,$A29,СВЦЭМ!$B$39:$B$782,H$11)+'СЕТ СН'!$F$14+СВЦЭМ!$D$10+'СЕТ СН'!$F$8*'СЕТ СН'!$F$9-'СЕТ СН'!$F$26</f>
        <v>1988.77490455</v>
      </c>
      <c r="I29" s="36">
        <f>SUMIFS(СВЦЭМ!$D$39:$D$782,СВЦЭМ!$A$39:$A$782,$A29,СВЦЭМ!$B$39:$B$782,I$11)+'СЕТ СН'!$F$14+СВЦЭМ!$D$10+'СЕТ СН'!$F$8*'СЕТ СН'!$F$9-'СЕТ СН'!$F$26</f>
        <v>1954.96907792</v>
      </c>
      <c r="J29" s="36">
        <f>SUMIFS(СВЦЭМ!$D$39:$D$782,СВЦЭМ!$A$39:$A$782,$A29,СВЦЭМ!$B$39:$B$782,J$11)+'СЕТ СН'!$F$14+СВЦЭМ!$D$10+'СЕТ СН'!$F$8*'СЕТ СН'!$F$9-'СЕТ СН'!$F$26</f>
        <v>1885.75506154</v>
      </c>
      <c r="K29" s="36">
        <f>SUMIFS(СВЦЭМ!$D$39:$D$782,СВЦЭМ!$A$39:$A$782,$A29,СВЦЭМ!$B$39:$B$782,K$11)+'СЕТ СН'!$F$14+СВЦЭМ!$D$10+'СЕТ СН'!$F$8*'СЕТ СН'!$F$9-'СЕТ СН'!$F$26</f>
        <v>1832.83938399</v>
      </c>
      <c r="L29" s="36">
        <f>SUMIFS(СВЦЭМ!$D$39:$D$782,СВЦЭМ!$A$39:$A$782,$A29,СВЦЭМ!$B$39:$B$782,L$11)+'СЕТ СН'!$F$14+СВЦЭМ!$D$10+'СЕТ СН'!$F$8*'СЕТ СН'!$F$9-'СЕТ СН'!$F$26</f>
        <v>1831.82582007</v>
      </c>
      <c r="M29" s="36">
        <f>SUMIFS(СВЦЭМ!$D$39:$D$782,СВЦЭМ!$A$39:$A$782,$A29,СВЦЭМ!$B$39:$B$782,M$11)+'СЕТ СН'!$F$14+СВЦЭМ!$D$10+'СЕТ СН'!$F$8*'СЕТ СН'!$F$9-'СЕТ СН'!$F$26</f>
        <v>1862.82571173</v>
      </c>
      <c r="N29" s="36">
        <f>SUMIFS(СВЦЭМ!$D$39:$D$782,СВЦЭМ!$A$39:$A$782,$A29,СВЦЭМ!$B$39:$B$782,N$11)+'СЕТ СН'!$F$14+СВЦЭМ!$D$10+'СЕТ СН'!$F$8*'СЕТ СН'!$F$9-'СЕТ СН'!$F$26</f>
        <v>1875.9776664799999</v>
      </c>
      <c r="O29" s="36">
        <f>SUMIFS(СВЦЭМ!$D$39:$D$782,СВЦЭМ!$A$39:$A$782,$A29,СВЦЭМ!$B$39:$B$782,O$11)+'СЕТ СН'!$F$14+СВЦЭМ!$D$10+'СЕТ СН'!$F$8*'СЕТ СН'!$F$9-'СЕТ СН'!$F$26</f>
        <v>1884.5268590999999</v>
      </c>
      <c r="P29" s="36">
        <f>SUMIFS(СВЦЭМ!$D$39:$D$782,СВЦЭМ!$A$39:$A$782,$A29,СВЦЭМ!$B$39:$B$782,P$11)+'СЕТ СН'!$F$14+СВЦЭМ!$D$10+'СЕТ СН'!$F$8*'СЕТ СН'!$F$9-'СЕТ СН'!$F$26</f>
        <v>1903.7066124999999</v>
      </c>
      <c r="Q29" s="36">
        <f>SUMIFS(СВЦЭМ!$D$39:$D$782,СВЦЭМ!$A$39:$A$782,$A29,СВЦЭМ!$B$39:$B$782,Q$11)+'СЕТ СН'!$F$14+СВЦЭМ!$D$10+'СЕТ СН'!$F$8*'СЕТ СН'!$F$9-'СЕТ СН'!$F$26</f>
        <v>1906.17333246</v>
      </c>
      <c r="R29" s="36">
        <f>SUMIFS(СВЦЭМ!$D$39:$D$782,СВЦЭМ!$A$39:$A$782,$A29,СВЦЭМ!$B$39:$B$782,R$11)+'СЕТ СН'!$F$14+СВЦЭМ!$D$10+'СЕТ СН'!$F$8*'СЕТ СН'!$F$9-'СЕТ СН'!$F$26</f>
        <v>1889.3569513899999</v>
      </c>
      <c r="S29" s="36">
        <f>SUMIFS(СВЦЭМ!$D$39:$D$782,СВЦЭМ!$A$39:$A$782,$A29,СВЦЭМ!$B$39:$B$782,S$11)+'СЕТ СН'!$F$14+СВЦЭМ!$D$10+'СЕТ СН'!$F$8*'СЕТ СН'!$F$9-'СЕТ СН'!$F$26</f>
        <v>1868.10873926</v>
      </c>
      <c r="T29" s="36">
        <f>SUMIFS(СВЦЭМ!$D$39:$D$782,СВЦЭМ!$A$39:$A$782,$A29,СВЦЭМ!$B$39:$B$782,T$11)+'СЕТ СН'!$F$14+СВЦЭМ!$D$10+'СЕТ СН'!$F$8*'СЕТ СН'!$F$9-'СЕТ СН'!$F$26</f>
        <v>1832.49468753</v>
      </c>
      <c r="U29" s="36">
        <f>SUMIFS(СВЦЭМ!$D$39:$D$782,СВЦЭМ!$A$39:$A$782,$A29,СВЦЭМ!$B$39:$B$782,U$11)+'СЕТ СН'!$F$14+СВЦЭМ!$D$10+'СЕТ СН'!$F$8*'СЕТ СН'!$F$9-'СЕТ СН'!$F$26</f>
        <v>1811.47123349</v>
      </c>
      <c r="V29" s="36">
        <f>SUMIFS(СВЦЭМ!$D$39:$D$782,СВЦЭМ!$A$39:$A$782,$A29,СВЦЭМ!$B$39:$B$782,V$11)+'СЕТ СН'!$F$14+СВЦЭМ!$D$10+'СЕТ СН'!$F$8*'СЕТ СН'!$F$9-'СЕТ СН'!$F$26</f>
        <v>1779.2383652999999</v>
      </c>
      <c r="W29" s="36">
        <f>SUMIFS(СВЦЭМ!$D$39:$D$782,СВЦЭМ!$A$39:$A$782,$A29,СВЦЭМ!$B$39:$B$782,W$11)+'СЕТ СН'!$F$14+СВЦЭМ!$D$10+'СЕТ СН'!$F$8*'СЕТ СН'!$F$9-'СЕТ СН'!$F$26</f>
        <v>1789.8401664800001</v>
      </c>
      <c r="X29" s="36">
        <f>SUMIFS(СВЦЭМ!$D$39:$D$782,СВЦЭМ!$A$39:$A$782,$A29,СВЦЭМ!$B$39:$B$782,X$11)+'СЕТ СН'!$F$14+СВЦЭМ!$D$10+'СЕТ СН'!$F$8*'СЕТ СН'!$F$9-'СЕТ СН'!$F$26</f>
        <v>1813.38484335</v>
      </c>
      <c r="Y29" s="36">
        <f>SUMIFS(СВЦЭМ!$D$39:$D$782,СВЦЭМ!$A$39:$A$782,$A29,СВЦЭМ!$B$39:$B$782,Y$11)+'СЕТ СН'!$F$14+СВЦЭМ!$D$10+'СЕТ СН'!$F$8*'СЕТ СН'!$F$9-'СЕТ СН'!$F$26</f>
        <v>1897.02465383</v>
      </c>
    </row>
    <row r="30" spans="1:25" ht="15.75" x14ac:dyDescent="0.2">
      <c r="A30" s="35">
        <f t="shared" si="0"/>
        <v>45096</v>
      </c>
      <c r="B30" s="36">
        <f>SUMIFS(СВЦЭМ!$D$39:$D$782,СВЦЭМ!$A$39:$A$782,$A30,СВЦЭМ!$B$39:$B$782,B$11)+'СЕТ СН'!$F$14+СВЦЭМ!$D$10+'СЕТ СН'!$F$8*'СЕТ СН'!$F$9-'СЕТ СН'!$F$26</f>
        <v>1790.13208618</v>
      </c>
      <c r="C30" s="36">
        <f>SUMIFS(СВЦЭМ!$D$39:$D$782,СВЦЭМ!$A$39:$A$782,$A30,СВЦЭМ!$B$39:$B$782,C$11)+'СЕТ СН'!$F$14+СВЦЭМ!$D$10+'СЕТ СН'!$F$8*'СЕТ СН'!$F$9-'СЕТ СН'!$F$26</f>
        <v>1877.2657114799999</v>
      </c>
      <c r="D30" s="36">
        <f>SUMIFS(СВЦЭМ!$D$39:$D$782,СВЦЭМ!$A$39:$A$782,$A30,СВЦЭМ!$B$39:$B$782,D$11)+'СЕТ СН'!$F$14+СВЦЭМ!$D$10+'СЕТ СН'!$F$8*'СЕТ СН'!$F$9-'СЕТ СН'!$F$26</f>
        <v>1965.65482234</v>
      </c>
      <c r="E30" s="36">
        <f>SUMIFS(СВЦЭМ!$D$39:$D$782,СВЦЭМ!$A$39:$A$782,$A30,СВЦЭМ!$B$39:$B$782,E$11)+'СЕТ СН'!$F$14+СВЦЭМ!$D$10+'СЕТ СН'!$F$8*'СЕТ СН'!$F$9-'СЕТ СН'!$F$26</f>
        <v>1933.48569871</v>
      </c>
      <c r="F30" s="36">
        <f>SUMIFS(СВЦЭМ!$D$39:$D$782,СВЦЭМ!$A$39:$A$782,$A30,СВЦЭМ!$B$39:$B$782,F$11)+'СЕТ СН'!$F$14+СВЦЭМ!$D$10+'СЕТ СН'!$F$8*'СЕТ СН'!$F$9-'СЕТ СН'!$F$26</f>
        <v>1974.13985407</v>
      </c>
      <c r="G30" s="36">
        <f>SUMIFS(СВЦЭМ!$D$39:$D$782,СВЦЭМ!$A$39:$A$782,$A30,СВЦЭМ!$B$39:$B$782,G$11)+'СЕТ СН'!$F$14+СВЦЭМ!$D$10+'СЕТ СН'!$F$8*'СЕТ СН'!$F$9-'СЕТ СН'!$F$26</f>
        <v>1984.74359205</v>
      </c>
      <c r="H30" s="36">
        <f>SUMIFS(СВЦЭМ!$D$39:$D$782,СВЦЭМ!$A$39:$A$782,$A30,СВЦЭМ!$B$39:$B$782,H$11)+'СЕТ СН'!$F$14+СВЦЭМ!$D$10+'СЕТ СН'!$F$8*'СЕТ СН'!$F$9-'СЕТ СН'!$F$26</f>
        <v>1957.55563962</v>
      </c>
      <c r="I30" s="36">
        <f>SUMIFS(СВЦЭМ!$D$39:$D$782,СВЦЭМ!$A$39:$A$782,$A30,СВЦЭМ!$B$39:$B$782,I$11)+'СЕТ СН'!$F$14+СВЦЭМ!$D$10+'СЕТ СН'!$F$8*'СЕТ СН'!$F$9-'СЕТ СН'!$F$26</f>
        <v>1788.48093496</v>
      </c>
      <c r="J30" s="36">
        <f>SUMIFS(СВЦЭМ!$D$39:$D$782,СВЦЭМ!$A$39:$A$782,$A30,СВЦЭМ!$B$39:$B$782,J$11)+'СЕТ СН'!$F$14+СВЦЭМ!$D$10+'СЕТ СН'!$F$8*'СЕТ СН'!$F$9-'СЕТ СН'!$F$26</f>
        <v>1691.07728017</v>
      </c>
      <c r="K30" s="36">
        <f>SUMIFS(СВЦЭМ!$D$39:$D$782,СВЦЭМ!$A$39:$A$782,$A30,СВЦЭМ!$B$39:$B$782,K$11)+'СЕТ СН'!$F$14+СВЦЭМ!$D$10+'СЕТ СН'!$F$8*'СЕТ СН'!$F$9-'СЕТ СН'!$F$26</f>
        <v>1657.73254995</v>
      </c>
      <c r="L30" s="36">
        <f>SUMIFS(СВЦЭМ!$D$39:$D$782,СВЦЭМ!$A$39:$A$782,$A30,СВЦЭМ!$B$39:$B$782,L$11)+'СЕТ СН'!$F$14+СВЦЭМ!$D$10+'СЕТ СН'!$F$8*'СЕТ СН'!$F$9-'СЕТ СН'!$F$26</f>
        <v>1644.09687048</v>
      </c>
      <c r="M30" s="36">
        <f>SUMIFS(СВЦЭМ!$D$39:$D$782,СВЦЭМ!$A$39:$A$782,$A30,СВЦЭМ!$B$39:$B$782,M$11)+'СЕТ СН'!$F$14+СВЦЭМ!$D$10+'СЕТ СН'!$F$8*'СЕТ СН'!$F$9-'СЕТ СН'!$F$26</f>
        <v>1654.1227902099999</v>
      </c>
      <c r="N30" s="36">
        <f>SUMIFS(СВЦЭМ!$D$39:$D$782,СВЦЭМ!$A$39:$A$782,$A30,СВЦЭМ!$B$39:$B$782,N$11)+'СЕТ СН'!$F$14+СВЦЭМ!$D$10+'СЕТ СН'!$F$8*'СЕТ СН'!$F$9-'СЕТ СН'!$F$26</f>
        <v>1672.0481689200001</v>
      </c>
      <c r="O30" s="36">
        <f>SUMIFS(СВЦЭМ!$D$39:$D$782,СВЦЭМ!$A$39:$A$782,$A30,СВЦЭМ!$B$39:$B$782,O$11)+'СЕТ СН'!$F$14+СВЦЭМ!$D$10+'СЕТ СН'!$F$8*'СЕТ СН'!$F$9-'СЕТ СН'!$F$26</f>
        <v>1696.0566535800001</v>
      </c>
      <c r="P30" s="36">
        <f>SUMIFS(СВЦЭМ!$D$39:$D$782,СВЦЭМ!$A$39:$A$782,$A30,СВЦЭМ!$B$39:$B$782,P$11)+'СЕТ СН'!$F$14+СВЦЭМ!$D$10+'СЕТ СН'!$F$8*'СЕТ СН'!$F$9-'СЕТ СН'!$F$26</f>
        <v>1690.9247031</v>
      </c>
      <c r="Q30" s="36">
        <f>SUMIFS(СВЦЭМ!$D$39:$D$782,СВЦЭМ!$A$39:$A$782,$A30,СВЦЭМ!$B$39:$B$782,Q$11)+'СЕТ СН'!$F$14+СВЦЭМ!$D$10+'СЕТ СН'!$F$8*'СЕТ СН'!$F$9-'СЕТ СН'!$F$26</f>
        <v>1692.9147102100001</v>
      </c>
      <c r="R30" s="36">
        <f>SUMIFS(СВЦЭМ!$D$39:$D$782,СВЦЭМ!$A$39:$A$782,$A30,СВЦЭМ!$B$39:$B$782,R$11)+'СЕТ СН'!$F$14+СВЦЭМ!$D$10+'СЕТ СН'!$F$8*'СЕТ СН'!$F$9-'СЕТ СН'!$F$26</f>
        <v>1676.2761386899999</v>
      </c>
      <c r="S30" s="36">
        <f>SUMIFS(СВЦЭМ!$D$39:$D$782,СВЦЭМ!$A$39:$A$782,$A30,СВЦЭМ!$B$39:$B$782,S$11)+'СЕТ СН'!$F$14+СВЦЭМ!$D$10+'СЕТ СН'!$F$8*'СЕТ СН'!$F$9-'СЕТ СН'!$F$26</f>
        <v>1658.5195973800001</v>
      </c>
      <c r="T30" s="36">
        <f>SUMIFS(СВЦЭМ!$D$39:$D$782,СВЦЭМ!$A$39:$A$782,$A30,СВЦЭМ!$B$39:$B$782,T$11)+'СЕТ СН'!$F$14+СВЦЭМ!$D$10+'СЕТ СН'!$F$8*'СЕТ СН'!$F$9-'СЕТ СН'!$F$26</f>
        <v>1646.3902706599999</v>
      </c>
      <c r="U30" s="36">
        <f>SUMIFS(СВЦЭМ!$D$39:$D$782,СВЦЭМ!$A$39:$A$782,$A30,СВЦЭМ!$B$39:$B$782,U$11)+'СЕТ СН'!$F$14+СВЦЭМ!$D$10+'СЕТ СН'!$F$8*'СЕТ СН'!$F$9-'СЕТ СН'!$F$26</f>
        <v>1659.4818648800001</v>
      </c>
      <c r="V30" s="36">
        <f>SUMIFS(СВЦЭМ!$D$39:$D$782,СВЦЭМ!$A$39:$A$782,$A30,СВЦЭМ!$B$39:$B$782,V$11)+'СЕТ СН'!$F$14+СВЦЭМ!$D$10+'СЕТ СН'!$F$8*'СЕТ СН'!$F$9-'СЕТ СН'!$F$26</f>
        <v>1657.67708631</v>
      </c>
      <c r="W30" s="36">
        <f>SUMIFS(СВЦЭМ!$D$39:$D$782,СВЦЭМ!$A$39:$A$782,$A30,СВЦЭМ!$B$39:$B$782,W$11)+'СЕТ СН'!$F$14+СВЦЭМ!$D$10+'СЕТ СН'!$F$8*'СЕТ СН'!$F$9-'СЕТ СН'!$F$26</f>
        <v>1616.1651661599999</v>
      </c>
      <c r="X30" s="36">
        <f>SUMIFS(СВЦЭМ!$D$39:$D$782,СВЦЭМ!$A$39:$A$782,$A30,СВЦЭМ!$B$39:$B$782,X$11)+'СЕТ СН'!$F$14+СВЦЭМ!$D$10+'СЕТ СН'!$F$8*'СЕТ СН'!$F$9-'СЕТ СН'!$F$26</f>
        <v>1654.37955945</v>
      </c>
      <c r="Y30" s="36">
        <f>SUMIFS(СВЦЭМ!$D$39:$D$782,СВЦЭМ!$A$39:$A$782,$A30,СВЦЭМ!$B$39:$B$782,Y$11)+'СЕТ СН'!$F$14+СВЦЭМ!$D$10+'СЕТ СН'!$F$8*'СЕТ СН'!$F$9-'СЕТ СН'!$F$26</f>
        <v>1718.6242136999999</v>
      </c>
    </row>
    <row r="31" spans="1:25" ht="15.75" x14ac:dyDescent="0.2">
      <c r="A31" s="35">
        <f t="shared" si="0"/>
        <v>45097</v>
      </c>
      <c r="B31" s="36">
        <f>SUMIFS(СВЦЭМ!$D$39:$D$782,СВЦЭМ!$A$39:$A$782,$A31,СВЦЭМ!$B$39:$B$782,B$11)+'СЕТ СН'!$F$14+СВЦЭМ!$D$10+'СЕТ СН'!$F$8*'СЕТ СН'!$F$9-'СЕТ СН'!$F$26</f>
        <v>1832.25156816</v>
      </c>
      <c r="C31" s="36">
        <f>SUMIFS(СВЦЭМ!$D$39:$D$782,СВЦЭМ!$A$39:$A$782,$A31,СВЦЭМ!$B$39:$B$782,C$11)+'СЕТ СН'!$F$14+СВЦЭМ!$D$10+'СЕТ СН'!$F$8*'СЕТ СН'!$F$9-'СЕТ СН'!$F$26</f>
        <v>1870.3176776400001</v>
      </c>
      <c r="D31" s="36">
        <f>SUMIFS(СВЦЭМ!$D$39:$D$782,СВЦЭМ!$A$39:$A$782,$A31,СВЦЭМ!$B$39:$B$782,D$11)+'СЕТ СН'!$F$14+СВЦЭМ!$D$10+'СЕТ СН'!$F$8*'СЕТ СН'!$F$9-'СЕТ СН'!$F$26</f>
        <v>1951.8116439800001</v>
      </c>
      <c r="E31" s="36">
        <f>SUMIFS(СВЦЭМ!$D$39:$D$782,СВЦЭМ!$A$39:$A$782,$A31,СВЦЭМ!$B$39:$B$782,E$11)+'СЕТ СН'!$F$14+СВЦЭМ!$D$10+'СЕТ СН'!$F$8*'СЕТ СН'!$F$9-'СЕТ СН'!$F$26</f>
        <v>1963.16903905</v>
      </c>
      <c r="F31" s="36">
        <f>SUMIFS(СВЦЭМ!$D$39:$D$782,СВЦЭМ!$A$39:$A$782,$A31,СВЦЭМ!$B$39:$B$782,F$11)+'СЕТ СН'!$F$14+СВЦЭМ!$D$10+'СЕТ СН'!$F$8*'СЕТ СН'!$F$9-'СЕТ СН'!$F$26</f>
        <v>1968.0389805699999</v>
      </c>
      <c r="G31" s="36">
        <f>SUMIFS(СВЦЭМ!$D$39:$D$782,СВЦЭМ!$A$39:$A$782,$A31,СВЦЭМ!$B$39:$B$782,G$11)+'СЕТ СН'!$F$14+СВЦЭМ!$D$10+'СЕТ СН'!$F$8*'СЕТ СН'!$F$9-'СЕТ СН'!$F$26</f>
        <v>1945.0029016999999</v>
      </c>
      <c r="H31" s="36">
        <f>SUMIFS(СВЦЭМ!$D$39:$D$782,СВЦЭМ!$A$39:$A$782,$A31,СВЦЭМ!$B$39:$B$782,H$11)+'СЕТ СН'!$F$14+СВЦЭМ!$D$10+'СЕТ СН'!$F$8*'СЕТ СН'!$F$9-'СЕТ СН'!$F$26</f>
        <v>1853.8946471500001</v>
      </c>
      <c r="I31" s="36">
        <f>SUMIFS(СВЦЭМ!$D$39:$D$782,СВЦЭМ!$A$39:$A$782,$A31,СВЦЭМ!$B$39:$B$782,I$11)+'СЕТ СН'!$F$14+СВЦЭМ!$D$10+'СЕТ СН'!$F$8*'СЕТ СН'!$F$9-'СЕТ СН'!$F$26</f>
        <v>1817.3673564599999</v>
      </c>
      <c r="J31" s="36">
        <f>SUMIFS(СВЦЭМ!$D$39:$D$782,СВЦЭМ!$A$39:$A$782,$A31,СВЦЭМ!$B$39:$B$782,J$11)+'СЕТ СН'!$F$14+СВЦЭМ!$D$10+'СЕТ СН'!$F$8*'СЕТ СН'!$F$9-'СЕТ СН'!$F$26</f>
        <v>1754.9028908</v>
      </c>
      <c r="K31" s="36">
        <f>SUMIFS(СВЦЭМ!$D$39:$D$782,СВЦЭМ!$A$39:$A$782,$A31,СВЦЭМ!$B$39:$B$782,K$11)+'СЕТ СН'!$F$14+СВЦЭМ!$D$10+'СЕТ СН'!$F$8*'СЕТ СН'!$F$9-'СЕТ СН'!$F$26</f>
        <v>1673.5405624800001</v>
      </c>
      <c r="L31" s="36">
        <f>SUMIFS(СВЦЭМ!$D$39:$D$782,СВЦЭМ!$A$39:$A$782,$A31,СВЦЭМ!$B$39:$B$782,L$11)+'СЕТ СН'!$F$14+СВЦЭМ!$D$10+'СЕТ СН'!$F$8*'СЕТ СН'!$F$9-'СЕТ СН'!$F$26</f>
        <v>1655.88245678</v>
      </c>
      <c r="M31" s="36">
        <f>SUMIFS(СВЦЭМ!$D$39:$D$782,СВЦЭМ!$A$39:$A$782,$A31,СВЦЭМ!$B$39:$B$782,M$11)+'СЕТ СН'!$F$14+СВЦЭМ!$D$10+'СЕТ СН'!$F$8*'СЕТ СН'!$F$9-'СЕТ СН'!$F$26</f>
        <v>1684.87390871</v>
      </c>
      <c r="N31" s="36">
        <f>SUMIFS(СВЦЭМ!$D$39:$D$782,СВЦЭМ!$A$39:$A$782,$A31,СВЦЭМ!$B$39:$B$782,N$11)+'СЕТ СН'!$F$14+СВЦЭМ!$D$10+'СЕТ СН'!$F$8*'СЕТ СН'!$F$9-'СЕТ СН'!$F$26</f>
        <v>1721.67901351</v>
      </c>
      <c r="O31" s="36">
        <f>SUMIFS(СВЦЭМ!$D$39:$D$782,СВЦЭМ!$A$39:$A$782,$A31,СВЦЭМ!$B$39:$B$782,O$11)+'СЕТ СН'!$F$14+СВЦЭМ!$D$10+'СЕТ СН'!$F$8*'СЕТ СН'!$F$9-'СЕТ СН'!$F$26</f>
        <v>1738.4462855199999</v>
      </c>
      <c r="P31" s="36">
        <f>SUMIFS(СВЦЭМ!$D$39:$D$782,СВЦЭМ!$A$39:$A$782,$A31,СВЦЭМ!$B$39:$B$782,P$11)+'СЕТ СН'!$F$14+СВЦЭМ!$D$10+'СЕТ СН'!$F$8*'СЕТ СН'!$F$9-'СЕТ СН'!$F$26</f>
        <v>1752.4703661399999</v>
      </c>
      <c r="Q31" s="36">
        <f>SUMIFS(СВЦЭМ!$D$39:$D$782,СВЦЭМ!$A$39:$A$782,$A31,СВЦЭМ!$B$39:$B$782,Q$11)+'СЕТ СН'!$F$14+СВЦЭМ!$D$10+'СЕТ СН'!$F$8*'СЕТ СН'!$F$9-'СЕТ СН'!$F$26</f>
        <v>1763.4280850499999</v>
      </c>
      <c r="R31" s="36">
        <f>SUMIFS(СВЦЭМ!$D$39:$D$782,СВЦЭМ!$A$39:$A$782,$A31,СВЦЭМ!$B$39:$B$782,R$11)+'СЕТ СН'!$F$14+СВЦЭМ!$D$10+'СЕТ СН'!$F$8*'СЕТ СН'!$F$9-'СЕТ СН'!$F$26</f>
        <v>1735.25816278</v>
      </c>
      <c r="S31" s="36">
        <f>SUMIFS(СВЦЭМ!$D$39:$D$782,СВЦЭМ!$A$39:$A$782,$A31,СВЦЭМ!$B$39:$B$782,S$11)+'СЕТ СН'!$F$14+СВЦЭМ!$D$10+'СЕТ СН'!$F$8*'СЕТ СН'!$F$9-'СЕТ СН'!$F$26</f>
        <v>1731.0571714499999</v>
      </c>
      <c r="T31" s="36">
        <f>SUMIFS(СВЦЭМ!$D$39:$D$782,СВЦЭМ!$A$39:$A$782,$A31,СВЦЭМ!$B$39:$B$782,T$11)+'СЕТ СН'!$F$14+СВЦЭМ!$D$10+'СЕТ СН'!$F$8*'СЕТ СН'!$F$9-'СЕТ СН'!$F$26</f>
        <v>1722.83638372</v>
      </c>
      <c r="U31" s="36">
        <f>SUMIFS(СВЦЭМ!$D$39:$D$782,СВЦЭМ!$A$39:$A$782,$A31,СВЦЭМ!$B$39:$B$782,U$11)+'СЕТ СН'!$F$14+СВЦЭМ!$D$10+'СЕТ СН'!$F$8*'СЕТ СН'!$F$9-'СЕТ СН'!$F$26</f>
        <v>1721.2736023099999</v>
      </c>
      <c r="V31" s="36">
        <f>SUMIFS(СВЦЭМ!$D$39:$D$782,СВЦЭМ!$A$39:$A$782,$A31,СВЦЭМ!$B$39:$B$782,V$11)+'СЕТ СН'!$F$14+СВЦЭМ!$D$10+'СЕТ СН'!$F$8*'СЕТ СН'!$F$9-'СЕТ СН'!$F$26</f>
        <v>1731.2742655899999</v>
      </c>
      <c r="W31" s="36">
        <f>SUMIFS(СВЦЭМ!$D$39:$D$782,СВЦЭМ!$A$39:$A$782,$A31,СВЦЭМ!$B$39:$B$782,W$11)+'СЕТ СН'!$F$14+СВЦЭМ!$D$10+'СЕТ СН'!$F$8*'СЕТ СН'!$F$9-'СЕТ СН'!$F$26</f>
        <v>1683.16655616</v>
      </c>
      <c r="X31" s="36">
        <f>SUMIFS(СВЦЭМ!$D$39:$D$782,СВЦЭМ!$A$39:$A$782,$A31,СВЦЭМ!$B$39:$B$782,X$11)+'СЕТ СН'!$F$14+СВЦЭМ!$D$10+'СЕТ СН'!$F$8*'СЕТ СН'!$F$9-'СЕТ СН'!$F$26</f>
        <v>1733.40354718</v>
      </c>
      <c r="Y31" s="36">
        <f>SUMIFS(СВЦЭМ!$D$39:$D$782,СВЦЭМ!$A$39:$A$782,$A31,СВЦЭМ!$B$39:$B$782,Y$11)+'СЕТ СН'!$F$14+СВЦЭМ!$D$10+'СЕТ СН'!$F$8*'СЕТ СН'!$F$9-'СЕТ СН'!$F$26</f>
        <v>1828.4415267500001</v>
      </c>
    </row>
    <row r="32" spans="1:25" ht="15.75" x14ac:dyDescent="0.2">
      <c r="A32" s="35">
        <f t="shared" si="0"/>
        <v>45098</v>
      </c>
      <c r="B32" s="36">
        <f>SUMIFS(СВЦЭМ!$D$39:$D$782,СВЦЭМ!$A$39:$A$782,$A32,СВЦЭМ!$B$39:$B$782,B$11)+'СЕТ СН'!$F$14+СВЦЭМ!$D$10+'СЕТ СН'!$F$8*'СЕТ СН'!$F$9-'СЕТ СН'!$F$26</f>
        <v>1850.85853335</v>
      </c>
      <c r="C32" s="36">
        <f>SUMIFS(СВЦЭМ!$D$39:$D$782,СВЦЭМ!$A$39:$A$782,$A32,СВЦЭМ!$B$39:$B$782,C$11)+'СЕТ СН'!$F$14+СВЦЭМ!$D$10+'СЕТ СН'!$F$8*'СЕТ СН'!$F$9-'СЕТ СН'!$F$26</f>
        <v>1966.75819467</v>
      </c>
      <c r="D32" s="36">
        <f>SUMIFS(СВЦЭМ!$D$39:$D$782,СВЦЭМ!$A$39:$A$782,$A32,СВЦЭМ!$B$39:$B$782,D$11)+'СЕТ СН'!$F$14+СВЦЭМ!$D$10+'СЕТ СН'!$F$8*'СЕТ СН'!$F$9-'СЕТ СН'!$F$26</f>
        <v>2070.2378538200001</v>
      </c>
      <c r="E32" s="36">
        <f>SUMIFS(СВЦЭМ!$D$39:$D$782,СВЦЭМ!$A$39:$A$782,$A32,СВЦЭМ!$B$39:$B$782,E$11)+'СЕТ СН'!$F$14+СВЦЭМ!$D$10+'СЕТ СН'!$F$8*'СЕТ СН'!$F$9-'СЕТ СН'!$F$26</f>
        <v>2090.2965656000001</v>
      </c>
      <c r="F32" s="36">
        <f>SUMIFS(СВЦЭМ!$D$39:$D$782,СВЦЭМ!$A$39:$A$782,$A32,СВЦЭМ!$B$39:$B$782,F$11)+'СЕТ СН'!$F$14+СВЦЭМ!$D$10+'СЕТ СН'!$F$8*'СЕТ СН'!$F$9-'СЕТ СН'!$F$26</f>
        <v>2078.3545055899999</v>
      </c>
      <c r="G32" s="36">
        <f>SUMIFS(СВЦЭМ!$D$39:$D$782,СВЦЭМ!$A$39:$A$782,$A32,СВЦЭМ!$B$39:$B$782,G$11)+'СЕТ СН'!$F$14+СВЦЭМ!$D$10+'СЕТ СН'!$F$8*'СЕТ СН'!$F$9-'СЕТ СН'!$F$26</f>
        <v>2037.1723090800001</v>
      </c>
      <c r="H32" s="36">
        <f>SUMIFS(СВЦЭМ!$D$39:$D$782,СВЦЭМ!$A$39:$A$782,$A32,СВЦЭМ!$B$39:$B$782,H$11)+'СЕТ СН'!$F$14+СВЦЭМ!$D$10+'СЕТ СН'!$F$8*'СЕТ СН'!$F$9-'СЕТ СН'!$F$26</f>
        <v>1886.40732718</v>
      </c>
      <c r="I32" s="36">
        <f>SUMIFS(СВЦЭМ!$D$39:$D$782,СВЦЭМ!$A$39:$A$782,$A32,СВЦЭМ!$B$39:$B$782,I$11)+'СЕТ СН'!$F$14+СВЦЭМ!$D$10+'СЕТ СН'!$F$8*'СЕТ СН'!$F$9-'СЕТ СН'!$F$26</f>
        <v>1819.32749928</v>
      </c>
      <c r="J32" s="36">
        <f>SUMIFS(СВЦЭМ!$D$39:$D$782,СВЦЭМ!$A$39:$A$782,$A32,СВЦЭМ!$B$39:$B$782,J$11)+'СЕТ СН'!$F$14+СВЦЭМ!$D$10+'СЕТ СН'!$F$8*'СЕТ СН'!$F$9-'СЕТ СН'!$F$26</f>
        <v>1728.73988371</v>
      </c>
      <c r="K32" s="36">
        <f>SUMIFS(СВЦЭМ!$D$39:$D$782,СВЦЭМ!$A$39:$A$782,$A32,СВЦЭМ!$B$39:$B$782,K$11)+'СЕТ СН'!$F$14+СВЦЭМ!$D$10+'СЕТ СН'!$F$8*'СЕТ СН'!$F$9-'СЕТ СН'!$F$26</f>
        <v>1720.2906375800001</v>
      </c>
      <c r="L32" s="36">
        <f>SUMIFS(СВЦЭМ!$D$39:$D$782,СВЦЭМ!$A$39:$A$782,$A32,СВЦЭМ!$B$39:$B$782,L$11)+'СЕТ СН'!$F$14+СВЦЭМ!$D$10+'СЕТ СН'!$F$8*'СЕТ СН'!$F$9-'СЕТ СН'!$F$26</f>
        <v>1751.4189778800001</v>
      </c>
      <c r="M32" s="36">
        <f>SUMIFS(СВЦЭМ!$D$39:$D$782,СВЦЭМ!$A$39:$A$782,$A32,СВЦЭМ!$B$39:$B$782,M$11)+'СЕТ СН'!$F$14+СВЦЭМ!$D$10+'СЕТ СН'!$F$8*'СЕТ СН'!$F$9-'СЕТ СН'!$F$26</f>
        <v>1773.27134043</v>
      </c>
      <c r="N32" s="36">
        <f>SUMIFS(СВЦЭМ!$D$39:$D$782,СВЦЭМ!$A$39:$A$782,$A32,СВЦЭМ!$B$39:$B$782,N$11)+'СЕТ СН'!$F$14+СВЦЭМ!$D$10+'СЕТ СН'!$F$8*'СЕТ СН'!$F$9-'СЕТ СН'!$F$26</f>
        <v>1828.8931715799999</v>
      </c>
      <c r="O32" s="36">
        <f>SUMIFS(СВЦЭМ!$D$39:$D$782,СВЦЭМ!$A$39:$A$782,$A32,СВЦЭМ!$B$39:$B$782,O$11)+'СЕТ СН'!$F$14+СВЦЭМ!$D$10+'СЕТ СН'!$F$8*'СЕТ СН'!$F$9-'СЕТ СН'!$F$26</f>
        <v>1788.89320129</v>
      </c>
      <c r="P32" s="36">
        <f>SUMIFS(СВЦЭМ!$D$39:$D$782,СВЦЭМ!$A$39:$A$782,$A32,СВЦЭМ!$B$39:$B$782,P$11)+'СЕТ СН'!$F$14+СВЦЭМ!$D$10+'СЕТ СН'!$F$8*'СЕТ СН'!$F$9-'СЕТ СН'!$F$26</f>
        <v>1806.78144466</v>
      </c>
      <c r="Q32" s="36">
        <f>SUMIFS(СВЦЭМ!$D$39:$D$782,СВЦЭМ!$A$39:$A$782,$A32,СВЦЭМ!$B$39:$B$782,Q$11)+'СЕТ СН'!$F$14+СВЦЭМ!$D$10+'СЕТ СН'!$F$8*'СЕТ СН'!$F$9-'СЕТ СН'!$F$26</f>
        <v>1808.2294279400001</v>
      </c>
      <c r="R32" s="36">
        <f>SUMIFS(СВЦЭМ!$D$39:$D$782,СВЦЭМ!$A$39:$A$782,$A32,СВЦЭМ!$B$39:$B$782,R$11)+'СЕТ СН'!$F$14+СВЦЭМ!$D$10+'СЕТ СН'!$F$8*'СЕТ СН'!$F$9-'СЕТ СН'!$F$26</f>
        <v>1796.6282756600001</v>
      </c>
      <c r="S32" s="36">
        <f>SUMIFS(СВЦЭМ!$D$39:$D$782,СВЦЭМ!$A$39:$A$782,$A32,СВЦЭМ!$B$39:$B$782,S$11)+'СЕТ СН'!$F$14+СВЦЭМ!$D$10+'СЕТ СН'!$F$8*'СЕТ СН'!$F$9-'СЕТ СН'!$F$26</f>
        <v>1774.2025096100001</v>
      </c>
      <c r="T32" s="36">
        <f>SUMIFS(СВЦЭМ!$D$39:$D$782,СВЦЭМ!$A$39:$A$782,$A32,СВЦЭМ!$B$39:$B$782,T$11)+'СЕТ СН'!$F$14+СВЦЭМ!$D$10+'СЕТ СН'!$F$8*'СЕТ СН'!$F$9-'СЕТ СН'!$F$26</f>
        <v>1785.9899617999999</v>
      </c>
      <c r="U32" s="36">
        <f>SUMIFS(СВЦЭМ!$D$39:$D$782,СВЦЭМ!$A$39:$A$782,$A32,СВЦЭМ!$B$39:$B$782,U$11)+'СЕТ СН'!$F$14+СВЦЭМ!$D$10+'СЕТ СН'!$F$8*'СЕТ СН'!$F$9-'СЕТ СН'!$F$26</f>
        <v>1776.39175148</v>
      </c>
      <c r="V32" s="36">
        <f>SUMIFS(СВЦЭМ!$D$39:$D$782,СВЦЭМ!$A$39:$A$782,$A32,СВЦЭМ!$B$39:$B$782,V$11)+'СЕТ СН'!$F$14+СВЦЭМ!$D$10+'СЕТ СН'!$F$8*'СЕТ СН'!$F$9-'СЕТ СН'!$F$26</f>
        <v>1756.95227288</v>
      </c>
      <c r="W32" s="36">
        <f>SUMIFS(СВЦЭМ!$D$39:$D$782,СВЦЭМ!$A$39:$A$782,$A32,СВЦЭМ!$B$39:$B$782,W$11)+'СЕТ СН'!$F$14+СВЦЭМ!$D$10+'СЕТ СН'!$F$8*'СЕТ СН'!$F$9-'СЕТ СН'!$F$26</f>
        <v>1774.9940534699999</v>
      </c>
      <c r="X32" s="36">
        <f>SUMIFS(СВЦЭМ!$D$39:$D$782,СВЦЭМ!$A$39:$A$782,$A32,СВЦЭМ!$B$39:$B$782,X$11)+'СЕТ СН'!$F$14+СВЦЭМ!$D$10+'СЕТ СН'!$F$8*'СЕТ СН'!$F$9-'СЕТ СН'!$F$26</f>
        <v>1827.5164620099999</v>
      </c>
      <c r="Y32" s="36">
        <f>SUMIFS(СВЦЭМ!$D$39:$D$782,СВЦЭМ!$A$39:$A$782,$A32,СВЦЭМ!$B$39:$B$782,Y$11)+'СЕТ СН'!$F$14+СВЦЭМ!$D$10+'СЕТ СН'!$F$8*'СЕТ СН'!$F$9-'СЕТ СН'!$F$26</f>
        <v>1940.78981563</v>
      </c>
    </row>
    <row r="33" spans="1:27" ht="15.75" x14ac:dyDescent="0.2">
      <c r="A33" s="35">
        <f t="shared" si="0"/>
        <v>45099</v>
      </c>
      <c r="B33" s="36">
        <f>SUMIFS(СВЦЭМ!$D$39:$D$782,СВЦЭМ!$A$39:$A$782,$A33,СВЦЭМ!$B$39:$B$782,B$11)+'СЕТ СН'!$F$14+СВЦЭМ!$D$10+'СЕТ СН'!$F$8*'СЕТ СН'!$F$9-'СЕТ СН'!$F$26</f>
        <v>1957.4540153800001</v>
      </c>
      <c r="C33" s="36">
        <f>SUMIFS(СВЦЭМ!$D$39:$D$782,СВЦЭМ!$A$39:$A$782,$A33,СВЦЭМ!$B$39:$B$782,C$11)+'СЕТ СН'!$F$14+СВЦЭМ!$D$10+'СЕТ СН'!$F$8*'СЕТ СН'!$F$9-'СЕТ СН'!$F$26</f>
        <v>2033.4272490799999</v>
      </c>
      <c r="D33" s="36">
        <f>SUMIFS(СВЦЭМ!$D$39:$D$782,СВЦЭМ!$A$39:$A$782,$A33,СВЦЭМ!$B$39:$B$782,D$11)+'СЕТ СН'!$F$14+СВЦЭМ!$D$10+'СЕТ СН'!$F$8*'СЕТ СН'!$F$9-'СЕТ СН'!$F$26</f>
        <v>2060.5241105300001</v>
      </c>
      <c r="E33" s="36">
        <f>SUMIFS(СВЦЭМ!$D$39:$D$782,СВЦЭМ!$A$39:$A$782,$A33,СВЦЭМ!$B$39:$B$782,E$11)+'СЕТ СН'!$F$14+СВЦЭМ!$D$10+'СЕТ СН'!$F$8*'СЕТ СН'!$F$9-'СЕТ СН'!$F$26</f>
        <v>2035.9161960500001</v>
      </c>
      <c r="F33" s="36">
        <f>SUMIFS(СВЦЭМ!$D$39:$D$782,СВЦЭМ!$A$39:$A$782,$A33,СВЦЭМ!$B$39:$B$782,F$11)+'СЕТ СН'!$F$14+СВЦЭМ!$D$10+'СЕТ СН'!$F$8*'СЕТ СН'!$F$9-'СЕТ СН'!$F$26</f>
        <v>2036.14141677</v>
      </c>
      <c r="G33" s="36">
        <f>SUMIFS(СВЦЭМ!$D$39:$D$782,СВЦЭМ!$A$39:$A$782,$A33,СВЦЭМ!$B$39:$B$782,G$11)+'СЕТ СН'!$F$14+СВЦЭМ!$D$10+'СЕТ СН'!$F$8*'СЕТ СН'!$F$9-'СЕТ СН'!$F$26</f>
        <v>2044.3444240399999</v>
      </c>
      <c r="H33" s="36">
        <f>SUMIFS(СВЦЭМ!$D$39:$D$782,СВЦЭМ!$A$39:$A$782,$A33,СВЦЭМ!$B$39:$B$782,H$11)+'СЕТ СН'!$F$14+СВЦЭМ!$D$10+'СЕТ СН'!$F$8*'СЕТ СН'!$F$9-'СЕТ СН'!$F$26</f>
        <v>1862.2634114699999</v>
      </c>
      <c r="I33" s="36">
        <f>SUMIFS(СВЦЭМ!$D$39:$D$782,СВЦЭМ!$A$39:$A$782,$A33,СВЦЭМ!$B$39:$B$782,I$11)+'СЕТ СН'!$F$14+СВЦЭМ!$D$10+'СЕТ СН'!$F$8*'СЕТ СН'!$F$9-'СЕТ СН'!$F$26</f>
        <v>1832.9087261899999</v>
      </c>
      <c r="J33" s="36">
        <f>SUMIFS(СВЦЭМ!$D$39:$D$782,СВЦЭМ!$A$39:$A$782,$A33,СВЦЭМ!$B$39:$B$782,J$11)+'СЕТ СН'!$F$14+СВЦЭМ!$D$10+'СЕТ СН'!$F$8*'СЕТ СН'!$F$9-'СЕТ СН'!$F$26</f>
        <v>1750.2956073999999</v>
      </c>
      <c r="K33" s="36">
        <f>SUMIFS(СВЦЭМ!$D$39:$D$782,СВЦЭМ!$A$39:$A$782,$A33,СВЦЭМ!$B$39:$B$782,K$11)+'СЕТ СН'!$F$14+СВЦЭМ!$D$10+'СЕТ СН'!$F$8*'СЕТ СН'!$F$9-'СЕТ СН'!$F$26</f>
        <v>1729.8731018999999</v>
      </c>
      <c r="L33" s="36">
        <f>SUMIFS(СВЦЭМ!$D$39:$D$782,СВЦЭМ!$A$39:$A$782,$A33,СВЦЭМ!$B$39:$B$782,L$11)+'СЕТ СН'!$F$14+СВЦЭМ!$D$10+'СЕТ СН'!$F$8*'СЕТ СН'!$F$9-'СЕТ СН'!$F$26</f>
        <v>1730.52523122</v>
      </c>
      <c r="M33" s="36">
        <f>SUMIFS(СВЦЭМ!$D$39:$D$782,СВЦЭМ!$A$39:$A$782,$A33,СВЦЭМ!$B$39:$B$782,M$11)+'СЕТ СН'!$F$14+СВЦЭМ!$D$10+'СЕТ СН'!$F$8*'СЕТ СН'!$F$9-'СЕТ СН'!$F$26</f>
        <v>1768.67737126</v>
      </c>
      <c r="N33" s="36">
        <f>SUMIFS(СВЦЭМ!$D$39:$D$782,СВЦЭМ!$A$39:$A$782,$A33,СВЦЭМ!$B$39:$B$782,N$11)+'СЕТ СН'!$F$14+СВЦЭМ!$D$10+'СЕТ СН'!$F$8*'СЕТ СН'!$F$9-'СЕТ СН'!$F$26</f>
        <v>1817.8467156899999</v>
      </c>
      <c r="O33" s="36">
        <f>SUMIFS(СВЦЭМ!$D$39:$D$782,СВЦЭМ!$A$39:$A$782,$A33,СВЦЭМ!$B$39:$B$782,O$11)+'СЕТ СН'!$F$14+СВЦЭМ!$D$10+'СЕТ СН'!$F$8*'СЕТ СН'!$F$9-'СЕТ СН'!$F$26</f>
        <v>1822.1901447299999</v>
      </c>
      <c r="P33" s="36">
        <f>SUMIFS(СВЦЭМ!$D$39:$D$782,СВЦЭМ!$A$39:$A$782,$A33,СВЦЭМ!$B$39:$B$782,P$11)+'СЕТ СН'!$F$14+СВЦЭМ!$D$10+'СЕТ СН'!$F$8*'СЕТ СН'!$F$9-'СЕТ СН'!$F$26</f>
        <v>1819.16561179</v>
      </c>
      <c r="Q33" s="36">
        <f>SUMIFS(СВЦЭМ!$D$39:$D$782,СВЦЭМ!$A$39:$A$782,$A33,СВЦЭМ!$B$39:$B$782,Q$11)+'СЕТ СН'!$F$14+СВЦЭМ!$D$10+'СЕТ СН'!$F$8*'СЕТ СН'!$F$9-'СЕТ СН'!$F$26</f>
        <v>1817.9981247000001</v>
      </c>
      <c r="R33" s="36">
        <f>SUMIFS(СВЦЭМ!$D$39:$D$782,СВЦЭМ!$A$39:$A$782,$A33,СВЦЭМ!$B$39:$B$782,R$11)+'СЕТ СН'!$F$14+СВЦЭМ!$D$10+'СЕТ СН'!$F$8*'СЕТ СН'!$F$9-'СЕТ СН'!$F$26</f>
        <v>1802.15810756</v>
      </c>
      <c r="S33" s="36">
        <f>SUMIFS(СВЦЭМ!$D$39:$D$782,СВЦЭМ!$A$39:$A$782,$A33,СВЦЭМ!$B$39:$B$782,S$11)+'СЕТ СН'!$F$14+СВЦЭМ!$D$10+'СЕТ СН'!$F$8*'СЕТ СН'!$F$9-'СЕТ СН'!$F$26</f>
        <v>1777.6283106799999</v>
      </c>
      <c r="T33" s="36">
        <f>SUMIFS(СВЦЭМ!$D$39:$D$782,СВЦЭМ!$A$39:$A$782,$A33,СВЦЭМ!$B$39:$B$782,T$11)+'СЕТ СН'!$F$14+СВЦЭМ!$D$10+'СЕТ СН'!$F$8*'СЕТ СН'!$F$9-'СЕТ СН'!$F$26</f>
        <v>1799.78120132</v>
      </c>
      <c r="U33" s="36">
        <f>SUMIFS(СВЦЭМ!$D$39:$D$782,СВЦЭМ!$A$39:$A$782,$A33,СВЦЭМ!$B$39:$B$782,U$11)+'СЕТ СН'!$F$14+СВЦЭМ!$D$10+'СЕТ СН'!$F$8*'СЕТ СН'!$F$9-'СЕТ СН'!$F$26</f>
        <v>1771.86859402</v>
      </c>
      <c r="V33" s="36">
        <f>SUMIFS(СВЦЭМ!$D$39:$D$782,СВЦЭМ!$A$39:$A$782,$A33,СВЦЭМ!$B$39:$B$782,V$11)+'СЕТ СН'!$F$14+СВЦЭМ!$D$10+'СЕТ СН'!$F$8*'СЕТ СН'!$F$9-'СЕТ СН'!$F$26</f>
        <v>1727.9346212600001</v>
      </c>
      <c r="W33" s="36">
        <f>SUMIFS(СВЦЭМ!$D$39:$D$782,СВЦЭМ!$A$39:$A$782,$A33,СВЦЭМ!$B$39:$B$782,W$11)+'СЕТ СН'!$F$14+СВЦЭМ!$D$10+'СЕТ СН'!$F$8*'СЕТ СН'!$F$9-'СЕТ СН'!$F$26</f>
        <v>1764.5619718200001</v>
      </c>
      <c r="X33" s="36">
        <f>SUMIFS(СВЦЭМ!$D$39:$D$782,СВЦЭМ!$A$39:$A$782,$A33,СВЦЭМ!$B$39:$B$782,X$11)+'СЕТ СН'!$F$14+СВЦЭМ!$D$10+'СЕТ СН'!$F$8*'СЕТ СН'!$F$9-'СЕТ СН'!$F$26</f>
        <v>1828.4384150799999</v>
      </c>
      <c r="Y33" s="36">
        <f>SUMIFS(СВЦЭМ!$D$39:$D$782,СВЦЭМ!$A$39:$A$782,$A33,СВЦЭМ!$B$39:$B$782,Y$11)+'СЕТ СН'!$F$14+СВЦЭМ!$D$10+'СЕТ СН'!$F$8*'СЕТ СН'!$F$9-'СЕТ СН'!$F$26</f>
        <v>1918.3972387399999</v>
      </c>
    </row>
    <row r="34" spans="1:27" ht="15.75" x14ac:dyDescent="0.2">
      <c r="A34" s="35">
        <f t="shared" si="0"/>
        <v>45100</v>
      </c>
      <c r="B34" s="36">
        <f>SUMIFS(СВЦЭМ!$D$39:$D$782,СВЦЭМ!$A$39:$A$782,$A34,СВЦЭМ!$B$39:$B$782,B$11)+'СЕТ СН'!$F$14+СВЦЭМ!$D$10+'СЕТ СН'!$F$8*'СЕТ СН'!$F$9-'СЕТ СН'!$F$26</f>
        <v>1935.8883941300001</v>
      </c>
      <c r="C34" s="36">
        <f>SUMIFS(СВЦЭМ!$D$39:$D$782,СВЦЭМ!$A$39:$A$782,$A34,СВЦЭМ!$B$39:$B$782,C$11)+'СЕТ СН'!$F$14+СВЦЭМ!$D$10+'СЕТ СН'!$F$8*'СЕТ СН'!$F$9-'СЕТ СН'!$F$26</f>
        <v>2061.7533172200001</v>
      </c>
      <c r="D34" s="36">
        <f>SUMIFS(СВЦЭМ!$D$39:$D$782,СВЦЭМ!$A$39:$A$782,$A34,СВЦЭМ!$B$39:$B$782,D$11)+'СЕТ СН'!$F$14+СВЦЭМ!$D$10+'СЕТ СН'!$F$8*'СЕТ СН'!$F$9-'СЕТ СН'!$F$26</f>
        <v>2130.18626705</v>
      </c>
      <c r="E34" s="36">
        <f>SUMIFS(СВЦЭМ!$D$39:$D$782,СВЦЭМ!$A$39:$A$782,$A34,СВЦЭМ!$B$39:$B$782,E$11)+'СЕТ СН'!$F$14+СВЦЭМ!$D$10+'СЕТ СН'!$F$8*'СЕТ СН'!$F$9-'СЕТ СН'!$F$26</f>
        <v>2104.8069473200003</v>
      </c>
      <c r="F34" s="36">
        <f>SUMIFS(СВЦЭМ!$D$39:$D$782,СВЦЭМ!$A$39:$A$782,$A34,СВЦЭМ!$B$39:$B$782,F$11)+'СЕТ СН'!$F$14+СВЦЭМ!$D$10+'СЕТ СН'!$F$8*'СЕТ СН'!$F$9-'СЕТ СН'!$F$26</f>
        <v>2092.8080913500003</v>
      </c>
      <c r="G34" s="36">
        <f>SUMIFS(СВЦЭМ!$D$39:$D$782,СВЦЭМ!$A$39:$A$782,$A34,СВЦЭМ!$B$39:$B$782,G$11)+'СЕТ СН'!$F$14+СВЦЭМ!$D$10+'СЕТ СН'!$F$8*'СЕТ СН'!$F$9-'СЕТ СН'!$F$26</f>
        <v>2000.58462001</v>
      </c>
      <c r="H34" s="36">
        <f>SUMIFS(СВЦЭМ!$D$39:$D$782,СВЦЭМ!$A$39:$A$782,$A34,СВЦЭМ!$B$39:$B$782,H$11)+'СЕТ СН'!$F$14+СВЦЭМ!$D$10+'СЕТ СН'!$F$8*'СЕТ СН'!$F$9-'СЕТ СН'!$F$26</f>
        <v>1871.3583969399999</v>
      </c>
      <c r="I34" s="36">
        <f>SUMIFS(СВЦЭМ!$D$39:$D$782,СВЦЭМ!$A$39:$A$782,$A34,СВЦЭМ!$B$39:$B$782,I$11)+'СЕТ СН'!$F$14+СВЦЭМ!$D$10+'СЕТ СН'!$F$8*'СЕТ СН'!$F$9-'СЕТ СН'!$F$26</f>
        <v>1738.5616335100001</v>
      </c>
      <c r="J34" s="36">
        <f>SUMIFS(СВЦЭМ!$D$39:$D$782,СВЦЭМ!$A$39:$A$782,$A34,СВЦЭМ!$B$39:$B$782,J$11)+'СЕТ СН'!$F$14+СВЦЭМ!$D$10+'СЕТ СН'!$F$8*'СЕТ СН'!$F$9-'СЕТ СН'!$F$26</f>
        <v>1674.8511727099999</v>
      </c>
      <c r="K34" s="36">
        <f>SUMIFS(СВЦЭМ!$D$39:$D$782,СВЦЭМ!$A$39:$A$782,$A34,СВЦЭМ!$B$39:$B$782,K$11)+'СЕТ СН'!$F$14+СВЦЭМ!$D$10+'СЕТ СН'!$F$8*'СЕТ СН'!$F$9-'СЕТ СН'!$F$26</f>
        <v>1611.9819599299999</v>
      </c>
      <c r="L34" s="36">
        <f>SUMIFS(СВЦЭМ!$D$39:$D$782,СВЦЭМ!$A$39:$A$782,$A34,СВЦЭМ!$B$39:$B$782,L$11)+'СЕТ СН'!$F$14+СВЦЭМ!$D$10+'СЕТ СН'!$F$8*'СЕТ СН'!$F$9-'СЕТ СН'!$F$26</f>
        <v>1562.5049138500001</v>
      </c>
      <c r="M34" s="36">
        <f>SUMIFS(СВЦЭМ!$D$39:$D$782,СВЦЭМ!$A$39:$A$782,$A34,СВЦЭМ!$B$39:$B$782,M$11)+'СЕТ СН'!$F$14+СВЦЭМ!$D$10+'СЕТ СН'!$F$8*'СЕТ СН'!$F$9-'СЕТ СН'!$F$26</f>
        <v>1580.2247059199999</v>
      </c>
      <c r="N34" s="36">
        <f>SUMIFS(СВЦЭМ!$D$39:$D$782,СВЦЭМ!$A$39:$A$782,$A34,СВЦЭМ!$B$39:$B$782,N$11)+'СЕТ СН'!$F$14+СВЦЭМ!$D$10+'СЕТ СН'!$F$8*'СЕТ СН'!$F$9-'СЕТ СН'!$F$26</f>
        <v>1617.54288262</v>
      </c>
      <c r="O34" s="36">
        <f>SUMIFS(СВЦЭМ!$D$39:$D$782,СВЦЭМ!$A$39:$A$782,$A34,СВЦЭМ!$B$39:$B$782,O$11)+'СЕТ СН'!$F$14+СВЦЭМ!$D$10+'СЕТ СН'!$F$8*'СЕТ СН'!$F$9-'СЕТ СН'!$F$26</f>
        <v>1649.9236280499999</v>
      </c>
      <c r="P34" s="36">
        <f>SUMIFS(СВЦЭМ!$D$39:$D$782,СВЦЭМ!$A$39:$A$782,$A34,СВЦЭМ!$B$39:$B$782,P$11)+'СЕТ СН'!$F$14+СВЦЭМ!$D$10+'СЕТ СН'!$F$8*'СЕТ СН'!$F$9-'СЕТ СН'!$F$26</f>
        <v>1663.42263856</v>
      </c>
      <c r="Q34" s="36">
        <f>SUMIFS(СВЦЭМ!$D$39:$D$782,СВЦЭМ!$A$39:$A$782,$A34,СВЦЭМ!$B$39:$B$782,Q$11)+'СЕТ СН'!$F$14+СВЦЭМ!$D$10+'СЕТ СН'!$F$8*'СЕТ СН'!$F$9-'СЕТ СН'!$F$26</f>
        <v>1673.59155968</v>
      </c>
      <c r="R34" s="36">
        <f>SUMIFS(СВЦЭМ!$D$39:$D$782,СВЦЭМ!$A$39:$A$782,$A34,СВЦЭМ!$B$39:$B$782,R$11)+'СЕТ СН'!$F$14+СВЦЭМ!$D$10+'СЕТ СН'!$F$8*'СЕТ СН'!$F$9-'СЕТ СН'!$F$26</f>
        <v>1646.5383403999999</v>
      </c>
      <c r="S34" s="36">
        <f>SUMIFS(СВЦЭМ!$D$39:$D$782,СВЦЭМ!$A$39:$A$782,$A34,СВЦЭМ!$B$39:$B$782,S$11)+'СЕТ СН'!$F$14+СВЦЭМ!$D$10+'СЕТ СН'!$F$8*'СЕТ СН'!$F$9-'СЕТ СН'!$F$26</f>
        <v>1632.5749533599999</v>
      </c>
      <c r="T34" s="36">
        <f>SUMIFS(СВЦЭМ!$D$39:$D$782,СВЦЭМ!$A$39:$A$782,$A34,СВЦЭМ!$B$39:$B$782,T$11)+'СЕТ СН'!$F$14+СВЦЭМ!$D$10+'СЕТ СН'!$F$8*'СЕТ СН'!$F$9-'СЕТ СН'!$F$26</f>
        <v>1631.50449015</v>
      </c>
      <c r="U34" s="36">
        <f>SUMIFS(СВЦЭМ!$D$39:$D$782,СВЦЭМ!$A$39:$A$782,$A34,СВЦЭМ!$B$39:$B$782,U$11)+'СЕТ СН'!$F$14+СВЦЭМ!$D$10+'СЕТ СН'!$F$8*'СЕТ СН'!$F$9-'СЕТ СН'!$F$26</f>
        <v>1642.35453039</v>
      </c>
      <c r="V34" s="36">
        <f>SUMIFS(СВЦЭМ!$D$39:$D$782,СВЦЭМ!$A$39:$A$782,$A34,СВЦЭМ!$B$39:$B$782,V$11)+'СЕТ СН'!$F$14+СВЦЭМ!$D$10+'СЕТ СН'!$F$8*'СЕТ СН'!$F$9-'СЕТ СН'!$F$26</f>
        <v>1645.4479995500001</v>
      </c>
      <c r="W34" s="36">
        <f>SUMIFS(СВЦЭМ!$D$39:$D$782,СВЦЭМ!$A$39:$A$782,$A34,СВЦЭМ!$B$39:$B$782,W$11)+'СЕТ СН'!$F$14+СВЦЭМ!$D$10+'СЕТ СН'!$F$8*'СЕТ СН'!$F$9-'СЕТ СН'!$F$26</f>
        <v>1625.37371953</v>
      </c>
      <c r="X34" s="36">
        <f>SUMIFS(СВЦЭМ!$D$39:$D$782,СВЦЭМ!$A$39:$A$782,$A34,СВЦЭМ!$B$39:$B$782,X$11)+'СЕТ СН'!$F$14+СВЦЭМ!$D$10+'СЕТ СН'!$F$8*'СЕТ СН'!$F$9-'СЕТ СН'!$F$26</f>
        <v>1656.20514392</v>
      </c>
      <c r="Y34" s="36">
        <f>SUMIFS(СВЦЭМ!$D$39:$D$782,СВЦЭМ!$A$39:$A$782,$A34,СВЦЭМ!$B$39:$B$782,Y$11)+'СЕТ СН'!$F$14+СВЦЭМ!$D$10+'СЕТ СН'!$F$8*'СЕТ СН'!$F$9-'СЕТ СН'!$F$26</f>
        <v>1813.11988838</v>
      </c>
    </row>
    <row r="35" spans="1:27" ht="15.75" x14ac:dyDescent="0.2">
      <c r="A35" s="35">
        <f t="shared" si="0"/>
        <v>45101</v>
      </c>
      <c r="B35" s="36">
        <f>SUMIFS(СВЦЭМ!$D$39:$D$782,СВЦЭМ!$A$39:$A$782,$A35,СВЦЭМ!$B$39:$B$782,B$11)+'СЕТ СН'!$F$14+СВЦЭМ!$D$10+'СЕТ СН'!$F$8*'СЕТ СН'!$F$9-'СЕТ СН'!$F$26</f>
        <v>1788.23205469</v>
      </c>
      <c r="C35" s="36">
        <f>SUMIFS(СВЦЭМ!$D$39:$D$782,СВЦЭМ!$A$39:$A$782,$A35,СВЦЭМ!$B$39:$B$782,C$11)+'СЕТ СН'!$F$14+СВЦЭМ!$D$10+'СЕТ СН'!$F$8*'СЕТ СН'!$F$9-'СЕТ СН'!$F$26</f>
        <v>1875.5120705899999</v>
      </c>
      <c r="D35" s="36">
        <f>SUMIFS(СВЦЭМ!$D$39:$D$782,СВЦЭМ!$A$39:$A$782,$A35,СВЦЭМ!$B$39:$B$782,D$11)+'СЕТ СН'!$F$14+СВЦЭМ!$D$10+'СЕТ СН'!$F$8*'СЕТ СН'!$F$9-'СЕТ СН'!$F$26</f>
        <v>1962.1405167200001</v>
      </c>
      <c r="E35" s="36">
        <f>SUMIFS(СВЦЭМ!$D$39:$D$782,СВЦЭМ!$A$39:$A$782,$A35,СВЦЭМ!$B$39:$B$782,E$11)+'СЕТ СН'!$F$14+СВЦЭМ!$D$10+'СЕТ СН'!$F$8*'СЕТ СН'!$F$9-'СЕТ СН'!$F$26</f>
        <v>1959.2718231700001</v>
      </c>
      <c r="F35" s="36">
        <f>SUMIFS(СВЦЭМ!$D$39:$D$782,СВЦЭМ!$A$39:$A$782,$A35,СВЦЭМ!$B$39:$B$782,F$11)+'СЕТ СН'!$F$14+СВЦЭМ!$D$10+'СЕТ СН'!$F$8*'СЕТ СН'!$F$9-'СЕТ СН'!$F$26</f>
        <v>1956.80804502</v>
      </c>
      <c r="G35" s="36">
        <f>SUMIFS(СВЦЭМ!$D$39:$D$782,СВЦЭМ!$A$39:$A$782,$A35,СВЦЭМ!$B$39:$B$782,G$11)+'СЕТ СН'!$F$14+СВЦЭМ!$D$10+'СЕТ СН'!$F$8*'СЕТ СН'!$F$9-'СЕТ СН'!$F$26</f>
        <v>1959.3025856700001</v>
      </c>
      <c r="H35" s="36">
        <f>SUMIFS(СВЦЭМ!$D$39:$D$782,СВЦЭМ!$A$39:$A$782,$A35,СВЦЭМ!$B$39:$B$782,H$11)+'СЕТ СН'!$F$14+СВЦЭМ!$D$10+'СЕТ СН'!$F$8*'СЕТ СН'!$F$9-'СЕТ СН'!$F$26</f>
        <v>1913.3841171700001</v>
      </c>
      <c r="I35" s="36">
        <f>SUMIFS(СВЦЭМ!$D$39:$D$782,СВЦЭМ!$A$39:$A$782,$A35,СВЦЭМ!$B$39:$B$782,I$11)+'СЕТ СН'!$F$14+СВЦЭМ!$D$10+'СЕТ СН'!$F$8*'СЕТ СН'!$F$9-'СЕТ СН'!$F$26</f>
        <v>1858.4408556999999</v>
      </c>
      <c r="J35" s="36">
        <f>SUMIFS(СВЦЭМ!$D$39:$D$782,СВЦЭМ!$A$39:$A$782,$A35,СВЦЭМ!$B$39:$B$782,J$11)+'СЕТ СН'!$F$14+СВЦЭМ!$D$10+'СЕТ СН'!$F$8*'СЕТ СН'!$F$9-'СЕТ СН'!$F$26</f>
        <v>1750.97613004</v>
      </c>
      <c r="K35" s="36">
        <f>SUMIFS(СВЦЭМ!$D$39:$D$782,СВЦЭМ!$A$39:$A$782,$A35,СВЦЭМ!$B$39:$B$782,K$11)+'СЕТ СН'!$F$14+СВЦЭМ!$D$10+'СЕТ СН'!$F$8*'СЕТ СН'!$F$9-'СЕТ СН'!$F$26</f>
        <v>1669.97151085</v>
      </c>
      <c r="L35" s="36">
        <f>SUMIFS(СВЦЭМ!$D$39:$D$782,СВЦЭМ!$A$39:$A$782,$A35,СВЦЭМ!$B$39:$B$782,L$11)+'СЕТ СН'!$F$14+СВЦЭМ!$D$10+'СЕТ СН'!$F$8*'СЕТ СН'!$F$9-'СЕТ СН'!$F$26</f>
        <v>1658.68438326</v>
      </c>
      <c r="M35" s="36">
        <f>SUMIFS(СВЦЭМ!$D$39:$D$782,СВЦЭМ!$A$39:$A$782,$A35,СВЦЭМ!$B$39:$B$782,M$11)+'СЕТ СН'!$F$14+СВЦЭМ!$D$10+'СЕТ СН'!$F$8*'СЕТ СН'!$F$9-'СЕТ СН'!$F$26</f>
        <v>1685.0595594199999</v>
      </c>
      <c r="N35" s="36">
        <f>SUMIFS(СВЦЭМ!$D$39:$D$782,СВЦЭМ!$A$39:$A$782,$A35,СВЦЭМ!$B$39:$B$782,N$11)+'СЕТ СН'!$F$14+СВЦЭМ!$D$10+'СЕТ СН'!$F$8*'СЕТ СН'!$F$9-'СЕТ СН'!$F$26</f>
        <v>1750.37882629</v>
      </c>
      <c r="O35" s="36">
        <f>SUMIFS(СВЦЭМ!$D$39:$D$782,СВЦЭМ!$A$39:$A$782,$A35,СВЦЭМ!$B$39:$B$782,O$11)+'СЕТ СН'!$F$14+СВЦЭМ!$D$10+'СЕТ СН'!$F$8*'СЕТ СН'!$F$9-'СЕТ СН'!$F$26</f>
        <v>1792.51579208</v>
      </c>
      <c r="P35" s="36">
        <f>SUMIFS(СВЦЭМ!$D$39:$D$782,СВЦЭМ!$A$39:$A$782,$A35,СВЦЭМ!$B$39:$B$782,P$11)+'СЕТ СН'!$F$14+СВЦЭМ!$D$10+'СЕТ СН'!$F$8*'СЕТ СН'!$F$9-'СЕТ СН'!$F$26</f>
        <v>1798.00243626</v>
      </c>
      <c r="Q35" s="36">
        <f>SUMIFS(СВЦЭМ!$D$39:$D$782,СВЦЭМ!$A$39:$A$782,$A35,СВЦЭМ!$B$39:$B$782,Q$11)+'СЕТ СН'!$F$14+СВЦЭМ!$D$10+'СЕТ СН'!$F$8*'СЕТ СН'!$F$9-'СЕТ СН'!$F$26</f>
        <v>1811.13070782</v>
      </c>
      <c r="R35" s="36">
        <f>SUMIFS(СВЦЭМ!$D$39:$D$782,СВЦЭМ!$A$39:$A$782,$A35,СВЦЭМ!$B$39:$B$782,R$11)+'СЕТ СН'!$F$14+СВЦЭМ!$D$10+'СЕТ СН'!$F$8*'СЕТ СН'!$F$9-'СЕТ СН'!$F$26</f>
        <v>1785.16671765</v>
      </c>
      <c r="S35" s="36">
        <f>SUMIFS(СВЦЭМ!$D$39:$D$782,СВЦЭМ!$A$39:$A$782,$A35,СВЦЭМ!$B$39:$B$782,S$11)+'СЕТ СН'!$F$14+СВЦЭМ!$D$10+'СЕТ СН'!$F$8*'СЕТ СН'!$F$9-'СЕТ СН'!$F$26</f>
        <v>1768.3116683799999</v>
      </c>
      <c r="T35" s="36">
        <f>SUMIFS(СВЦЭМ!$D$39:$D$782,СВЦЭМ!$A$39:$A$782,$A35,СВЦЭМ!$B$39:$B$782,T$11)+'СЕТ СН'!$F$14+СВЦЭМ!$D$10+'СЕТ СН'!$F$8*'СЕТ СН'!$F$9-'СЕТ СН'!$F$26</f>
        <v>1792.3973433399999</v>
      </c>
      <c r="U35" s="36">
        <f>SUMIFS(СВЦЭМ!$D$39:$D$782,СВЦЭМ!$A$39:$A$782,$A35,СВЦЭМ!$B$39:$B$782,U$11)+'СЕТ СН'!$F$14+СВЦЭМ!$D$10+'СЕТ СН'!$F$8*'СЕТ СН'!$F$9-'СЕТ СН'!$F$26</f>
        <v>1809.24274861</v>
      </c>
      <c r="V35" s="36">
        <f>SUMIFS(СВЦЭМ!$D$39:$D$782,СВЦЭМ!$A$39:$A$782,$A35,СВЦЭМ!$B$39:$B$782,V$11)+'СЕТ СН'!$F$14+СВЦЭМ!$D$10+'СЕТ СН'!$F$8*'СЕТ СН'!$F$9-'СЕТ СН'!$F$26</f>
        <v>1808.5985367999999</v>
      </c>
      <c r="W35" s="36">
        <f>SUMIFS(СВЦЭМ!$D$39:$D$782,СВЦЭМ!$A$39:$A$782,$A35,СВЦЭМ!$B$39:$B$782,W$11)+'СЕТ СН'!$F$14+СВЦЭМ!$D$10+'СЕТ СН'!$F$8*'СЕТ СН'!$F$9-'СЕТ СН'!$F$26</f>
        <v>1773.4621595900001</v>
      </c>
      <c r="X35" s="36">
        <f>SUMIFS(СВЦЭМ!$D$39:$D$782,СВЦЭМ!$A$39:$A$782,$A35,СВЦЭМ!$B$39:$B$782,X$11)+'СЕТ СН'!$F$14+СВЦЭМ!$D$10+'СЕТ СН'!$F$8*'СЕТ СН'!$F$9-'СЕТ СН'!$F$26</f>
        <v>1806.64261371</v>
      </c>
      <c r="Y35" s="36">
        <f>SUMIFS(СВЦЭМ!$D$39:$D$782,СВЦЭМ!$A$39:$A$782,$A35,СВЦЭМ!$B$39:$B$782,Y$11)+'СЕТ СН'!$F$14+СВЦЭМ!$D$10+'СЕТ СН'!$F$8*'СЕТ СН'!$F$9-'СЕТ СН'!$F$26</f>
        <v>1890.3697734899999</v>
      </c>
    </row>
    <row r="36" spans="1:27" ht="15.75" x14ac:dyDescent="0.2">
      <c r="A36" s="35">
        <f t="shared" si="0"/>
        <v>45102</v>
      </c>
      <c r="B36" s="36">
        <f>SUMIFS(СВЦЭМ!$D$39:$D$782,СВЦЭМ!$A$39:$A$782,$A36,СВЦЭМ!$B$39:$B$782,B$11)+'СЕТ СН'!$F$14+СВЦЭМ!$D$10+'СЕТ СН'!$F$8*'СЕТ СН'!$F$9-'СЕТ СН'!$F$26</f>
        <v>1891.5364643999999</v>
      </c>
      <c r="C36" s="36">
        <f>SUMIFS(СВЦЭМ!$D$39:$D$782,СВЦЭМ!$A$39:$A$782,$A36,СВЦЭМ!$B$39:$B$782,C$11)+'СЕТ СН'!$F$14+СВЦЭМ!$D$10+'СЕТ СН'!$F$8*'СЕТ СН'!$F$9-'СЕТ СН'!$F$26</f>
        <v>1966.1263333699999</v>
      </c>
      <c r="D36" s="36">
        <f>SUMIFS(СВЦЭМ!$D$39:$D$782,СВЦЭМ!$A$39:$A$782,$A36,СВЦЭМ!$B$39:$B$782,D$11)+'СЕТ СН'!$F$14+СВЦЭМ!$D$10+'СЕТ СН'!$F$8*'СЕТ СН'!$F$9-'СЕТ СН'!$F$26</f>
        <v>2009.1679563299999</v>
      </c>
      <c r="E36" s="36">
        <f>SUMIFS(СВЦЭМ!$D$39:$D$782,СВЦЭМ!$A$39:$A$782,$A36,СВЦЭМ!$B$39:$B$782,E$11)+'СЕТ СН'!$F$14+СВЦЭМ!$D$10+'СЕТ СН'!$F$8*'СЕТ СН'!$F$9-'СЕТ СН'!$F$26</f>
        <v>2084.3626344500003</v>
      </c>
      <c r="F36" s="36">
        <f>SUMIFS(СВЦЭМ!$D$39:$D$782,СВЦЭМ!$A$39:$A$782,$A36,СВЦЭМ!$B$39:$B$782,F$11)+'СЕТ СН'!$F$14+СВЦЭМ!$D$10+'СЕТ СН'!$F$8*'СЕТ СН'!$F$9-'СЕТ СН'!$F$26</f>
        <v>2086.7210213100002</v>
      </c>
      <c r="G36" s="36">
        <f>SUMIFS(СВЦЭМ!$D$39:$D$782,СВЦЭМ!$A$39:$A$782,$A36,СВЦЭМ!$B$39:$B$782,G$11)+'СЕТ СН'!$F$14+СВЦЭМ!$D$10+'СЕТ СН'!$F$8*'СЕТ СН'!$F$9-'СЕТ СН'!$F$26</f>
        <v>1975.2074820099999</v>
      </c>
      <c r="H36" s="36">
        <f>SUMIFS(СВЦЭМ!$D$39:$D$782,СВЦЭМ!$A$39:$A$782,$A36,СВЦЭМ!$B$39:$B$782,H$11)+'СЕТ СН'!$F$14+СВЦЭМ!$D$10+'СЕТ СН'!$F$8*'СЕТ СН'!$F$9-'СЕТ СН'!$F$26</f>
        <v>1911.32067362</v>
      </c>
      <c r="I36" s="36">
        <f>SUMIFS(СВЦЭМ!$D$39:$D$782,СВЦЭМ!$A$39:$A$782,$A36,СВЦЭМ!$B$39:$B$782,I$11)+'СЕТ СН'!$F$14+СВЦЭМ!$D$10+'СЕТ СН'!$F$8*'СЕТ СН'!$F$9-'СЕТ СН'!$F$26</f>
        <v>1882.5470789999999</v>
      </c>
      <c r="J36" s="36">
        <f>SUMIFS(СВЦЭМ!$D$39:$D$782,СВЦЭМ!$A$39:$A$782,$A36,СВЦЭМ!$B$39:$B$782,J$11)+'СЕТ СН'!$F$14+СВЦЭМ!$D$10+'СЕТ СН'!$F$8*'СЕТ СН'!$F$9-'СЕТ СН'!$F$26</f>
        <v>1852.6354618</v>
      </c>
      <c r="K36" s="36">
        <f>SUMIFS(СВЦЭМ!$D$39:$D$782,СВЦЭМ!$A$39:$A$782,$A36,СВЦЭМ!$B$39:$B$782,K$11)+'СЕТ СН'!$F$14+СВЦЭМ!$D$10+'СЕТ СН'!$F$8*'СЕТ СН'!$F$9-'СЕТ СН'!$F$26</f>
        <v>1764.4681013699999</v>
      </c>
      <c r="L36" s="36">
        <f>SUMIFS(СВЦЭМ!$D$39:$D$782,СВЦЭМ!$A$39:$A$782,$A36,СВЦЭМ!$B$39:$B$782,L$11)+'СЕТ СН'!$F$14+СВЦЭМ!$D$10+'СЕТ СН'!$F$8*'СЕТ СН'!$F$9-'СЕТ СН'!$F$26</f>
        <v>1674.55297275</v>
      </c>
      <c r="M36" s="36">
        <f>SUMIFS(СВЦЭМ!$D$39:$D$782,СВЦЭМ!$A$39:$A$782,$A36,СВЦЭМ!$B$39:$B$782,M$11)+'СЕТ СН'!$F$14+СВЦЭМ!$D$10+'СЕТ СН'!$F$8*'СЕТ СН'!$F$9-'СЕТ СН'!$F$26</f>
        <v>1699.5787379599999</v>
      </c>
      <c r="N36" s="36">
        <f>SUMIFS(СВЦЭМ!$D$39:$D$782,СВЦЭМ!$A$39:$A$782,$A36,СВЦЭМ!$B$39:$B$782,N$11)+'СЕТ СН'!$F$14+СВЦЭМ!$D$10+'СЕТ СН'!$F$8*'СЕТ СН'!$F$9-'СЕТ СН'!$F$26</f>
        <v>1707.4587941100001</v>
      </c>
      <c r="O36" s="36">
        <f>SUMIFS(СВЦЭМ!$D$39:$D$782,СВЦЭМ!$A$39:$A$782,$A36,СВЦЭМ!$B$39:$B$782,O$11)+'СЕТ СН'!$F$14+СВЦЭМ!$D$10+'СЕТ СН'!$F$8*'СЕТ СН'!$F$9-'СЕТ СН'!$F$26</f>
        <v>1720.89000474</v>
      </c>
      <c r="P36" s="36">
        <f>SUMIFS(СВЦЭМ!$D$39:$D$782,СВЦЭМ!$A$39:$A$782,$A36,СВЦЭМ!$B$39:$B$782,P$11)+'СЕТ СН'!$F$14+СВЦЭМ!$D$10+'СЕТ СН'!$F$8*'СЕТ СН'!$F$9-'СЕТ СН'!$F$26</f>
        <v>1730.2354275800001</v>
      </c>
      <c r="Q36" s="36">
        <f>SUMIFS(СВЦЭМ!$D$39:$D$782,СВЦЭМ!$A$39:$A$782,$A36,СВЦЭМ!$B$39:$B$782,Q$11)+'СЕТ СН'!$F$14+СВЦЭМ!$D$10+'СЕТ СН'!$F$8*'СЕТ СН'!$F$9-'СЕТ СН'!$F$26</f>
        <v>1739.0587255800001</v>
      </c>
      <c r="R36" s="36">
        <f>SUMIFS(СВЦЭМ!$D$39:$D$782,СВЦЭМ!$A$39:$A$782,$A36,СВЦЭМ!$B$39:$B$782,R$11)+'СЕТ СН'!$F$14+СВЦЭМ!$D$10+'СЕТ СН'!$F$8*'СЕТ СН'!$F$9-'СЕТ СН'!$F$26</f>
        <v>1721.7584528099999</v>
      </c>
      <c r="S36" s="36">
        <f>SUMIFS(СВЦЭМ!$D$39:$D$782,СВЦЭМ!$A$39:$A$782,$A36,СВЦЭМ!$B$39:$B$782,S$11)+'СЕТ СН'!$F$14+СВЦЭМ!$D$10+'СЕТ СН'!$F$8*'СЕТ СН'!$F$9-'СЕТ СН'!$F$26</f>
        <v>1715.7868413199999</v>
      </c>
      <c r="T36" s="36">
        <f>SUMIFS(СВЦЭМ!$D$39:$D$782,СВЦЭМ!$A$39:$A$782,$A36,СВЦЭМ!$B$39:$B$782,T$11)+'СЕТ СН'!$F$14+СВЦЭМ!$D$10+'СЕТ СН'!$F$8*'СЕТ СН'!$F$9-'СЕТ СН'!$F$26</f>
        <v>1708.89206377</v>
      </c>
      <c r="U36" s="36">
        <f>SUMIFS(СВЦЭМ!$D$39:$D$782,СВЦЭМ!$A$39:$A$782,$A36,СВЦЭМ!$B$39:$B$782,U$11)+'СЕТ СН'!$F$14+СВЦЭМ!$D$10+'СЕТ СН'!$F$8*'СЕТ СН'!$F$9-'СЕТ СН'!$F$26</f>
        <v>1714.1587597</v>
      </c>
      <c r="V36" s="36">
        <f>SUMIFS(СВЦЭМ!$D$39:$D$782,СВЦЭМ!$A$39:$A$782,$A36,СВЦЭМ!$B$39:$B$782,V$11)+'СЕТ СН'!$F$14+СВЦЭМ!$D$10+'СЕТ СН'!$F$8*'СЕТ СН'!$F$9-'СЕТ СН'!$F$26</f>
        <v>1728.1892534000001</v>
      </c>
      <c r="W36" s="36">
        <f>SUMIFS(СВЦЭМ!$D$39:$D$782,СВЦЭМ!$A$39:$A$782,$A36,СВЦЭМ!$B$39:$B$782,W$11)+'СЕТ СН'!$F$14+СВЦЭМ!$D$10+'СЕТ СН'!$F$8*'СЕТ СН'!$F$9-'СЕТ СН'!$F$26</f>
        <v>1693.3193361399999</v>
      </c>
      <c r="X36" s="36">
        <f>SUMIFS(СВЦЭМ!$D$39:$D$782,СВЦЭМ!$A$39:$A$782,$A36,СВЦЭМ!$B$39:$B$782,X$11)+'СЕТ СН'!$F$14+СВЦЭМ!$D$10+'СЕТ СН'!$F$8*'СЕТ СН'!$F$9-'СЕТ СН'!$F$26</f>
        <v>1723.5194542300001</v>
      </c>
      <c r="Y36" s="36">
        <f>SUMIFS(СВЦЭМ!$D$39:$D$782,СВЦЭМ!$A$39:$A$782,$A36,СВЦЭМ!$B$39:$B$782,Y$11)+'СЕТ СН'!$F$14+СВЦЭМ!$D$10+'СЕТ СН'!$F$8*'СЕТ СН'!$F$9-'СЕТ СН'!$F$26</f>
        <v>1880.3367931800001</v>
      </c>
    </row>
    <row r="37" spans="1:27" ht="15.75" x14ac:dyDescent="0.2">
      <c r="A37" s="35">
        <f t="shared" si="0"/>
        <v>45103</v>
      </c>
      <c r="B37" s="36">
        <f>SUMIFS(СВЦЭМ!$D$39:$D$782,СВЦЭМ!$A$39:$A$782,$A37,СВЦЭМ!$B$39:$B$782,B$11)+'СЕТ СН'!$F$14+СВЦЭМ!$D$10+'СЕТ СН'!$F$8*'СЕТ СН'!$F$9-'СЕТ СН'!$F$26</f>
        <v>2001.65472013</v>
      </c>
      <c r="C37" s="36">
        <f>SUMIFS(СВЦЭМ!$D$39:$D$782,СВЦЭМ!$A$39:$A$782,$A37,СВЦЭМ!$B$39:$B$782,C$11)+'СЕТ СН'!$F$14+СВЦЭМ!$D$10+'СЕТ СН'!$F$8*'СЕТ СН'!$F$9-'СЕТ СН'!$F$26</f>
        <v>2080.9465341600003</v>
      </c>
      <c r="D37" s="36">
        <f>SUMIFS(СВЦЭМ!$D$39:$D$782,СВЦЭМ!$A$39:$A$782,$A37,СВЦЭМ!$B$39:$B$782,D$11)+'СЕТ СН'!$F$14+СВЦЭМ!$D$10+'СЕТ СН'!$F$8*'СЕТ СН'!$F$9-'СЕТ СН'!$F$26</f>
        <v>2121.27921582</v>
      </c>
      <c r="E37" s="36">
        <f>SUMIFS(СВЦЭМ!$D$39:$D$782,СВЦЭМ!$A$39:$A$782,$A37,СВЦЭМ!$B$39:$B$782,E$11)+'СЕТ СН'!$F$14+СВЦЭМ!$D$10+'СЕТ СН'!$F$8*'СЕТ СН'!$F$9-'СЕТ СН'!$F$26</f>
        <v>2100.6162535900003</v>
      </c>
      <c r="F37" s="36">
        <f>SUMIFS(СВЦЭМ!$D$39:$D$782,СВЦЭМ!$A$39:$A$782,$A37,СВЦЭМ!$B$39:$B$782,F$11)+'СЕТ СН'!$F$14+СВЦЭМ!$D$10+'СЕТ СН'!$F$8*'СЕТ СН'!$F$9-'СЕТ СН'!$F$26</f>
        <v>2094.77116845</v>
      </c>
      <c r="G37" s="36">
        <f>SUMIFS(СВЦЭМ!$D$39:$D$782,СВЦЭМ!$A$39:$A$782,$A37,СВЦЭМ!$B$39:$B$782,G$11)+'СЕТ СН'!$F$14+СВЦЭМ!$D$10+'СЕТ СН'!$F$8*'СЕТ СН'!$F$9-'СЕТ СН'!$F$26</f>
        <v>2099.6395290600003</v>
      </c>
      <c r="H37" s="36">
        <f>SUMIFS(СВЦЭМ!$D$39:$D$782,СВЦЭМ!$A$39:$A$782,$A37,СВЦЭМ!$B$39:$B$782,H$11)+'СЕТ СН'!$F$14+СВЦЭМ!$D$10+'СЕТ СН'!$F$8*'СЕТ СН'!$F$9-'СЕТ СН'!$F$26</f>
        <v>1973.03775913</v>
      </c>
      <c r="I37" s="36">
        <f>SUMIFS(СВЦЭМ!$D$39:$D$782,СВЦЭМ!$A$39:$A$782,$A37,СВЦЭМ!$B$39:$B$782,I$11)+'СЕТ СН'!$F$14+СВЦЭМ!$D$10+'СЕТ СН'!$F$8*'СЕТ СН'!$F$9-'СЕТ СН'!$F$26</f>
        <v>1765.9178979799999</v>
      </c>
      <c r="J37" s="36">
        <f>SUMIFS(СВЦЭМ!$D$39:$D$782,СВЦЭМ!$A$39:$A$782,$A37,СВЦЭМ!$B$39:$B$782,J$11)+'СЕТ СН'!$F$14+СВЦЭМ!$D$10+'СЕТ СН'!$F$8*'СЕТ СН'!$F$9-'СЕТ СН'!$F$26</f>
        <v>1671.9398178500001</v>
      </c>
      <c r="K37" s="36">
        <f>SUMIFS(СВЦЭМ!$D$39:$D$782,СВЦЭМ!$A$39:$A$782,$A37,СВЦЭМ!$B$39:$B$782,K$11)+'СЕТ СН'!$F$14+СВЦЭМ!$D$10+'СЕТ СН'!$F$8*'СЕТ СН'!$F$9-'СЕТ СН'!$F$26</f>
        <v>1627.2031096799999</v>
      </c>
      <c r="L37" s="36">
        <f>SUMIFS(СВЦЭМ!$D$39:$D$782,СВЦЭМ!$A$39:$A$782,$A37,СВЦЭМ!$B$39:$B$782,L$11)+'СЕТ СН'!$F$14+СВЦЭМ!$D$10+'СЕТ СН'!$F$8*'СЕТ СН'!$F$9-'СЕТ СН'!$F$26</f>
        <v>1602.6351650300001</v>
      </c>
      <c r="M37" s="36">
        <f>SUMIFS(СВЦЭМ!$D$39:$D$782,СВЦЭМ!$A$39:$A$782,$A37,СВЦЭМ!$B$39:$B$782,M$11)+'СЕТ СН'!$F$14+СВЦЭМ!$D$10+'СЕТ СН'!$F$8*'СЕТ СН'!$F$9-'СЕТ СН'!$F$26</f>
        <v>1620.48698992</v>
      </c>
      <c r="N37" s="36">
        <f>SUMIFS(СВЦЭМ!$D$39:$D$782,СВЦЭМ!$A$39:$A$782,$A37,СВЦЭМ!$B$39:$B$782,N$11)+'СЕТ СН'!$F$14+СВЦЭМ!$D$10+'СЕТ СН'!$F$8*'СЕТ СН'!$F$9-'СЕТ СН'!$F$26</f>
        <v>1651.8703139700001</v>
      </c>
      <c r="O37" s="36">
        <f>SUMIFS(СВЦЭМ!$D$39:$D$782,СВЦЭМ!$A$39:$A$782,$A37,СВЦЭМ!$B$39:$B$782,O$11)+'СЕТ СН'!$F$14+СВЦЭМ!$D$10+'СЕТ СН'!$F$8*'СЕТ СН'!$F$9-'СЕТ СН'!$F$26</f>
        <v>1647.71241534</v>
      </c>
      <c r="P37" s="36">
        <f>SUMIFS(СВЦЭМ!$D$39:$D$782,СВЦЭМ!$A$39:$A$782,$A37,СВЦЭМ!$B$39:$B$782,P$11)+'СЕТ СН'!$F$14+СВЦЭМ!$D$10+'СЕТ СН'!$F$8*'СЕТ СН'!$F$9-'СЕТ СН'!$F$26</f>
        <v>1656.89569577</v>
      </c>
      <c r="Q37" s="36">
        <f>SUMIFS(СВЦЭМ!$D$39:$D$782,СВЦЭМ!$A$39:$A$782,$A37,СВЦЭМ!$B$39:$B$782,Q$11)+'СЕТ СН'!$F$14+СВЦЭМ!$D$10+'СЕТ СН'!$F$8*'СЕТ СН'!$F$9-'СЕТ СН'!$F$26</f>
        <v>1668.6653783899999</v>
      </c>
      <c r="R37" s="36">
        <f>SUMIFS(СВЦЭМ!$D$39:$D$782,СВЦЭМ!$A$39:$A$782,$A37,СВЦЭМ!$B$39:$B$782,R$11)+'СЕТ СН'!$F$14+СВЦЭМ!$D$10+'СЕТ СН'!$F$8*'СЕТ СН'!$F$9-'СЕТ СН'!$F$26</f>
        <v>1649.9390761899999</v>
      </c>
      <c r="S37" s="36">
        <f>SUMIFS(СВЦЭМ!$D$39:$D$782,СВЦЭМ!$A$39:$A$782,$A37,СВЦЭМ!$B$39:$B$782,S$11)+'СЕТ СН'!$F$14+СВЦЭМ!$D$10+'СЕТ СН'!$F$8*'СЕТ СН'!$F$9-'СЕТ СН'!$F$26</f>
        <v>1641.7926197700001</v>
      </c>
      <c r="T37" s="36">
        <f>SUMIFS(СВЦЭМ!$D$39:$D$782,СВЦЭМ!$A$39:$A$782,$A37,СВЦЭМ!$B$39:$B$782,T$11)+'СЕТ СН'!$F$14+СВЦЭМ!$D$10+'СЕТ СН'!$F$8*'СЕТ СН'!$F$9-'СЕТ СН'!$F$26</f>
        <v>1638.80817437</v>
      </c>
      <c r="U37" s="36">
        <f>SUMIFS(СВЦЭМ!$D$39:$D$782,СВЦЭМ!$A$39:$A$782,$A37,СВЦЭМ!$B$39:$B$782,U$11)+'СЕТ СН'!$F$14+СВЦЭМ!$D$10+'СЕТ СН'!$F$8*'СЕТ СН'!$F$9-'СЕТ СН'!$F$26</f>
        <v>1618.3385780599999</v>
      </c>
      <c r="V37" s="36">
        <f>SUMIFS(СВЦЭМ!$D$39:$D$782,СВЦЭМ!$A$39:$A$782,$A37,СВЦЭМ!$B$39:$B$782,V$11)+'СЕТ СН'!$F$14+СВЦЭМ!$D$10+'СЕТ СН'!$F$8*'СЕТ СН'!$F$9-'СЕТ СН'!$F$26</f>
        <v>1632.5588344499999</v>
      </c>
      <c r="W37" s="36">
        <f>SUMIFS(СВЦЭМ!$D$39:$D$782,СВЦЭМ!$A$39:$A$782,$A37,СВЦЭМ!$B$39:$B$782,W$11)+'СЕТ СН'!$F$14+СВЦЭМ!$D$10+'СЕТ СН'!$F$8*'СЕТ СН'!$F$9-'СЕТ СН'!$F$26</f>
        <v>1601.13179322</v>
      </c>
      <c r="X37" s="36">
        <f>SUMIFS(СВЦЭМ!$D$39:$D$782,СВЦЭМ!$A$39:$A$782,$A37,СВЦЭМ!$B$39:$B$782,X$11)+'СЕТ СН'!$F$14+СВЦЭМ!$D$10+'СЕТ СН'!$F$8*'СЕТ СН'!$F$9-'СЕТ СН'!$F$26</f>
        <v>1656.72475829</v>
      </c>
      <c r="Y37" s="36">
        <f>SUMIFS(СВЦЭМ!$D$39:$D$782,СВЦЭМ!$A$39:$A$782,$A37,СВЦЭМ!$B$39:$B$782,Y$11)+'СЕТ СН'!$F$14+СВЦЭМ!$D$10+'СЕТ СН'!$F$8*'СЕТ СН'!$F$9-'СЕТ СН'!$F$26</f>
        <v>1738.83173994</v>
      </c>
    </row>
    <row r="38" spans="1:27" ht="15.75" x14ac:dyDescent="0.2">
      <c r="A38" s="35">
        <f t="shared" si="0"/>
        <v>45104</v>
      </c>
      <c r="B38" s="36">
        <f>SUMIFS(СВЦЭМ!$D$39:$D$782,СВЦЭМ!$A$39:$A$782,$A38,СВЦЭМ!$B$39:$B$782,B$11)+'СЕТ СН'!$F$14+СВЦЭМ!$D$10+'СЕТ СН'!$F$8*'СЕТ СН'!$F$9-'СЕТ СН'!$F$26</f>
        <v>1805.3883656400001</v>
      </c>
      <c r="C38" s="36">
        <f>SUMIFS(СВЦЭМ!$D$39:$D$782,СВЦЭМ!$A$39:$A$782,$A38,СВЦЭМ!$B$39:$B$782,C$11)+'СЕТ СН'!$F$14+СВЦЭМ!$D$10+'СЕТ СН'!$F$8*'СЕТ СН'!$F$9-'СЕТ СН'!$F$26</f>
        <v>1857.9668808199999</v>
      </c>
      <c r="D38" s="36">
        <f>SUMIFS(СВЦЭМ!$D$39:$D$782,СВЦЭМ!$A$39:$A$782,$A38,СВЦЭМ!$B$39:$B$782,D$11)+'СЕТ СН'!$F$14+СВЦЭМ!$D$10+'СЕТ СН'!$F$8*'СЕТ СН'!$F$9-'СЕТ СН'!$F$26</f>
        <v>1945.89622446</v>
      </c>
      <c r="E38" s="36">
        <f>SUMIFS(СВЦЭМ!$D$39:$D$782,СВЦЭМ!$A$39:$A$782,$A38,СВЦЭМ!$B$39:$B$782,E$11)+'СЕТ СН'!$F$14+СВЦЭМ!$D$10+'СЕТ СН'!$F$8*'СЕТ СН'!$F$9-'СЕТ СН'!$F$26</f>
        <v>1920.5689434999999</v>
      </c>
      <c r="F38" s="36">
        <f>SUMIFS(СВЦЭМ!$D$39:$D$782,СВЦЭМ!$A$39:$A$782,$A38,СВЦЭМ!$B$39:$B$782,F$11)+'СЕТ СН'!$F$14+СВЦЭМ!$D$10+'СЕТ СН'!$F$8*'СЕТ СН'!$F$9-'СЕТ СН'!$F$26</f>
        <v>1921.3080752599999</v>
      </c>
      <c r="G38" s="36">
        <f>SUMIFS(СВЦЭМ!$D$39:$D$782,СВЦЭМ!$A$39:$A$782,$A38,СВЦЭМ!$B$39:$B$782,G$11)+'СЕТ СН'!$F$14+СВЦЭМ!$D$10+'СЕТ СН'!$F$8*'СЕТ СН'!$F$9-'СЕТ СН'!$F$26</f>
        <v>1918.07938928</v>
      </c>
      <c r="H38" s="36">
        <f>SUMIFS(СВЦЭМ!$D$39:$D$782,СВЦЭМ!$A$39:$A$782,$A38,СВЦЭМ!$B$39:$B$782,H$11)+'СЕТ СН'!$F$14+СВЦЭМ!$D$10+'СЕТ СН'!$F$8*'СЕТ СН'!$F$9-'СЕТ СН'!$F$26</f>
        <v>1837.8811422900001</v>
      </c>
      <c r="I38" s="36">
        <f>SUMIFS(СВЦЭМ!$D$39:$D$782,СВЦЭМ!$A$39:$A$782,$A38,СВЦЭМ!$B$39:$B$782,I$11)+'СЕТ СН'!$F$14+СВЦЭМ!$D$10+'СЕТ СН'!$F$8*'СЕТ СН'!$F$9-'СЕТ СН'!$F$26</f>
        <v>1707.12202789</v>
      </c>
      <c r="J38" s="36">
        <f>SUMIFS(СВЦЭМ!$D$39:$D$782,СВЦЭМ!$A$39:$A$782,$A38,СВЦЭМ!$B$39:$B$782,J$11)+'СЕТ СН'!$F$14+СВЦЭМ!$D$10+'СЕТ СН'!$F$8*'СЕТ СН'!$F$9-'СЕТ СН'!$F$26</f>
        <v>1620.73363804</v>
      </c>
      <c r="K38" s="36">
        <f>SUMIFS(СВЦЭМ!$D$39:$D$782,СВЦЭМ!$A$39:$A$782,$A38,СВЦЭМ!$B$39:$B$782,K$11)+'СЕТ СН'!$F$14+СВЦЭМ!$D$10+'СЕТ СН'!$F$8*'СЕТ СН'!$F$9-'СЕТ СН'!$F$26</f>
        <v>1560.3099915099999</v>
      </c>
      <c r="L38" s="36">
        <f>SUMIFS(СВЦЭМ!$D$39:$D$782,СВЦЭМ!$A$39:$A$782,$A38,СВЦЭМ!$B$39:$B$782,L$11)+'СЕТ СН'!$F$14+СВЦЭМ!$D$10+'СЕТ СН'!$F$8*'СЕТ СН'!$F$9-'СЕТ СН'!$F$26</f>
        <v>1538.7641605900001</v>
      </c>
      <c r="M38" s="36">
        <f>SUMIFS(СВЦЭМ!$D$39:$D$782,СВЦЭМ!$A$39:$A$782,$A38,СВЦЭМ!$B$39:$B$782,M$11)+'СЕТ СН'!$F$14+СВЦЭМ!$D$10+'СЕТ СН'!$F$8*'СЕТ СН'!$F$9-'СЕТ СН'!$F$26</f>
        <v>1535.4783563599999</v>
      </c>
      <c r="N38" s="36">
        <f>SUMIFS(СВЦЭМ!$D$39:$D$782,СВЦЭМ!$A$39:$A$782,$A38,СВЦЭМ!$B$39:$B$782,N$11)+'СЕТ СН'!$F$14+СВЦЭМ!$D$10+'СЕТ СН'!$F$8*'СЕТ СН'!$F$9-'СЕТ СН'!$F$26</f>
        <v>1557.4324919600001</v>
      </c>
      <c r="O38" s="36">
        <f>SUMIFS(СВЦЭМ!$D$39:$D$782,СВЦЭМ!$A$39:$A$782,$A38,СВЦЭМ!$B$39:$B$782,O$11)+'СЕТ СН'!$F$14+СВЦЭМ!$D$10+'СЕТ СН'!$F$8*'СЕТ СН'!$F$9-'СЕТ СН'!$F$26</f>
        <v>1552.7987426100001</v>
      </c>
      <c r="P38" s="36">
        <f>SUMIFS(СВЦЭМ!$D$39:$D$782,СВЦЭМ!$A$39:$A$782,$A38,СВЦЭМ!$B$39:$B$782,P$11)+'СЕТ СН'!$F$14+СВЦЭМ!$D$10+'СЕТ СН'!$F$8*'СЕТ СН'!$F$9-'СЕТ СН'!$F$26</f>
        <v>1553.8142425399999</v>
      </c>
      <c r="Q38" s="36">
        <f>SUMIFS(СВЦЭМ!$D$39:$D$782,СВЦЭМ!$A$39:$A$782,$A38,СВЦЭМ!$B$39:$B$782,Q$11)+'СЕТ СН'!$F$14+СВЦЭМ!$D$10+'СЕТ СН'!$F$8*'СЕТ СН'!$F$9-'СЕТ СН'!$F$26</f>
        <v>1550.7782161299999</v>
      </c>
      <c r="R38" s="36">
        <f>SUMIFS(СВЦЭМ!$D$39:$D$782,СВЦЭМ!$A$39:$A$782,$A38,СВЦЭМ!$B$39:$B$782,R$11)+'СЕТ СН'!$F$14+СВЦЭМ!$D$10+'СЕТ СН'!$F$8*'СЕТ СН'!$F$9-'СЕТ СН'!$F$26</f>
        <v>1536.55156904</v>
      </c>
      <c r="S38" s="36">
        <f>SUMIFS(СВЦЭМ!$D$39:$D$782,СВЦЭМ!$A$39:$A$782,$A38,СВЦЭМ!$B$39:$B$782,S$11)+'СЕТ СН'!$F$14+СВЦЭМ!$D$10+'СЕТ СН'!$F$8*'СЕТ СН'!$F$9-'СЕТ СН'!$F$26</f>
        <v>1531.9773587499999</v>
      </c>
      <c r="T38" s="36">
        <f>SUMIFS(СВЦЭМ!$D$39:$D$782,СВЦЭМ!$A$39:$A$782,$A38,СВЦЭМ!$B$39:$B$782,T$11)+'СЕТ СН'!$F$14+СВЦЭМ!$D$10+'СЕТ СН'!$F$8*'СЕТ СН'!$F$9-'СЕТ СН'!$F$26</f>
        <v>1528.37101968</v>
      </c>
      <c r="U38" s="36">
        <f>SUMIFS(СВЦЭМ!$D$39:$D$782,СВЦЭМ!$A$39:$A$782,$A38,СВЦЭМ!$B$39:$B$782,U$11)+'СЕТ СН'!$F$14+СВЦЭМ!$D$10+'СЕТ СН'!$F$8*'СЕТ СН'!$F$9-'СЕТ СН'!$F$26</f>
        <v>1531.73462507</v>
      </c>
      <c r="V38" s="36">
        <f>SUMIFS(СВЦЭМ!$D$39:$D$782,СВЦЭМ!$A$39:$A$782,$A38,СВЦЭМ!$B$39:$B$782,V$11)+'СЕТ СН'!$F$14+СВЦЭМ!$D$10+'СЕТ СН'!$F$8*'СЕТ СН'!$F$9-'СЕТ СН'!$F$26</f>
        <v>1540.4186784599999</v>
      </c>
      <c r="W38" s="36">
        <f>SUMIFS(СВЦЭМ!$D$39:$D$782,СВЦЭМ!$A$39:$A$782,$A38,СВЦЭМ!$B$39:$B$782,W$11)+'СЕТ СН'!$F$14+СВЦЭМ!$D$10+'СЕТ СН'!$F$8*'СЕТ СН'!$F$9-'СЕТ СН'!$F$26</f>
        <v>1496.52316806</v>
      </c>
      <c r="X38" s="36">
        <f>SUMIFS(СВЦЭМ!$D$39:$D$782,СВЦЭМ!$A$39:$A$782,$A38,СВЦЭМ!$B$39:$B$782,X$11)+'СЕТ СН'!$F$14+СВЦЭМ!$D$10+'СЕТ СН'!$F$8*'СЕТ СН'!$F$9-'СЕТ СН'!$F$26</f>
        <v>1537.24150803</v>
      </c>
      <c r="Y38" s="36">
        <f>SUMIFS(СВЦЭМ!$D$39:$D$782,СВЦЭМ!$A$39:$A$782,$A38,СВЦЭМ!$B$39:$B$782,Y$11)+'СЕТ СН'!$F$14+СВЦЭМ!$D$10+'СЕТ СН'!$F$8*'СЕТ СН'!$F$9-'СЕТ СН'!$F$26</f>
        <v>1633.9658629799999</v>
      </c>
    </row>
    <row r="39" spans="1:27" ht="15.75" x14ac:dyDescent="0.2">
      <c r="A39" s="35">
        <f t="shared" si="0"/>
        <v>45105</v>
      </c>
      <c r="B39" s="36">
        <f>SUMIFS(СВЦЭМ!$D$39:$D$782,СВЦЭМ!$A$39:$A$782,$A39,СВЦЭМ!$B$39:$B$782,B$11)+'СЕТ СН'!$F$14+СВЦЭМ!$D$10+'СЕТ СН'!$F$8*'СЕТ СН'!$F$9-'СЕТ СН'!$F$26</f>
        <v>1723.66457642</v>
      </c>
      <c r="C39" s="36">
        <f>SUMIFS(СВЦЭМ!$D$39:$D$782,СВЦЭМ!$A$39:$A$782,$A39,СВЦЭМ!$B$39:$B$782,C$11)+'СЕТ СН'!$F$14+СВЦЭМ!$D$10+'СЕТ СН'!$F$8*'СЕТ СН'!$F$9-'СЕТ СН'!$F$26</f>
        <v>1810.9932265899999</v>
      </c>
      <c r="D39" s="36">
        <f>SUMIFS(СВЦЭМ!$D$39:$D$782,СВЦЭМ!$A$39:$A$782,$A39,СВЦЭМ!$B$39:$B$782,D$11)+'СЕТ СН'!$F$14+СВЦЭМ!$D$10+'СЕТ СН'!$F$8*'СЕТ СН'!$F$9-'СЕТ СН'!$F$26</f>
        <v>1896.9944885499999</v>
      </c>
      <c r="E39" s="36">
        <f>SUMIFS(СВЦЭМ!$D$39:$D$782,СВЦЭМ!$A$39:$A$782,$A39,СВЦЭМ!$B$39:$B$782,E$11)+'СЕТ СН'!$F$14+СВЦЭМ!$D$10+'СЕТ СН'!$F$8*'СЕТ СН'!$F$9-'СЕТ СН'!$F$26</f>
        <v>1917.6994471400001</v>
      </c>
      <c r="F39" s="36">
        <f>SUMIFS(СВЦЭМ!$D$39:$D$782,СВЦЭМ!$A$39:$A$782,$A39,СВЦЭМ!$B$39:$B$782,F$11)+'СЕТ СН'!$F$14+СВЦЭМ!$D$10+'СЕТ СН'!$F$8*'СЕТ СН'!$F$9-'СЕТ СН'!$F$26</f>
        <v>1917.9578264199999</v>
      </c>
      <c r="G39" s="36">
        <f>SUMIFS(СВЦЭМ!$D$39:$D$782,СВЦЭМ!$A$39:$A$782,$A39,СВЦЭМ!$B$39:$B$782,G$11)+'СЕТ СН'!$F$14+СВЦЭМ!$D$10+'СЕТ СН'!$F$8*'СЕТ СН'!$F$9-'СЕТ СН'!$F$26</f>
        <v>1890.4042096600001</v>
      </c>
      <c r="H39" s="36">
        <f>SUMIFS(СВЦЭМ!$D$39:$D$782,СВЦЭМ!$A$39:$A$782,$A39,СВЦЭМ!$B$39:$B$782,H$11)+'СЕТ СН'!$F$14+СВЦЭМ!$D$10+'СЕТ СН'!$F$8*'СЕТ СН'!$F$9-'СЕТ СН'!$F$26</f>
        <v>1778.2056750899999</v>
      </c>
      <c r="I39" s="36">
        <f>SUMIFS(СВЦЭМ!$D$39:$D$782,СВЦЭМ!$A$39:$A$782,$A39,СВЦЭМ!$B$39:$B$782,I$11)+'СЕТ СН'!$F$14+СВЦЭМ!$D$10+'СЕТ СН'!$F$8*'СЕТ СН'!$F$9-'СЕТ СН'!$F$26</f>
        <v>1637.44276326</v>
      </c>
      <c r="J39" s="36">
        <f>SUMIFS(СВЦЭМ!$D$39:$D$782,СВЦЭМ!$A$39:$A$782,$A39,СВЦЭМ!$B$39:$B$782,J$11)+'СЕТ СН'!$F$14+СВЦЭМ!$D$10+'СЕТ СН'!$F$8*'СЕТ СН'!$F$9-'СЕТ СН'!$F$26</f>
        <v>1563.32469696</v>
      </c>
      <c r="K39" s="36">
        <f>SUMIFS(СВЦЭМ!$D$39:$D$782,СВЦЭМ!$A$39:$A$782,$A39,СВЦЭМ!$B$39:$B$782,K$11)+'СЕТ СН'!$F$14+СВЦЭМ!$D$10+'СЕТ СН'!$F$8*'СЕТ СН'!$F$9-'СЕТ СН'!$F$26</f>
        <v>1503.21636913</v>
      </c>
      <c r="L39" s="36">
        <f>SUMIFS(СВЦЭМ!$D$39:$D$782,СВЦЭМ!$A$39:$A$782,$A39,СВЦЭМ!$B$39:$B$782,L$11)+'СЕТ СН'!$F$14+СВЦЭМ!$D$10+'СЕТ СН'!$F$8*'СЕТ СН'!$F$9-'СЕТ СН'!$F$26</f>
        <v>1510.1161714899999</v>
      </c>
      <c r="M39" s="36">
        <f>SUMIFS(СВЦЭМ!$D$39:$D$782,СВЦЭМ!$A$39:$A$782,$A39,СВЦЭМ!$B$39:$B$782,M$11)+'СЕТ СН'!$F$14+СВЦЭМ!$D$10+'СЕТ СН'!$F$8*'СЕТ СН'!$F$9-'СЕТ СН'!$F$26</f>
        <v>1532.06966803</v>
      </c>
      <c r="N39" s="36">
        <f>SUMIFS(СВЦЭМ!$D$39:$D$782,СВЦЭМ!$A$39:$A$782,$A39,СВЦЭМ!$B$39:$B$782,N$11)+'СЕТ СН'!$F$14+СВЦЭМ!$D$10+'СЕТ СН'!$F$8*'СЕТ СН'!$F$9-'СЕТ СН'!$F$26</f>
        <v>1581.0913685</v>
      </c>
      <c r="O39" s="36">
        <f>SUMIFS(СВЦЭМ!$D$39:$D$782,СВЦЭМ!$A$39:$A$782,$A39,СВЦЭМ!$B$39:$B$782,O$11)+'СЕТ СН'!$F$14+СВЦЭМ!$D$10+'СЕТ СН'!$F$8*'СЕТ СН'!$F$9-'СЕТ СН'!$F$26</f>
        <v>1577.83492907</v>
      </c>
      <c r="P39" s="36">
        <f>SUMIFS(СВЦЭМ!$D$39:$D$782,СВЦЭМ!$A$39:$A$782,$A39,СВЦЭМ!$B$39:$B$782,P$11)+'СЕТ СН'!$F$14+СВЦЭМ!$D$10+'СЕТ СН'!$F$8*'СЕТ СН'!$F$9-'СЕТ СН'!$F$26</f>
        <v>1559.3234869999999</v>
      </c>
      <c r="Q39" s="36">
        <f>SUMIFS(СВЦЭМ!$D$39:$D$782,СВЦЭМ!$A$39:$A$782,$A39,СВЦЭМ!$B$39:$B$782,Q$11)+'СЕТ СН'!$F$14+СВЦЭМ!$D$10+'СЕТ СН'!$F$8*'СЕТ СН'!$F$9-'СЕТ СН'!$F$26</f>
        <v>1565.90518146</v>
      </c>
      <c r="R39" s="36">
        <f>SUMIFS(СВЦЭМ!$D$39:$D$782,СВЦЭМ!$A$39:$A$782,$A39,СВЦЭМ!$B$39:$B$782,R$11)+'СЕТ СН'!$F$14+СВЦЭМ!$D$10+'СЕТ СН'!$F$8*'СЕТ СН'!$F$9-'СЕТ СН'!$F$26</f>
        <v>1533.5282996200001</v>
      </c>
      <c r="S39" s="36">
        <f>SUMIFS(СВЦЭМ!$D$39:$D$782,СВЦЭМ!$A$39:$A$782,$A39,СВЦЭМ!$B$39:$B$782,S$11)+'СЕТ СН'!$F$14+СВЦЭМ!$D$10+'СЕТ СН'!$F$8*'СЕТ СН'!$F$9-'СЕТ СН'!$F$26</f>
        <v>1527.96112649</v>
      </c>
      <c r="T39" s="36">
        <f>SUMIFS(СВЦЭМ!$D$39:$D$782,СВЦЭМ!$A$39:$A$782,$A39,СВЦЭМ!$B$39:$B$782,T$11)+'СЕТ СН'!$F$14+СВЦЭМ!$D$10+'СЕТ СН'!$F$8*'СЕТ СН'!$F$9-'СЕТ СН'!$F$26</f>
        <v>1530.14488794</v>
      </c>
      <c r="U39" s="36">
        <f>SUMIFS(СВЦЭМ!$D$39:$D$782,СВЦЭМ!$A$39:$A$782,$A39,СВЦЭМ!$B$39:$B$782,U$11)+'СЕТ СН'!$F$14+СВЦЭМ!$D$10+'СЕТ СН'!$F$8*'СЕТ СН'!$F$9-'СЕТ СН'!$F$26</f>
        <v>1566.88246342</v>
      </c>
      <c r="V39" s="36">
        <f>SUMIFS(СВЦЭМ!$D$39:$D$782,СВЦЭМ!$A$39:$A$782,$A39,СВЦЭМ!$B$39:$B$782,V$11)+'СЕТ СН'!$F$14+СВЦЭМ!$D$10+'СЕТ СН'!$F$8*'СЕТ СН'!$F$9-'СЕТ СН'!$F$26</f>
        <v>1564.8462845500001</v>
      </c>
      <c r="W39" s="36">
        <f>SUMIFS(СВЦЭМ!$D$39:$D$782,СВЦЭМ!$A$39:$A$782,$A39,СВЦЭМ!$B$39:$B$782,W$11)+'СЕТ СН'!$F$14+СВЦЭМ!$D$10+'СЕТ СН'!$F$8*'СЕТ СН'!$F$9-'СЕТ СН'!$F$26</f>
        <v>1545.3495769599999</v>
      </c>
      <c r="X39" s="36">
        <f>SUMIFS(СВЦЭМ!$D$39:$D$782,СВЦЭМ!$A$39:$A$782,$A39,СВЦЭМ!$B$39:$B$782,X$11)+'СЕТ СН'!$F$14+СВЦЭМ!$D$10+'СЕТ СН'!$F$8*'СЕТ СН'!$F$9-'СЕТ СН'!$F$26</f>
        <v>1569.9227061300001</v>
      </c>
      <c r="Y39" s="36">
        <f>SUMIFS(СВЦЭМ!$D$39:$D$782,СВЦЭМ!$A$39:$A$782,$A39,СВЦЭМ!$B$39:$B$782,Y$11)+'СЕТ СН'!$F$14+СВЦЭМ!$D$10+'СЕТ СН'!$F$8*'СЕТ СН'!$F$9-'СЕТ СН'!$F$26</f>
        <v>1685.4885999999999</v>
      </c>
    </row>
    <row r="40" spans="1:27" ht="15.75" x14ac:dyDescent="0.2">
      <c r="A40" s="35">
        <f t="shared" si="0"/>
        <v>45106</v>
      </c>
      <c r="B40" s="36">
        <f>SUMIFS(СВЦЭМ!$D$39:$D$782,СВЦЭМ!$A$39:$A$782,$A40,СВЦЭМ!$B$39:$B$782,B$11)+'СЕТ СН'!$F$14+СВЦЭМ!$D$10+'СЕТ СН'!$F$8*'СЕТ СН'!$F$9-'СЕТ СН'!$F$26</f>
        <v>1820.39139714</v>
      </c>
      <c r="C40" s="36">
        <f>SUMIFS(СВЦЭМ!$D$39:$D$782,СВЦЭМ!$A$39:$A$782,$A40,СВЦЭМ!$B$39:$B$782,C$11)+'СЕТ СН'!$F$14+СВЦЭМ!$D$10+'СЕТ СН'!$F$8*'СЕТ СН'!$F$9-'СЕТ СН'!$F$26</f>
        <v>1878.9259851500001</v>
      </c>
      <c r="D40" s="36">
        <f>SUMIFS(СВЦЭМ!$D$39:$D$782,СВЦЭМ!$A$39:$A$782,$A40,СВЦЭМ!$B$39:$B$782,D$11)+'СЕТ СН'!$F$14+СВЦЭМ!$D$10+'СЕТ СН'!$F$8*'СЕТ СН'!$F$9-'СЕТ СН'!$F$26</f>
        <v>1931.32762002</v>
      </c>
      <c r="E40" s="36">
        <f>SUMIFS(СВЦЭМ!$D$39:$D$782,СВЦЭМ!$A$39:$A$782,$A40,СВЦЭМ!$B$39:$B$782,E$11)+'СЕТ СН'!$F$14+СВЦЭМ!$D$10+'СЕТ СН'!$F$8*'СЕТ СН'!$F$9-'СЕТ СН'!$F$26</f>
        <v>1937.5323321200001</v>
      </c>
      <c r="F40" s="36">
        <f>SUMIFS(СВЦЭМ!$D$39:$D$782,СВЦЭМ!$A$39:$A$782,$A40,СВЦЭМ!$B$39:$B$782,F$11)+'СЕТ СН'!$F$14+СВЦЭМ!$D$10+'СЕТ СН'!$F$8*'СЕТ СН'!$F$9-'СЕТ СН'!$F$26</f>
        <v>1921.7237981799999</v>
      </c>
      <c r="G40" s="36">
        <f>SUMIFS(СВЦЭМ!$D$39:$D$782,СВЦЭМ!$A$39:$A$782,$A40,СВЦЭМ!$B$39:$B$782,G$11)+'СЕТ СН'!$F$14+СВЦЭМ!$D$10+'СЕТ СН'!$F$8*'СЕТ СН'!$F$9-'СЕТ СН'!$F$26</f>
        <v>1924.9712721399999</v>
      </c>
      <c r="H40" s="36">
        <f>SUMIFS(СВЦЭМ!$D$39:$D$782,СВЦЭМ!$A$39:$A$782,$A40,СВЦЭМ!$B$39:$B$782,H$11)+'СЕТ СН'!$F$14+СВЦЭМ!$D$10+'СЕТ СН'!$F$8*'СЕТ СН'!$F$9-'СЕТ СН'!$F$26</f>
        <v>1868.3031551900001</v>
      </c>
      <c r="I40" s="36">
        <f>SUMIFS(СВЦЭМ!$D$39:$D$782,СВЦЭМ!$A$39:$A$782,$A40,СВЦЭМ!$B$39:$B$782,I$11)+'СЕТ СН'!$F$14+СВЦЭМ!$D$10+'СЕТ СН'!$F$8*'СЕТ СН'!$F$9-'СЕТ СН'!$F$26</f>
        <v>1765.2693315900001</v>
      </c>
      <c r="J40" s="36">
        <f>SUMIFS(СВЦЭМ!$D$39:$D$782,СВЦЭМ!$A$39:$A$782,$A40,СВЦЭМ!$B$39:$B$782,J$11)+'СЕТ СН'!$F$14+СВЦЭМ!$D$10+'СЕТ СН'!$F$8*'СЕТ СН'!$F$9-'СЕТ СН'!$F$26</f>
        <v>1664.1639919300001</v>
      </c>
      <c r="K40" s="36">
        <f>SUMIFS(СВЦЭМ!$D$39:$D$782,СВЦЭМ!$A$39:$A$782,$A40,СВЦЭМ!$B$39:$B$782,K$11)+'СЕТ СН'!$F$14+СВЦЭМ!$D$10+'СЕТ СН'!$F$8*'СЕТ СН'!$F$9-'СЕТ СН'!$F$26</f>
        <v>1609.8093479900001</v>
      </c>
      <c r="L40" s="36">
        <f>SUMIFS(СВЦЭМ!$D$39:$D$782,СВЦЭМ!$A$39:$A$782,$A40,СВЦЭМ!$B$39:$B$782,L$11)+'СЕТ СН'!$F$14+СВЦЭМ!$D$10+'СЕТ СН'!$F$8*'СЕТ СН'!$F$9-'СЕТ СН'!$F$26</f>
        <v>1595.1961483099999</v>
      </c>
      <c r="M40" s="36">
        <f>SUMIFS(СВЦЭМ!$D$39:$D$782,СВЦЭМ!$A$39:$A$782,$A40,СВЦЭМ!$B$39:$B$782,M$11)+'СЕТ СН'!$F$14+СВЦЭМ!$D$10+'СЕТ СН'!$F$8*'СЕТ СН'!$F$9-'СЕТ СН'!$F$26</f>
        <v>1584.82485004</v>
      </c>
      <c r="N40" s="36">
        <f>SUMIFS(СВЦЭМ!$D$39:$D$782,СВЦЭМ!$A$39:$A$782,$A40,СВЦЭМ!$B$39:$B$782,N$11)+'СЕТ СН'!$F$14+СВЦЭМ!$D$10+'СЕТ СН'!$F$8*'СЕТ СН'!$F$9-'СЕТ СН'!$F$26</f>
        <v>1607.56732915</v>
      </c>
      <c r="O40" s="36">
        <f>SUMIFS(СВЦЭМ!$D$39:$D$782,СВЦЭМ!$A$39:$A$782,$A40,СВЦЭМ!$B$39:$B$782,O$11)+'СЕТ СН'!$F$14+СВЦЭМ!$D$10+'СЕТ СН'!$F$8*'СЕТ СН'!$F$9-'СЕТ СН'!$F$26</f>
        <v>1608.51604456</v>
      </c>
      <c r="P40" s="36">
        <f>SUMIFS(СВЦЭМ!$D$39:$D$782,СВЦЭМ!$A$39:$A$782,$A40,СВЦЭМ!$B$39:$B$782,P$11)+'СЕТ СН'!$F$14+СВЦЭМ!$D$10+'СЕТ СН'!$F$8*'СЕТ СН'!$F$9-'СЕТ СН'!$F$26</f>
        <v>1616.1181992500001</v>
      </c>
      <c r="Q40" s="36">
        <f>SUMIFS(СВЦЭМ!$D$39:$D$782,СВЦЭМ!$A$39:$A$782,$A40,СВЦЭМ!$B$39:$B$782,Q$11)+'СЕТ СН'!$F$14+СВЦЭМ!$D$10+'СЕТ СН'!$F$8*'СЕТ СН'!$F$9-'СЕТ СН'!$F$26</f>
        <v>1616.4987996899999</v>
      </c>
      <c r="R40" s="36">
        <f>SUMIFS(СВЦЭМ!$D$39:$D$782,СВЦЭМ!$A$39:$A$782,$A40,СВЦЭМ!$B$39:$B$782,R$11)+'СЕТ СН'!$F$14+СВЦЭМ!$D$10+'СЕТ СН'!$F$8*'СЕТ СН'!$F$9-'СЕТ СН'!$F$26</f>
        <v>1602.6865363300001</v>
      </c>
      <c r="S40" s="36">
        <f>SUMIFS(СВЦЭМ!$D$39:$D$782,СВЦЭМ!$A$39:$A$782,$A40,СВЦЭМ!$B$39:$B$782,S$11)+'СЕТ СН'!$F$14+СВЦЭМ!$D$10+'СЕТ СН'!$F$8*'СЕТ СН'!$F$9-'СЕТ СН'!$F$26</f>
        <v>1588.71756955</v>
      </c>
      <c r="T40" s="36">
        <f>SUMIFS(СВЦЭМ!$D$39:$D$782,СВЦЭМ!$A$39:$A$782,$A40,СВЦЭМ!$B$39:$B$782,T$11)+'СЕТ СН'!$F$14+СВЦЭМ!$D$10+'СЕТ СН'!$F$8*'СЕТ СН'!$F$9-'СЕТ СН'!$F$26</f>
        <v>1598.95575493</v>
      </c>
      <c r="U40" s="36">
        <f>SUMIFS(СВЦЭМ!$D$39:$D$782,СВЦЭМ!$A$39:$A$782,$A40,СВЦЭМ!$B$39:$B$782,U$11)+'СЕТ СН'!$F$14+СВЦЭМ!$D$10+'СЕТ СН'!$F$8*'СЕТ СН'!$F$9-'СЕТ СН'!$F$26</f>
        <v>1608.3037431499999</v>
      </c>
      <c r="V40" s="36">
        <f>SUMIFS(СВЦЭМ!$D$39:$D$782,СВЦЭМ!$A$39:$A$782,$A40,СВЦЭМ!$B$39:$B$782,V$11)+'СЕТ СН'!$F$14+СВЦЭМ!$D$10+'СЕТ СН'!$F$8*'СЕТ СН'!$F$9-'СЕТ СН'!$F$26</f>
        <v>1620.4922349999999</v>
      </c>
      <c r="W40" s="36">
        <f>SUMIFS(СВЦЭМ!$D$39:$D$782,СВЦЭМ!$A$39:$A$782,$A40,СВЦЭМ!$B$39:$B$782,W$11)+'СЕТ СН'!$F$14+СВЦЭМ!$D$10+'СЕТ СН'!$F$8*'СЕТ СН'!$F$9-'СЕТ СН'!$F$26</f>
        <v>1611.5921293599999</v>
      </c>
      <c r="X40" s="36">
        <f>SUMIFS(СВЦЭМ!$D$39:$D$782,СВЦЭМ!$A$39:$A$782,$A40,СВЦЭМ!$B$39:$B$782,X$11)+'СЕТ СН'!$F$14+СВЦЭМ!$D$10+'СЕТ СН'!$F$8*'СЕТ СН'!$F$9-'СЕТ СН'!$F$26</f>
        <v>1631.9145597199999</v>
      </c>
      <c r="Y40" s="36">
        <f>SUMIFS(СВЦЭМ!$D$39:$D$782,СВЦЭМ!$A$39:$A$782,$A40,СВЦЭМ!$B$39:$B$782,Y$11)+'СЕТ СН'!$F$14+СВЦЭМ!$D$10+'СЕТ СН'!$F$8*'СЕТ СН'!$F$9-'СЕТ СН'!$F$26</f>
        <v>1762.9962358499999</v>
      </c>
    </row>
    <row r="41" spans="1:27" ht="15.75" x14ac:dyDescent="0.2">
      <c r="A41" s="35">
        <f t="shared" si="0"/>
        <v>45107</v>
      </c>
      <c r="B41" s="36">
        <f>SUMIFS(СВЦЭМ!$D$39:$D$782,СВЦЭМ!$A$39:$A$782,$A41,СВЦЭМ!$B$39:$B$782,B$11)+'СЕТ СН'!$F$14+СВЦЭМ!$D$10+'СЕТ СН'!$F$8*'СЕТ СН'!$F$9-'СЕТ СН'!$F$26</f>
        <v>1810.0248742700001</v>
      </c>
      <c r="C41" s="36">
        <f>SUMIFS(СВЦЭМ!$D$39:$D$782,СВЦЭМ!$A$39:$A$782,$A41,СВЦЭМ!$B$39:$B$782,C$11)+'СЕТ СН'!$F$14+СВЦЭМ!$D$10+'СЕТ СН'!$F$8*'СЕТ СН'!$F$9-'СЕТ СН'!$F$26</f>
        <v>1861.5179970500001</v>
      </c>
      <c r="D41" s="36">
        <f>SUMIFS(СВЦЭМ!$D$39:$D$782,СВЦЭМ!$A$39:$A$782,$A41,СВЦЭМ!$B$39:$B$782,D$11)+'СЕТ СН'!$F$14+СВЦЭМ!$D$10+'СЕТ СН'!$F$8*'СЕТ СН'!$F$9-'СЕТ СН'!$F$26</f>
        <v>1949.6730426500001</v>
      </c>
      <c r="E41" s="36">
        <f>SUMIFS(СВЦЭМ!$D$39:$D$782,СВЦЭМ!$A$39:$A$782,$A41,СВЦЭМ!$B$39:$B$782,E$11)+'СЕТ СН'!$F$14+СВЦЭМ!$D$10+'СЕТ СН'!$F$8*'СЕТ СН'!$F$9-'СЕТ СН'!$F$26</f>
        <v>1975.9344288499999</v>
      </c>
      <c r="F41" s="36">
        <f>SUMIFS(СВЦЭМ!$D$39:$D$782,СВЦЭМ!$A$39:$A$782,$A41,СВЦЭМ!$B$39:$B$782,F$11)+'СЕТ СН'!$F$14+СВЦЭМ!$D$10+'СЕТ СН'!$F$8*'СЕТ СН'!$F$9-'СЕТ СН'!$F$26</f>
        <v>2014.9978556000001</v>
      </c>
      <c r="G41" s="36">
        <f>SUMIFS(СВЦЭМ!$D$39:$D$782,СВЦЭМ!$A$39:$A$782,$A41,СВЦЭМ!$B$39:$B$782,G$11)+'СЕТ СН'!$F$14+СВЦЭМ!$D$10+'СЕТ СН'!$F$8*'СЕТ СН'!$F$9-'СЕТ СН'!$F$26</f>
        <v>2046.0710722199999</v>
      </c>
      <c r="H41" s="36">
        <f>SUMIFS(СВЦЭМ!$D$39:$D$782,СВЦЭМ!$A$39:$A$782,$A41,СВЦЭМ!$B$39:$B$782,H$11)+'СЕТ СН'!$F$14+СВЦЭМ!$D$10+'СЕТ СН'!$F$8*'СЕТ СН'!$F$9-'СЕТ СН'!$F$26</f>
        <v>1944.0502155500001</v>
      </c>
      <c r="I41" s="36">
        <f>SUMIFS(СВЦЭМ!$D$39:$D$782,СВЦЭМ!$A$39:$A$782,$A41,СВЦЭМ!$B$39:$B$782,I$11)+'СЕТ СН'!$F$14+СВЦЭМ!$D$10+'СЕТ СН'!$F$8*'СЕТ СН'!$F$9-'СЕТ СН'!$F$26</f>
        <v>1828.1055057900001</v>
      </c>
      <c r="J41" s="36">
        <f>SUMIFS(СВЦЭМ!$D$39:$D$782,СВЦЭМ!$A$39:$A$782,$A41,СВЦЭМ!$B$39:$B$782,J$11)+'СЕТ СН'!$F$14+СВЦЭМ!$D$10+'СЕТ СН'!$F$8*'СЕТ СН'!$F$9-'СЕТ СН'!$F$26</f>
        <v>1743.54053445</v>
      </c>
      <c r="K41" s="36">
        <f>SUMIFS(СВЦЭМ!$D$39:$D$782,СВЦЭМ!$A$39:$A$782,$A41,СВЦЭМ!$B$39:$B$782,K$11)+'СЕТ СН'!$F$14+СВЦЭМ!$D$10+'СЕТ СН'!$F$8*'СЕТ СН'!$F$9-'СЕТ СН'!$F$26</f>
        <v>1668.8879390300001</v>
      </c>
      <c r="L41" s="36">
        <f>SUMIFS(СВЦЭМ!$D$39:$D$782,СВЦЭМ!$A$39:$A$782,$A41,СВЦЭМ!$B$39:$B$782,L$11)+'СЕТ СН'!$F$14+СВЦЭМ!$D$10+'СЕТ СН'!$F$8*'СЕТ СН'!$F$9-'СЕТ СН'!$F$26</f>
        <v>1634.16222612</v>
      </c>
      <c r="M41" s="36">
        <f>SUMIFS(СВЦЭМ!$D$39:$D$782,СВЦЭМ!$A$39:$A$782,$A41,СВЦЭМ!$B$39:$B$782,M$11)+'СЕТ СН'!$F$14+СВЦЭМ!$D$10+'СЕТ СН'!$F$8*'СЕТ СН'!$F$9-'СЕТ СН'!$F$26</f>
        <v>1601.3156117399999</v>
      </c>
      <c r="N41" s="36">
        <f>SUMIFS(СВЦЭМ!$D$39:$D$782,СВЦЭМ!$A$39:$A$782,$A41,СВЦЭМ!$B$39:$B$782,N$11)+'СЕТ СН'!$F$14+СВЦЭМ!$D$10+'СЕТ СН'!$F$8*'СЕТ СН'!$F$9-'СЕТ СН'!$F$26</f>
        <v>1647.3845950099999</v>
      </c>
      <c r="O41" s="36">
        <f>SUMIFS(СВЦЭМ!$D$39:$D$782,СВЦЭМ!$A$39:$A$782,$A41,СВЦЭМ!$B$39:$B$782,O$11)+'СЕТ СН'!$F$14+СВЦЭМ!$D$10+'СЕТ СН'!$F$8*'СЕТ СН'!$F$9-'СЕТ СН'!$F$26</f>
        <v>1632.7604300600001</v>
      </c>
      <c r="P41" s="36">
        <f>SUMIFS(СВЦЭМ!$D$39:$D$782,СВЦЭМ!$A$39:$A$782,$A41,СВЦЭМ!$B$39:$B$782,P$11)+'СЕТ СН'!$F$14+СВЦЭМ!$D$10+'СЕТ СН'!$F$8*'СЕТ СН'!$F$9-'СЕТ СН'!$F$26</f>
        <v>1640.1150102300001</v>
      </c>
      <c r="Q41" s="36">
        <f>SUMIFS(СВЦЭМ!$D$39:$D$782,СВЦЭМ!$A$39:$A$782,$A41,СВЦЭМ!$B$39:$B$782,Q$11)+'СЕТ СН'!$F$14+СВЦЭМ!$D$10+'СЕТ СН'!$F$8*'СЕТ СН'!$F$9-'СЕТ СН'!$F$26</f>
        <v>1646.41852442</v>
      </c>
      <c r="R41" s="36">
        <f>SUMIFS(СВЦЭМ!$D$39:$D$782,СВЦЭМ!$A$39:$A$782,$A41,СВЦЭМ!$B$39:$B$782,R$11)+'СЕТ СН'!$F$14+СВЦЭМ!$D$10+'СЕТ СН'!$F$8*'СЕТ СН'!$F$9-'СЕТ СН'!$F$26</f>
        <v>1634.5453278099999</v>
      </c>
      <c r="S41" s="36">
        <f>SUMIFS(СВЦЭМ!$D$39:$D$782,СВЦЭМ!$A$39:$A$782,$A41,СВЦЭМ!$B$39:$B$782,S$11)+'СЕТ СН'!$F$14+СВЦЭМ!$D$10+'СЕТ СН'!$F$8*'СЕТ СН'!$F$9-'СЕТ СН'!$F$26</f>
        <v>1620.5823141200001</v>
      </c>
      <c r="T41" s="36">
        <f>SUMIFS(СВЦЭМ!$D$39:$D$782,СВЦЭМ!$A$39:$A$782,$A41,СВЦЭМ!$B$39:$B$782,T$11)+'СЕТ СН'!$F$14+СВЦЭМ!$D$10+'СЕТ СН'!$F$8*'СЕТ СН'!$F$9-'СЕТ СН'!$F$26</f>
        <v>1619.4627671599999</v>
      </c>
      <c r="U41" s="36">
        <f>SUMIFS(СВЦЭМ!$D$39:$D$782,СВЦЭМ!$A$39:$A$782,$A41,СВЦЭМ!$B$39:$B$782,U$11)+'СЕТ СН'!$F$14+СВЦЭМ!$D$10+'СЕТ СН'!$F$8*'СЕТ СН'!$F$9-'СЕТ СН'!$F$26</f>
        <v>1628.1571201500001</v>
      </c>
      <c r="V41" s="36">
        <f>SUMIFS(СВЦЭМ!$D$39:$D$782,СВЦЭМ!$A$39:$A$782,$A41,СВЦЭМ!$B$39:$B$782,V$11)+'СЕТ СН'!$F$14+СВЦЭМ!$D$10+'СЕТ СН'!$F$8*'СЕТ СН'!$F$9-'СЕТ СН'!$F$26</f>
        <v>1653.7482362999999</v>
      </c>
      <c r="W41" s="36">
        <f>SUMIFS(СВЦЭМ!$D$39:$D$782,СВЦЭМ!$A$39:$A$782,$A41,СВЦЭМ!$B$39:$B$782,W$11)+'СЕТ СН'!$F$14+СВЦЭМ!$D$10+'СЕТ СН'!$F$8*'СЕТ СН'!$F$9-'СЕТ СН'!$F$26</f>
        <v>1620.45751094</v>
      </c>
      <c r="X41" s="36">
        <f>SUMIFS(СВЦЭМ!$D$39:$D$782,СВЦЭМ!$A$39:$A$782,$A41,СВЦЭМ!$B$39:$B$782,X$11)+'СЕТ СН'!$F$14+СВЦЭМ!$D$10+'СЕТ СН'!$F$8*'СЕТ СН'!$F$9-'СЕТ СН'!$F$26</f>
        <v>1663.90931077</v>
      </c>
      <c r="Y41" s="36">
        <f>SUMIFS(СВЦЭМ!$D$39:$D$782,СВЦЭМ!$A$39:$A$782,$A41,СВЦЭМ!$B$39:$B$782,Y$11)+'СЕТ СН'!$F$14+СВЦЭМ!$D$10+'СЕТ СН'!$F$8*'СЕТ СН'!$F$9-'СЕТ СН'!$F$26</f>
        <v>1753.24675533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01.06.2023</v>
      </c>
      <c r="B48" s="36">
        <f>SUMIFS(СВЦЭМ!$D$39:$D$782,СВЦЭМ!$A$39:$A$782,$A48,СВЦЭМ!$B$39:$B$782,B$47)+'СЕТ СН'!$F$14+СВЦЭМ!$D$10+'СЕТ СН'!$F$6-'СЕТ СН'!$F$26</f>
        <v>1835.99178035</v>
      </c>
      <c r="C48" s="36">
        <f>SUMIFS(СВЦЭМ!$D$39:$D$782,СВЦЭМ!$A$39:$A$782,$A48,СВЦЭМ!$B$39:$B$782,C$47)+'СЕТ СН'!$F$14+СВЦЭМ!$D$10+'СЕТ СН'!$F$6-'СЕТ СН'!$F$26</f>
        <v>1917.7660860999999</v>
      </c>
      <c r="D48" s="36">
        <f>SUMIFS(СВЦЭМ!$D$39:$D$782,СВЦЭМ!$A$39:$A$782,$A48,СВЦЭМ!$B$39:$B$782,D$47)+'СЕТ СН'!$F$14+СВЦЭМ!$D$10+'СЕТ СН'!$F$6-'СЕТ СН'!$F$26</f>
        <v>1966.0361923299999</v>
      </c>
      <c r="E48" s="36">
        <f>SUMIFS(СВЦЭМ!$D$39:$D$782,СВЦЭМ!$A$39:$A$782,$A48,СВЦЭМ!$B$39:$B$782,E$47)+'СЕТ СН'!$F$14+СВЦЭМ!$D$10+'СЕТ СН'!$F$6-'СЕТ СН'!$F$26</f>
        <v>2001.70901516</v>
      </c>
      <c r="F48" s="36">
        <f>SUMIFS(СВЦЭМ!$D$39:$D$782,СВЦЭМ!$A$39:$A$782,$A48,СВЦЭМ!$B$39:$B$782,F$47)+'СЕТ СН'!$F$14+СВЦЭМ!$D$10+'СЕТ СН'!$F$6-'СЕТ СН'!$F$26</f>
        <v>2001.9557964000001</v>
      </c>
      <c r="G48" s="36">
        <f>SUMIFS(СВЦЭМ!$D$39:$D$782,СВЦЭМ!$A$39:$A$782,$A48,СВЦЭМ!$B$39:$B$782,G$47)+'СЕТ СН'!$F$14+СВЦЭМ!$D$10+'СЕТ СН'!$F$6-'СЕТ СН'!$F$26</f>
        <v>1988.5158654300001</v>
      </c>
      <c r="H48" s="36">
        <f>SUMIFS(СВЦЭМ!$D$39:$D$782,СВЦЭМ!$A$39:$A$782,$A48,СВЦЭМ!$B$39:$B$782,H$47)+'СЕТ СН'!$F$14+СВЦЭМ!$D$10+'СЕТ СН'!$F$6-'СЕТ СН'!$F$26</f>
        <v>1851.76176543</v>
      </c>
      <c r="I48" s="36">
        <f>SUMIFS(СВЦЭМ!$D$39:$D$782,СВЦЭМ!$A$39:$A$782,$A48,СВЦЭМ!$B$39:$B$782,I$47)+'СЕТ СН'!$F$14+СВЦЭМ!$D$10+'СЕТ СН'!$F$6-'СЕТ СН'!$F$26</f>
        <v>1771.01810538</v>
      </c>
      <c r="J48" s="36">
        <f>SUMIFS(СВЦЭМ!$D$39:$D$782,СВЦЭМ!$A$39:$A$782,$A48,СВЦЭМ!$B$39:$B$782,J$47)+'СЕТ СН'!$F$14+СВЦЭМ!$D$10+'СЕТ СН'!$F$6-'СЕТ СН'!$F$26</f>
        <v>1715.40071771</v>
      </c>
      <c r="K48" s="36">
        <f>SUMIFS(СВЦЭМ!$D$39:$D$782,СВЦЭМ!$A$39:$A$782,$A48,СВЦЭМ!$B$39:$B$782,K$47)+'СЕТ СН'!$F$14+СВЦЭМ!$D$10+'СЕТ СН'!$F$6-'СЕТ СН'!$F$26</f>
        <v>1722.28998854</v>
      </c>
      <c r="L48" s="36">
        <f>SUMIFS(СВЦЭМ!$D$39:$D$782,СВЦЭМ!$A$39:$A$782,$A48,СВЦЭМ!$B$39:$B$782,L$47)+'СЕТ СН'!$F$14+СВЦЭМ!$D$10+'СЕТ СН'!$F$6-'СЕТ СН'!$F$26</f>
        <v>1719.2338980300001</v>
      </c>
      <c r="M48" s="36">
        <f>SUMIFS(СВЦЭМ!$D$39:$D$782,СВЦЭМ!$A$39:$A$782,$A48,СВЦЭМ!$B$39:$B$782,M$47)+'СЕТ СН'!$F$14+СВЦЭМ!$D$10+'СЕТ СН'!$F$6-'СЕТ СН'!$F$26</f>
        <v>1743.1616969900001</v>
      </c>
      <c r="N48" s="36">
        <f>SUMIFS(СВЦЭМ!$D$39:$D$782,СВЦЭМ!$A$39:$A$782,$A48,СВЦЭМ!$B$39:$B$782,N$47)+'СЕТ СН'!$F$14+СВЦЭМ!$D$10+'СЕТ СН'!$F$6-'СЕТ СН'!$F$26</f>
        <v>1764.71179441</v>
      </c>
      <c r="O48" s="36">
        <f>SUMIFS(СВЦЭМ!$D$39:$D$782,СВЦЭМ!$A$39:$A$782,$A48,СВЦЭМ!$B$39:$B$782,O$47)+'СЕТ СН'!$F$14+СВЦЭМ!$D$10+'СЕТ СН'!$F$6-'СЕТ СН'!$F$26</f>
        <v>1762.2192764000001</v>
      </c>
      <c r="P48" s="36">
        <f>SUMIFS(СВЦЭМ!$D$39:$D$782,СВЦЭМ!$A$39:$A$782,$A48,СВЦЭМ!$B$39:$B$782,P$47)+'СЕТ СН'!$F$14+СВЦЭМ!$D$10+'СЕТ СН'!$F$6-'СЕТ СН'!$F$26</f>
        <v>1780.04944585</v>
      </c>
      <c r="Q48" s="36">
        <f>SUMIFS(СВЦЭМ!$D$39:$D$782,СВЦЭМ!$A$39:$A$782,$A48,СВЦЭМ!$B$39:$B$782,Q$47)+'СЕТ СН'!$F$14+СВЦЭМ!$D$10+'СЕТ СН'!$F$6-'СЕТ СН'!$F$26</f>
        <v>1789.75583957</v>
      </c>
      <c r="R48" s="36">
        <f>SUMIFS(СВЦЭМ!$D$39:$D$782,СВЦЭМ!$A$39:$A$782,$A48,СВЦЭМ!$B$39:$B$782,R$47)+'СЕТ СН'!$F$14+СВЦЭМ!$D$10+'СЕТ СН'!$F$6-'СЕТ СН'!$F$26</f>
        <v>1775.1827950700001</v>
      </c>
      <c r="S48" s="36">
        <f>SUMIFS(СВЦЭМ!$D$39:$D$782,СВЦЭМ!$A$39:$A$782,$A48,СВЦЭМ!$B$39:$B$782,S$47)+'СЕТ СН'!$F$14+СВЦЭМ!$D$10+'СЕТ СН'!$F$6-'СЕТ СН'!$F$26</f>
        <v>1753.1407918899999</v>
      </c>
      <c r="T48" s="36">
        <f>SUMIFS(СВЦЭМ!$D$39:$D$782,СВЦЭМ!$A$39:$A$782,$A48,СВЦЭМ!$B$39:$B$782,T$47)+'СЕТ СН'!$F$14+СВЦЭМ!$D$10+'СЕТ СН'!$F$6-'СЕТ СН'!$F$26</f>
        <v>1736.0598228700001</v>
      </c>
      <c r="U48" s="36">
        <f>SUMIFS(СВЦЭМ!$D$39:$D$782,СВЦЭМ!$A$39:$A$782,$A48,СВЦЭМ!$B$39:$B$782,U$47)+'СЕТ СН'!$F$14+СВЦЭМ!$D$10+'СЕТ СН'!$F$6-'СЕТ СН'!$F$26</f>
        <v>1724.25260082</v>
      </c>
      <c r="V48" s="36">
        <f>SUMIFS(СВЦЭМ!$D$39:$D$782,СВЦЭМ!$A$39:$A$782,$A48,СВЦЭМ!$B$39:$B$782,V$47)+'СЕТ СН'!$F$14+СВЦЭМ!$D$10+'СЕТ СН'!$F$6-'СЕТ СН'!$F$26</f>
        <v>1735.9431560800001</v>
      </c>
      <c r="W48" s="36">
        <f>SUMIFS(СВЦЭМ!$D$39:$D$782,СВЦЭМ!$A$39:$A$782,$A48,СВЦЭМ!$B$39:$B$782,W$47)+'СЕТ СН'!$F$14+СВЦЭМ!$D$10+'СЕТ СН'!$F$6-'СЕТ СН'!$F$26</f>
        <v>1680.1702840800001</v>
      </c>
      <c r="X48" s="36">
        <f>SUMIFS(СВЦЭМ!$D$39:$D$782,СВЦЭМ!$A$39:$A$782,$A48,СВЦЭМ!$B$39:$B$782,X$47)+'СЕТ СН'!$F$14+СВЦЭМ!$D$10+'СЕТ СН'!$F$6-'СЕТ СН'!$F$26</f>
        <v>1731.0616332899999</v>
      </c>
      <c r="Y48" s="36">
        <f>SUMIFS(СВЦЭМ!$D$39:$D$782,СВЦЭМ!$A$39:$A$782,$A48,СВЦЭМ!$B$39:$B$782,Y$47)+'СЕТ СН'!$F$14+СВЦЭМ!$D$10+'СЕТ СН'!$F$6-'СЕТ СН'!$F$26</f>
        <v>1770.2052592699999</v>
      </c>
      <c r="AA48" s="45"/>
    </row>
    <row r="49" spans="1:25" ht="15.75" x14ac:dyDescent="0.2">
      <c r="A49" s="35">
        <f>A48+1</f>
        <v>45079</v>
      </c>
      <c r="B49" s="36">
        <f>SUMIFS(СВЦЭМ!$D$39:$D$782,СВЦЭМ!$A$39:$A$782,$A49,СВЦЭМ!$B$39:$B$782,B$47)+'СЕТ СН'!$F$14+СВЦЭМ!$D$10+'СЕТ СН'!$F$6-'СЕТ СН'!$F$26</f>
        <v>1865.7537246900001</v>
      </c>
      <c r="C49" s="36">
        <f>SUMIFS(СВЦЭМ!$D$39:$D$782,СВЦЭМ!$A$39:$A$782,$A49,СВЦЭМ!$B$39:$B$782,C$47)+'СЕТ СН'!$F$14+СВЦЭМ!$D$10+'СЕТ СН'!$F$6-'СЕТ СН'!$F$26</f>
        <v>1894.9919477799999</v>
      </c>
      <c r="D49" s="36">
        <f>SUMIFS(СВЦЭМ!$D$39:$D$782,СВЦЭМ!$A$39:$A$782,$A49,СВЦЭМ!$B$39:$B$782,D$47)+'СЕТ СН'!$F$14+СВЦЭМ!$D$10+'СЕТ СН'!$F$6-'СЕТ СН'!$F$26</f>
        <v>1942.18749181</v>
      </c>
      <c r="E49" s="36">
        <f>SUMIFS(СВЦЭМ!$D$39:$D$782,СВЦЭМ!$A$39:$A$782,$A49,СВЦЭМ!$B$39:$B$782,E$47)+'СЕТ СН'!$F$14+СВЦЭМ!$D$10+'СЕТ СН'!$F$6-'СЕТ СН'!$F$26</f>
        <v>1948.3140984199999</v>
      </c>
      <c r="F49" s="36">
        <f>SUMIFS(СВЦЭМ!$D$39:$D$782,СВЦЭМ!$A$39:$A$782,$A49,СВЦЭМ!$B$39:$B$782,F$47)+'СЕТ СН'!$F$14+СВЦЭМ!$D$10+'СЕТ СН'!$F$6-'СЕТ СН'!$F$26</f>
        <v>1930.9600558700001</v>
      </c>
      <c r="G49" s="36">
        <f>SUMIFS(СВЦЭМ!$D$39:$D$782,СВЦЭМ!$A$39:$A$782,$A49,СВЦЭМ!$B$39:$B$782,G$47)+'СЕТ СН'!$F$14+СВЦЭМ!$D$10+'СЕТ СН'!$F$6-'СЕТ СН'!$F$26</f>
        <v>1905.8771877900001</v>
      </c>
      <c r="H49" s="36">
        <f>SUMIFS(СВЦЭМ!$D$39:$D$782,СВЦЭМ!$A$39:$A$782,$A49,СВЦЭМ!$B$39:$B$782,H$47)+'СЕТ СН'!$F$14+СВЦЭМ!$D$10+'СЕТ СН'!$F$6-'СЕТ СН'!$F$26</f>
        <v>1740.72497449</v>
      </c>
      <c r="I49" s="36">
        <f>SUMIFS(СВЦЭМ!$D$39:$D$782,СВЦЭМ!$A$39:$A$782,$A49,СВЦЭМ!$B$39:$B$782,I$47)+'СЕТ СН'!$F$14+СВЦЭМ!$D$10+'СЕТ СН'!$F$6-'СЕТ СН'!$F$26</f>
        <v>1780.9940709</v>
      </c>
      <c r="J49" s="36">
        <f>SUMIFS(СВЦЭМ!$D$39:$D$782,СВЦЭМ!$A$39:$A$782,$A49,СВЦЭМ!$B$39:$B$782,J$47)+'СЕТ СН'!$F$14+СВЦЭМ!$D$10+'СЕТ СН'!$F$6-'СЕТ СН'!$F$26</f>
        <v>1757.5265904</v>
      </c>
      <c r="K49" s="36">
        <f>SUMIFS(СВЦЭМ!$D$39:$D$782,СВЦЭМ!$A$39:$A$782,$A49,СВЦЭМ!$B$39:$B$782,K$47)+'СЕТ СН'!$F$14+СВЦЭМ!$D$10+'СЕТ СН'!$F$6-'СЕТ СН'!$F$26</f>
        <v>1722.50448787</v>
      </c>
      <c r="L49" s="36">
        <f>SUMIFS(СВЦЭМ!$D$39:$D$782,СВЦЭМ!$A$39:$A$782,$A49,СВЦЭМ!$B$39:$B$782,L$47)+'СЕТ СН'!$F$14+СВЦЭМ!$D$10+'СЕТ СН'!$F$6-'СЕТ СН'!$F$26</f>
        <v>1711.9306274</v>
      </c>
      <c r="M49" s="36">
        <f>SUMIFS(СВЦЭМ!$D$39:$D$782,СВЦЭМ!$A$39:$A$782,$A49,СВЦЭМ!$B$39:$B$782,M$47)+'СЕТ СН'!$F$14+СВЦЭМ!$D$10+'СЕТ СН'!$F$6-'СЕТ СН'!$F$26</f>
        <v>1733.7441106399999</v>
      </c>
      <c r="N49" s="36">
        <f>SUMIFS(СВЦЭМ!$D$39:$D$782,СВЦЭМ!$A$39:$A$782,$A49,СВЦЭМ!$B$39:$B$782,N$47)+'СЕТ СН'!$F$14+СВЦЭМ!$D$10+'СЕТ СН'!$F$6-'СЕТ СН'!$F$26</f>
        <v>1773.76166655</v>
      </c>
      <c r="O49" s="36">
        <f>SUMIFS(СВЦЭМ!$D$39:$D$782,СВЦЭМ!$A$39:$A$782,$A49,СВЦЭМ!$B$39:$B$782,O$47)+'СЕТ СН'!$F$14+СВЦЭМ!$D$10+'СЕТ СН'!$F$6-'СЕТ СН'!$F$26</f>
        <v>1770.3067008</v>
      </c>
      <c r="P49" s="36">
        <f>SUMIFS(СВЦЭМ!$D$39:$D$782,СВЦЭМ!$A$39:$A$782,$A49,СВЦЭМ!$B$39:$B$782,P$47)+'СЕТ СН'!$F$14+СВЦЭМ!$D$10+'СЕТ СН'!$F$6-'СЕТ СН'!$F$26</f>
        <v>1773.62307272</v>
      </c>
      <c r="Q49" s="36">
        <f>SUMIFS(СВЦЭМ!$D$39:$D$782,СВЦЭМ!$A$39:$A$782,$A49,СВЦЭМ!$B$39:$B$782,Q$47)+'СЕТ СН'!$F$14+СВЦЭМ!$D$10+'СЕТ СН'!$F$6-'СЕТ СН'!$F$26</f>
        <v>1788.22913879</v>
      </c>
      <c r="R49" s="36">
        <f>SUMIFS(СВЦЭМ!$D$39:$D$782,СВЦЭМ!$A$39:$A$782,$A49,СВЦЭМ!$B$39:$B$782,R$47)+'СЕТ СН'!$F$14+СВЦЭМ!$D$10+'СЕТ СН'!$F$6-'СЕТ СН'!$F$26</f>
        <v>1771.81391321</v>
      </c>
      <c r="S49" s="36">
        <f>SUMIFS(СВЦЭМ!$D$39:$D$782,СВЦЭМ!$A$39:$A$782,$A49,СВЦЭМ!$B$39:$B$782,S$47)+'СЕТ СН'!$F$14+СВЦЭМ!$D$10+'СЕТ СН'!$F$6-'СЕТ СН'!$F$26</f>
        <v>1759.19656093</v>
      </c>
      <c r="T49" s="36">
        <f>SUMIFS(СВЦЭМ!$D$39:$D$782,СВЦЭМ!$A$39:$A$782,$A49,СВЦЭМ!$B$39:$B$782,T$47)+'СЕТ СН'!$F$14+СВЦЭМ!$D$10+'СЕТ СН'!$F$6-'СЕТ СН'!$F$26</f>
        <v>1743.02984752</v>
      </c>
      <c r="U49" s="36">
        <f>SUMIFS(СВЦЭМ!$D$39:$D$782,СВЦЭМ!$A$39:$A$782,$A49,СВЦЭМ!$B$39:$B$782,U$47)+'СЕТ СН'!$F$14+СВЦЭМ!$D$10+'СЕТ СН'!$F$6-'СЕТ СН'!$F$26</f>
        <v>1688.53451318</v>
      </c>
      <c r="V49" s="36">
        <f>SUMIFS(СВЦЭМ!$D$39:$D$782,СВЦЭМ!$A$39:$A$782,$A49,СВЦЭМ!$B$39:$B$782,V$47)+'СЕТ СН'!$F$14+СВЦЭМ!$D$10+'СЕТ СН'!$F$6-'СЕТ СН'!$F$26</f>
        <v>1658.37534177</v>
      </c>
      <c r="W49" s="36">
        <f>SUMIFS(СВЦЭМ!$D$39:$D$782,СВЦЭМ!$A$39:$A$782,$A49,СВЦЭМ!$B$39:$B$782,W$47)+'СЕТ СН'!$F$14+СВЦЭМ!$D$10+'СЕТ СН'!$F$6-'СЕТ СН'!$F$26</f>
        <v>1668.4469955899999</v>
      </c>
      <c r="X49" s="36">
        <f>SUMIFS(СВЦЭМ!$D$39:$D$782,СВЦЭМ!$A$39:$A$782,$A49,СВЦЭМ!$B$39:$B$782,X$47)+'СЕТ СН'!$F$14+СВЦЭМ!$D$10+'СЕТ СН'!$F$6-'СЕТ СН'!$F$26</f>
        <v>1711.02382162</v>
      </c>
      <c r="Y49" s="36">
        <f>SUMIFS(СВЦЭМ!$D$39:$D$782,СВЦЭМ!$A$39:$A$782,$A49,СВЦЭМ!$B$39:$B$782,Y$47)+'СЕТ СН'!$F$14+СВЦЭМ!$D$10+'СЕТ СН'!$F$6-'СЕТ СН'!$F$26</f>
        <v>1755.3668145900001</v>
      </c>
    </row>
    <row r="50" spans="1:25" ht="15.75" x14ac:dyDescent="0.2">
      <c r="A50" s="35">
        <f t="shared" ref="A50:A77" si="1">A49+1</f>
        <v>45080</v>
      </c>
      <c r="B50" s="36">
        <f>SUMIFS(СВЦЭМ!$D$39:$D$782,СВЦЭМ!$A$39:$A$782,$A50,СВЦЭМ!$B$39:$B$782,B$47)+'СЕТ СН'!$F$14+СВЦЭМ!$D$10+'СЕТ СН'!$F$6-'СЕТ СН'!$F$26</f>
        <v>1792.1421242500001</v>
      </c>
      <c r="C50" s="36">
        <f>SUMIFS(СВЦЭМ!$D$39:$D$782,СВЦЭМ!$A$39:$A$782,$A50,СВЦЭМ!$B$39:$B$782,C$47)+'СЕТ СН'!$F$14+СВЦЭМ!$D$10+'СЕТ СН'!$F$6-'СЕТ СН'!$F$26</f>
        <v>1838.0673313500001</v>
      </c>
      <c r="D50" s="36">
        <f>SUMIFS(СВЦЭМ!$D$39:$D$782,СВЦЭМ!$A$39:$A$782,$A50,СВЦЭМ!$B$39:$B$782,D$47)+'СЕТ СН'!$F$14+СВЦЭМ!$D$10+'СЕТ СН'!$F$6-'СЕТ СН'!$F$26</f>
        <v>1944.1925612800001</v>
      </c>
      <c r="E50" s="36">
        <f>SUMIFS(СВЦЭМ!$D$39:$D$782,СВЦЭМ!$A$39:$A$782,$A50,СВЦЭМ!$B$39:$B$782,E$47)+'СЕТ СН'!$F$14+СВЦЭМ!$D$10+'СЕТ СН'!$F$6-'СЕТ СН'!$F$26</f>
        <v>2014.67398035</v>
      </c>
      <c r="F50" s="36">
        <f>SUMIFS(СВЦЭМ!$D$39:$D$782,СВЦЭМ!$A$39:$A$782,$A50,СВЦЭМ!$B$39:$B$782,F$47)+'СЕТ СН'!$F$14+СВЦЭМ!$D$10+'СЕТ СН'!$F$6-'СЕТ СН'!$F$26</f>
        <v>1967.4180982600001</v>
      </c>
      <c r="G50" s="36">
        <f>SUMIFS(СВЦЭМ!$D$39:$D$782,СВЦЭМ!$A$39:$A$782,$A50,СВЦЭМ!$B$39:$B$782,G$47)+'СЕТ СН'!$F$14+СВЦЭМ!$D$10+'СЕТ СН'!$F$6-'СЕТ СН'!$F$26</f>
        <v>1975.66765801</v>
      </c>
      <c r="H50" s="36">
        <f>SUMIFS(СВЦЭМ!$D$39:$D$782,СВЦЭМ!$A$39:$A$782,$A50,СВЦЭМ!$B$39:$B$782,H$47)+'СЕТ СН'!$F$14+СВЦЭМ!$D$10+'СЕТ СН'!$F$6-'СЕТ СН'!$F$26</f>
        <v>1884.89279609</v>
      </c>
      <c r="I50" s="36">
        <f>SUMIFS(СВЦЭМ!$D$39:$D$782,СВЦЭМ!$A$39:$A$782,$A50,СВЦЭМ!$B$39:$B$782,I$47)+'СЕТ СН'!$F$14+СВЦЭМ!$D$10+'СЕТ СН'!$F$6-'СЕТ СН'!$F$26</f>
        <v>1774.5500888199999</v>
      </c>
      <c r="J50" s="36">
        <f>SUMIFS(СВЦЭМ!$D$39:$D$782,СВЦЭМ!$A$39:$A$782,$A50,СВЦЭМ!$B$39:$B$782,J$47)+'СЕТ СН'!$F$14+СВЦЭМ!$D$10+'СЕТ СН'!$F$6-'СЕТ СН'!$F$26</f>
        <v>1670.4556055800001</v>
      </c>
      <c r="K50" s="36">
        <f>SUMIFS(СВЦЭМ!$D$39:$D$782,СВЦЭМ!$A$39:$A$782,$A50,СВЦЭМ!$B$39:$B$782,K$47)+'СЕТ СН'!$F$14+СВЦЭМ!$D$10+'СЕТ СН'!$F$6-'СЕТ СН'!$F$26</f>
        <v>1612.8884234</v>
      </c>
      <c r="L50" s="36">
        <f>SUMIFS(СВЦЭМ!$D$39:$D$782,СВЦЭМ!$A$39:$A$782,$A50,СВЦЭМ!$B$39:$B$782,L$47)+'СЕТ СН'!$F$14+СВЦЭМ!$D$10+'СЕТ СН'!$F$6-'СЕТ СН'!$F$26</f>
        <v>1602.10801904</v>
      </c>
      <c r="M50" s="36">
        <f>SUMIFS(СВЦЭМ!$D$39:$D$782,СВЦЭМ!$A$39:$A$782,$A50,СВЦЭМ!$B$39:$B$782,M$47)+'СЕТ СН'!$F$14+СВЦЭМ!$D$10+'СЕТ СН'!$F$6-'СЕТ СН'!$F$26</f>
        <v>1613.9112321100001</v>
      </c>
      <c r="N50" s="36">
        <f>SUMIFS(СВЦЭМ!$D$39:$D$782,СВЦЭМ!$A$39:$A$782,$A50,СВЦЭМ!$B$39:$B$782,N$47)+'СЕТ СН'!$F$14+СВЦЭМ!$D$10+'СЕТ СН'!$F$6-'СЕТ СН'!$F$26</f>
        <v>1634.6047165300001</v>
      </c>
      <c r="O50" s="36">
        <f>SUMIFS(СВЦЭМ!$D$39:$D$782,СВЦЭМ!$A$39:$A$782,$A50,СВЦЭМ!$B$39:$B$782,O$47)+'СЕТ СН'!$F$14+СВЦЭМ!$D$10+'СЕТ СН'!$F$6-'СЕТ СН'!$F$26</f>
        <v>1638.52902718</v>
      </c>
      <c r="P50" s="36">
        <f>SUMIFS(СВЦЭМ!$D$39:$D$782,СВЦЭМ!$A$39:$A$782,$A50,СВЦЭМ!$B$39:$B$782,P$47)+'СЕТ СН'!$F$14+СВЦЭМ!$D$10+'СЕТ СН'!$F$6-'СЕТ СН'!$F$26</f>
        <v>1653.36371495</v>
      </c>
      <c r="Q50" s="36">
        <f>SUMIFS(СВЦЭМ!$D$39:$D$782,СВЦЭМ!$A$39:$A$782,$A50,СВЦЭМ!$B$39:$B$782,Q$47)+'СЕТ СН'!$F$14+СВЦЭМ!$D$10+'СЕТ СН'!$F$6-'СЕТ СН'!$F$26</f>
        <v>1682.5497535500001</v>
      </c>
      <c r="R50" s="36">
        <f>SUMIFS(СВЦЭМ!$D$39:$D$782,СВЦЭМ!$A$39:$A$782,$A50,СВЦЭМ!$B$39:$B$782,R$47)+'СЕТ СН'!$F$14+СВЦЭМ!$D$10+'СЕТ СН'!$F$6-'СЕТ СН'!$F$26</f>
        <v>1673.24185311</v>
      </c>
      <c r="S50" s="36">
        <f>SUMIFS(СВЦЭМ!$D$39:$D$782,СВЦЭМ!$A$39:$A$782,$A50,СВЦЭМ!$B$39:$B$782,S$47)+'СЕТ СН'!$F$14+СВЦЭМ!$D$10+'СЕТ СН'!$F$6-'СЕТ СН'!$F$26</f>
        <v>1655.5112100200001</v>
      </c>
      <c r="T50" s="36">
        <f>SUMIFS(СВЦЭМ!$D$39:$D$782,СВЦЭМ!$A$39:$A$782,$A50,СВЦЭМ!$B$39:$B$782,T$47)+'СЕТ СН'!$F$14+СВЦЭМ!$D$10+'СЕТ СН'!$F$6-'СЕТ СН'!$F$26</f>
        <v>1643.66632357</v>
      </c>
      <c r="U50" s="36">
        <f>SUMIFS(СВЦЭМ!$D$39:$D$782,СВЦЭМ!$A$39:$A$782,$A50,СВЦЭМ!$B$39:$B$782,U$47)+'СЕТ СН'!$F$14+СВЦЭМ!$D$10+'СЕТ СН'!$F$6-'СЕТ СН'!$F$26</f>
        <v>1632.71234205</v>
      </c>
      <c r="V50" s="36">
        <f>SUMIFS(СВЦЭМ!$D$39:$D$782,СВЦЭМ!$A$39:$A$782,$A50,СВЦЭМ!$B$39:$B$782,V$47)+'СЕТ СН'!$F$14+СВЦЭМ!$D$10+'СЕТ СН'!$F$6-'СЕТ СН'!$F$26</f>
        <v>1617.3230307399999</v>
      </c>
      <c r="W50" s="36">
        <f>SUMIFS(СВЦЭМ!$D$39:$D$782,СВЦЭМ!$A$39:$A$782,$A50,СВЦЭМ!$B$39:$B$782,W$47)+'СЕТ СН'!$F$14+СВЦЭМ!$D$10+'СЕТ СН'!$F$6-'СЕТ СН'!$F$26</f>
        <v>1588.5952973799999</v>
      </c>
      <c r="X50" s="36">
        <f>SUMIFS(СВЦЭМ!$D$39:$D$782,СВЦЭМ!$A$39:$A$782,$A50,СВЦЭМ!$B$39:$B$782,X$47)+'СЕТ СН'!$F$14+СВЦЭМ!$D$10+'СЕТ СН'!$F$6-'СЕТ СН'!$F$26</f>
        <v>1623.97347332</v>
      </c>
      <c r="Y50" s="36">
        <f>SUMIFS(СВЦЭМ!$D$39:$D$782,СВЦЭМ!$A$39:$A$782,$A50,СВЦЭМ!$B$39:$B$782,Y$47)+'СЕТ СН'!$F$14+СВЦЭМ!$D$10+'СЕТ СН'!$F$6-'СЕТ СН'!$F$26</f>
        <v>1709.3321857999999</v>
      </c>
    </row>
    <row r="51" spans="1:25" ht="15.75" x14ac:dyDescent="0.2">
      <c r="A51" s="35">
        <f t="shared" si="1"/>
        <v>45081</v>
      </c>
      <c r="B51" s="36">
        <f>SUMIFS(СВЦЭМ!$D$39:$D$782,СВЦЭМ!$A$39:$A$782,$A51,СВЦЭМ!$B$39:$B$782,B$47)+'СЕТ СН'!$F$14+СВЦЭМ!$D$10+'СЕТ СН'!$F$6-'СЕТ СН'!$F$26</f>
        <v>1816.2126979100001</v>
      </c>
      <c r="C51" s="36">
        <f>SUMIFS(СВЦЭМ!$D$39:$D$782,СВЦЭМ!$A$39:$A$782,$A51,СВЦЭМ!$B$39:$B$782,C$47)+'СЕТ СН'!$F$14+СВЦЭМ!$D$10+'СЕТ СН'!$F$6-'СЕТ СН'!$F$26</f>
        <v>1895.3635868399999</v>
      </c>
      <c r="D51" s="36">
        <f>SUMIFS(СВЦЭМ!$D$39:$D$782,СВЦЭМ!$A$39:$A$782,$A51,СВЦЭМ!$B$39:$B$782,D$47)+'СЕТ СН'!$F$14+СВЦЭМ!$D$10+'СЕТ СН'!$F$6-'СЕТ СН'!$F$26</f>
        <v>1987.9082483100001</v>
      </c>
      <c r="E51" s="36">
        <f>SUMIFS(СВЦЭМ!$D$39:$D$782,СВЦЭМ!$A$39:$A$782,$A51,СВЦЭМ!$B$39:$B$782,E$47)+'СЕТ СН'!$F$14+СВЦЭМ!$D$10+'СЕТ СН'!$F$6-'СЕТ СН'!$F$26</f>
        <v>2011.5422668799999</v>
      </c>
      <c r="F51" s="36">
        <f>SUMIFS(СВЦЭМ!$D$39:$D$782,СВЦЭМ!$A$39:$A$782,$A51,СВЦЭМ!$B$39:$B$782,F$47)+'СЕТ СН'!$F$14+СВЦЭМ!$D$10+'СЕТ СН'!$F$6-'СЕТ СН'!$F$26</f>
        <v>2026.63616185</v>
      </c>
      <c r="G51" s="36">
        <f>SUMIFS(СВЦЭМ!$D$39:$D$782,СВЦЭМ!$A$39:$A$782,$A51,СВЦЭМ!$B$39:$B$782,G$47)+'СЕТ СН'!$F$14+СВЦЭМ!$D$10+'СЕТ СН'!$F$6-'СЕТ СН'!$F$26</f>
        <v>2003.18946018</v>
      </c>
      <c r="H51" s="36">
        <f>SUMIFS(СВЦЭМ!$D$39:$D$782,СВЦЭМ!$A$39:$A$782,$A51,СВЦЭМ!$B$39:$B$782,H$47)+'СЕТ СН'!$F$14+СВЦЭМ!$D$10+'СЕТ СН'!$F$6-'СЕТ СН'!$F$26</f>
        <v>1886.1683513</v>
      </c>
      <c r="I51" s="36">
        <f>SUMIFS(СВЦЭМ!$D$39:$D$782,СВЦЭМ!$A$39:$A$782,$A51,СВЦЭМ!$B$39:$B$782,I$47)+'СЕТ СН'!$F$14+СВЦЭМ!$D$10+'СЕТ СН'!$F$6-'СЕТ СН'!$F$26</f>
        <v>1790.1786130099999</v>
      </c>
      <c r="J51" s="36">
        <f>SUMIFS(СВЦЭМ!$D$39:$D$782,СВЦЭМ!$A$39:$A$782,$A51,СВЦЭМ!$B$39:$B$782,J$47)+'СЕТ СН'!$F$14+СВЦЭМ!$D$10+'СЕТ СН'!$F$6-'СЕТ СН'!$F$26</f>
        <v>1681.1336774500001</v>
      </c>
      <c r="K51" s="36">
        <f>SUMIFS(СВЦЭМ!$D$39:$D$782,СВЦЭМ!$A$39:$A$782,$A51,СВЦЭМ!$B$39:$B$782,K$47)+'СЕТ СН'!$F$14+СВЦЭМ!$D$10+'СЕТ СН'!$F$6-'СЕТ СН'!$F$26</f>
        <v>1642.5082451000001</v>
      </c>
      <c r="L51" s="36">
        <f>SUMIFS(СВЦЭМ!$D$39:$D$782,СВЦЭМ!$A$39:$A$782,$A51,СВЦЭМ!$B$39:$B$782,L$47)+'СЕТ СН'!$F$14+СВЦЭМ!$D$10+'СЕТ СН'!$F$6-'СЕТ СН'!$F$26</f>
        <v>1622.9736701300001</v>
      </c>
      <c r="M51" s="36">
        <f>SUMIFS(СВЦЭМ!$D$39:$D$782,СВЦЭМ!$A$39:$A$782,$A51,СВЦЭМ!$B$39:$B$782,M$47)+'СЕТ СН'!$F$14+СВЦЭМ!$D$10+'СЕТ СН'!$F$6-'СЕТ СН'!$F$26</f>
        <v>1635.04046025</v>
      </c>
      <c r="N51" s="36">
        <f>SUMIFS(СВЦЭМ!$D$39:$D$782,СВЦЭМ!$A$39:$A$782,$A51,СВЦЭМ!$B$39:$B$782,N$47)+'СЕТ СН'!$F$14+СВЦЭМ!$D$10+'СЕТ СН'!$F$6-'СЕТ СН'!$F$26</f>
        <v>1681.59555602</v>
      </c>
      <c r="O51" s="36">
        <f>SUMIFS(СВЦЭМ!$D$39:$D$782,СВЦЭМ!$A$39:$A$782,$A51,СВЦЭМ!$B$39:$B$782,O$47)+'СЕТ СН'!$F$14+СВЦЭМ!$D$10+'СЕТ СН'!$F$6-'СЕТ СН'!$F$26</f>
        <v>1690.2065075</v>
      </c>
      <c r="P51" s="36">
        <f>SUMIFS(СВЦЭМ!$D$39:$D$782,СВЦЭМ!$A$39:$A$782,$A51,СВЦЭМ!$B$39:$B$782,P$47)+'СЕТ СН'!$F$14+СВЦЭМ!$D$10+'СЕТ СН'!$F$6-'СЕТ СН'!$F$26</f>
        <v>1690.51041979</v>
      </c>
      <c r="Q51" s="36">
        <f>SUMIFS(СВЦЭМ!$D$39:$D$782,СВЦЭМ!$A$39:$A$782,$A51,СВЦЭМ!$B$39:$B$782,Q$47)+'СЕТ СН'!$F$14+СВЦЭМ!$D$10+'СЕТ СН'!$F$6-'СЕТ СН'!$F$26</f>
        <v>1711.8893968499999</v>
      </c>
      <c r="R51" s="36">
        <f>SUMIFS(СВЦЭМ!$D$39:$D$782,СВЦЭМ!$A$39:$A$782,$A51,СВЦЭМ!$B$39:$B$782,R$47)+'СЕТ СН'!$F$14+СВЦЭМ!$D$10+'СЕТ СН'!$F$6-'СЕТ СН'!$F$26</f>
        <v>1702.47189043</v>
      </c>
      <c r="S51" s="36">
        <f>SUMIFS(СВЦЭМ!$D$39:$D$782,СВЦЭМ!$A$39:$A$782,$A51,СВЦЭМ!$B$39:$B$782,S$47)+'СЕТ СН'!$F$14+СВЦЭМ!$D$10+'СЕТ СН'!$F$6-'СЕТ СН'!$F$26</f>
        <v>1681.5545158499999</v>
      </c>
      <c r="T51" s="36">
        <f>SUMIFS(СВЦЭМ!$D$39:$D$782,СВЦЭМ!$A$39:$A$782,$A51,СВЦЭМ!$B$39:$B$782,T$47)+'СЕТ СН'!$F$14+СВЦЭМ!$D$10+'СЕТ СН'!$F$6-'СЕТ СН'!$F$26</f>
        <v>1674.5926365099999</v>
      </c>
      <c r="U51" s="36">
        <f>SUMIFS(СВЦЭМ!$D$39:$D$782,СВЦЭМ!$A$39:$A$782,$A51,СВЦЭМ!$B$39:$B$782,U$47)+'СЕТ СН'!$F$14+СВЦЭМ!$D$10+'СЕТ СН'!$F$6-'СЕТ СН'!$F$26</f>
        <v>1607.5645568</v>
      </c>
      <c r="V51" s="36">
        <f>SUMIFS(СВЦЭМ!$D$39:$D$782,СВЦЭМ!$A$39:$A$782,$A51,СВЦЭМ!$B$39:$B$782,V$47)+'СЕТ СН'!$F$14+СВЦЭМ!$D$10+'СЕТ СН'!$F$6-'СЕТ СН'!$F$26</f>
        <v>1566.58897953</v>
      </c>
      <c r="W51" s="36">
        <f>SUMIFS(СВЦЭМ!$D$39:$D$782,СВЦЭМ!$A$39:$A$782,$A51,СВЦЭМ!$B$39:$B$782,W$47)+'СЕТ СН'!$F$14+СВЦЭМ!$D$10+'СЕТ СН'!$F$6-'СЕТ СН'!$F$26</f>
        <v>1579.72313332</v>
      </c>
      <c r="X51" s="36">
        <f>SUMIFS(СВЦЭМ!$D$39:$D$782,СВЦЭМ!$A$39:$A$782,$A51,СВЦЭМ!$B$39:$B$782,X$47)+'СЕТ СН'!$F$14+СВЦЭМ!$D$10+'СЕТ СН'!$F$6-'СЕТ СН'!$F$26</f>
        <v>1652.5879875200001</v>
      </c>
      <c r="Y51" s="36">
        <f>SUMIFS(СВЦЭМ!$D$39:$D$782,СВЦЭМ!$A$39:$A$782,$A51,СВЦЭМ!$B$39:$B$782,Y$47)+'СЕТ СН'!$F$14+СВЦЭМ!$D$10+'СЕТ СН'!$F$6-'СЕТ СН'!$F$26</f>
        <v>1729.23161054</v>
      </c>
    </row>
    <row r="52" spans="1:25" ht="15.75" x14ac:dyDescent="0.2">
      <c r="A52" s="35">
        <f t="shared" si="1"/>
        <v>45082</v>
      </c>
      <c r="B52" s="36">
        <f>SUMIFS(СВЦЭМ!$D$39:$D$782,СВЦЭМ!$A$39:$A$782,$A52,СВЦЭМ!$B$39:$B$782,B$47)+'СЕТ СН'!$F$14+СВЦЭМ!$D$10+'СЕТ СН'!$F$6-'СЕТ СН'!$F$26</f>
        <v>1787.2796015900001</v>
      </c>
      <c r="C52" s="36">
        <f>SUMIFS(СВЦЭМ!$D$39:$D$782,СВЦЭМ!$A$39:$A$782,$A52,СВЦЭМ!$B$39:$B$782,C$47)+'СЕТ СН'!$F$14+СВЦЭМ!$D$10+'СЕТ СН'!$F$6-'СЕТ СН'!$F$26</f>
        <v>1826.25304192</v>
      </c>
      <c r="D52" s="36">
        <f>SUMIFS(СВЦЭМ!$D$39:$D$782,СВЦЭМ!$A$39:$A$782,$A52,СВЦЭМ!$B$39:$B$782,D$47)+'СЕТ СН'!$F$14+СВЦЭМ!$D$10+'СЕТ СН'!$F$6-'СЕТ СН'!$F$26</f>
        <v>1878.42768116</v>
      </c>
      <c r="E52" s="36">
        <f>SUMIFS(СВЦЭМ!$D$39:$D$782,СВЦЭМ!$A$39:$A$782,$A52,СВЦЭМ!$B$39:$B$782,E$47)+'СЕТ СН'!$F$14+СВЦЭМ!$D$10+'СЕТ СН'!$F$6-'СЕТ СН'!$F$26</f>
        <v>1860.0683615600001</v>
      </c>
      <c r="F52" s="36">
        <f>SUMIFS(СВЦЭМ!$D$39:$D$782,СВЦЭМ!$A$39:$A$782,$A52,СВЦЭМ!$B$39:$B$782,F$47)+'СЕТ СН'!$F$14+СВЦЭМ!$D$10+'СЕТ СН'!$F$6-'СЕТ СН'!$F$26</f>
        <v>1851.5928153100001</v>
      </c>
      <c r="G52" s="36">
        <f>SUMIFS(СВЦЭМ!$D$39:$D$782,СВЦЭМ!$A$39:$A$782,$A52,СВЦЭМ!$B$39:$B$782,G$47)+'СЕТ СН'!$F$14+СВЦЭМ!$D$10+'СЕТ СН'!$F$6-'СЕТ СН'!$F$26</f>
        <v>1842.9636315499999</v>
      </c>
      <c r="H52" s="36">
        <f>SUMIFS(СВЦЭМ!$D$39:$D$782,СВЦЭМ!$A$39:$A$782,$A52,СВЦЭМ!$B$39:$B$782,H$47)+'СЕТ СН'!$F$14+СВЦЭМ!$D$10+'СЕТ СН'!$F$6-'СЕТ СН'!$F$26</f>
        <v>1807.4332669200001</v>
      </c>
      <c r="I52" s="36">
        <f>SUMIFS(СВЦЭМ!$D$39:$D$782,СВЦЭМ!$A$39:$A$782,$A52,СВЦЭМ!$B$39:$B$782,I$47)+'СЕТ СН'!$F$14+СВЦЭМ!$D$10+'СЕТ СН'!$F$6-'СЕТ СН'!$F$26</f>
        <v>1745.15577781</v>
      </c>
      <c r="J52" s="36">
        <f>SUMIFS(СВЦЭМ!$D$39:$D$782,СВЦЭМ!$A$39:$A$782,$A52,СВЦЭМ!$B$39:$B$782,J$47)+'СЕТ СН'!$F$14+СВЦЭМ!$D$10+'СЕТ СН'!$F$6-'СЕТ СН'!$F$26</f>
        <v>1778.7746605100001</v>
      </c>
      <c r="K52" s="36">
        <f>SUMIFS(СВЦЭМ!$D$39:$D$782,СВЦЭМ!$A$39:$A$782,$A52,СВЦЭМ!$B$39:$B$782,K$47)+'СЕТ СН'!$F$14+СВЦЭМ!$D$10+'СЕТ СН'!$F$6-'СЕТ СН'!$F$26</f>
        <v>1668.4127731799999</v>
      </c>
      <c r="L52" s="36">
        <f>SUMIFS(СВЦЭМ!$D$39:$D$782,СВЦЭМ!$A$39:$A$782,$A52,СВЦЭМ!$B$39:$B$782,L$47)+'СЕТ СН'!$F$14+СВЦЭМ!$D$10+'СЕТ СН'!$F$6-'СЕТ СН'!$F$26</f>
        <v>1651.63567792</v>
      </c>
      <c r="M52" s="36">
        <f>SUMIFS(СВЦЭМ!$D$39:$D$782,СВЦЭМ!$A$39:$A$782,$A52,СВЦЭМ!$B$39:$B$782,M$47)+'СЕТ СН'!$F$14+СВЦЭМ!$D$10+'СЕТ СН'!$F$6-'СЕТ СН'!$F$26</f>
        <v>1665.7535512700001</v>
      </c>
      <c r="N52" s="36">
        <f>SUMIFS(СВЦЭМ!$D$39:$D$782,СВЦЭМ!$A$39:$A$782,$A52,СВЦЭМ!$B$39:$B$782,N$47)+'СЕТ СН'!$F$14+СВЦЭМ!$D$10+'СЕТ СН'!$F$6-'СЕТ СН'!$F$26</f>
        <v>1713.37070804</v>
      </c>
      <c r="O52" s="36">
        <f>SUMIFS(СВЦЭМ!$D$39:$D$782,СВЦЭМ!$A$39:$A$782,$A52,СВЦЭМ!$B$39:$B$782,O$47)+'СЕТ СН'!$F$14+СВЦЭМ!$D$10+'СЕТ СН'!$F$6-'СЕТ СН'!$F$26</f>
        <v>1720.17311986</v>
      </c>
      <c r="P52" s="36">
        <f>SUMIFS(СВЦЭМ!$D$39:$D$782,СВЦЭМ!$A$39:$A$782,$A52,СВЦЭМ!$B$39:$B$782,P$47)+'СЕТ СН'!$F$14+СВЦЭМ!$D$10+'СЕТ СН'!$F$6-'СЕТ СН'!$F$26</f>
        <v>1736.6512298600001</v>
      </c>
      <c r="Q52" s="36">
        <f>SUMIFS(СВЦЭМ!$D$39:$D$782,СВЦЭМ!$A$39:$A$782,$A52,СВЦЭМ!$B$39:$B$782,Q$47)+'СЕТ СН'!$F$14+СВЦЭМ!$D$10+'СЕТ СН'!$F$6-'СЕТ СН'!$F$26</f>
        <v>1751.11757188</v>
      </c>
      <c r="R52" s="36">
        <f>SUMIFS(СВЦЭМ!$D$39:$D$782,СВЦЭМ!$A$39:$A$782,$A52,СВЦЭМ!$B$39:$B$782,R$47)+'СЕТ СН'!$F$14+СВЦЭМ!$D$10+'СЕТ СН'!$F$6-'СЕТ СН'!$F$26</f>
        <v>1773.00995433</v>
      </c>
      <c r="S52" s="36">
        <f>SUMIFS(СВЦЭМ!$D$39:$D$782,СВЦЭМ!$A$39:$A$782,$A52,СВЦЭМ!$B$39:$B$782,S$47)+'СЕТ СН'!$F$14+СВЦЭМ!$D$10+'СЕТ СН'!$F$6-'СЕТ СН'!$F$26</f>
        <v>1768.3788760800001</v>
      </c>
      <c r="T52" s="36">
        <f>SUMIFS(СВЦЭМ!$D$39:$D$782,СВЦЭМ!$A$39:$A$782,$A52,СВЦЭМ!$B$39:$B$782,T$47)+'СЕТ СН'!$F$14+СВЦЭМ!$D$10+'СЕТ СН'!$F$6-'СЕТ СН'!$F$26</f>
        <v>1740.9666239800001</v>
      </c>
      <c r="U52" s="36">
        <f>SUMIFS(СВЦЭМ!$D$39:$D$782,СВЦЭМ!$A$39:$A$782,$A52,СВЦЭМ!$B$39:$B$782,U$47)+'СЕТ СН'!$F$14+СВЦЭМ!$D$10+'СЕТ СН'!$F$6-'СЕТ СН'!$F$26</f>
        <v>1705.1401494900001</v>
      </c>
      <c r="V52" s="36">
        <f>SUMIFS(СВЦЭМ!$D$39:$D$782,СВЦЭМ!$A$39:$A$782,$A52,СВЦЭМ!$B$39:$B$782,V$47)+'СЕТ СН'!$F$14+СВЦЭМ!$D$10+'СЕТ СН'!$F$6-'СЕТ СН'!$F$26</f>
        <v>1633.9057341499999</v>
      </c>
      <c r="W52" s="36">
        <f>SUMIFS(СВЦЭМ!$D$39:$D$782,СВЦЭМ!$A$39:$A$782,$A52,СВЦЭМ!$B$39:$B$782,W$47)+'СЕТ СН'!$F$14+СВЦЭМ!$D$10+'СЕТ СН'!$F$6-'СЕТ СН'!$F$26</f>
        <v>1713.75252707</v>
      </c>
      <c r="X52" s="36">
        <f>SUMIFS(СВЦЭМ!$D$39:$D$782,СВЦЭМ!$A$39:$A$782,$A52,СВЦЭМ!$B$39:$B$782,X$47)+'СЕТ СН'!$F$14+СВЦЭМ!$D$10+'СЕТ СН'!$F$6-'СЕТ СН'!$F$26</f>
        <v>1768.42635793</v>
      </c>
      <c r="Y52" s="36">
        <f>SUMIFS(СВЦЭМ!$D$39:$D$782,СВЦЭМ!$A$39:$A$782,$A52,СВЦЭМ!$B$39:$B$782,Y$47)+'СЕТ СН'!$F$14+СВЦЭМ!$D$10+'СЕТ СН'!$F$6-'СЕТ СН'!$F$26</f>
        <v>1849.89949155</v>
      </c>
    </row>
    <row r="53" spans="1:25" ht="15.75" x14ac:dyDescent="0.2">
      <c r="A53" s="35">
        <f t="shared" si="1"/>
        <v>45083</v>
      </c>
      <c r="B53" s="36">
        <f>SUMIFS(СВЦЭМ!$D$39:$D$782,СВЦЭМ!$A$39:$A$782,$A53,СВЦЭМ!$B$39:$B$782,B$47)+'СЕТ СН'!$F$14+СВЦЭМ!$D$10+'СЕТ СН'!$F$6-'СЕТ СН'!$F$26</f>
        <v>1831.6532302099999</v>
      </c>
      <c r="C53" s="36">
        <f>SUMIFS(СВЦЭМ!$D$39:$D$782,СВЦЭМ!$A$39:$A$782,$A53,СВЦЭМ!$B$39:$B$782,C$47)+'СЕТ СН'!$F$14+СВЦЭМ!$D$10+'СЕТ СН'!$F$6-'СЕТ СН'!$F$26</f>
        <v>1928.7419527100001</v>
      </c>
      <c r="D53" s="36">
        <f>SUMIFS(СВЦЭМ!$D$39:$D$782,СВЦЭМ!$A$39:$A$782,$A53,СВЦЭМ!$B$39:$B$782,D$47)+'СЕТ СН'!$F$14+СВЦЭМ!$D$10+'СЕТ СН'!$F$6-'СЕТ СН'!$F$26</f>
        <v>2043.95787251</v>
      </c>
      <c r="E53" s="36">
        <f>SUMIFS(СВЦЭМ!$D$39:$D$782,СВЦЭМ!$A$39:$A$782,$A53,СВЦЭМ!$B$39:$B$782,E$47)+'СЕТ СН'!$F$14+СВЦЭМ!$D$10+'СЕТ СН'!$F$6-'СЕТ СН'!$F$26</f>
        <v>2039.2852509500001</v>
      </c>
      <c r="F53" s="36">
        <f>SUMIFS(СВЦЭМ!$D$39:$D$782,СВЦЭМ!$A$39:$A$782,$A53,СВЦЭМ!$B$39:$B$782,F$47)+'СЕТ СН'!$F$14+СВЦЭМ!$D$10+'СЕТ СН'!$F$6-'СЕТ СН'!$F$26</f>
        <v>2033.59810436</v>
      </c>
      <c r="G53" s="36">
        <f>SUMIFS(СВЦЭМ!$D$39:$D$782,СВЦЭМ!$A$39:$A$782,$A53,СВЦЭМ!$B$39:$B$782,G$47)+'СЕТ СН'!$F$14+СВЦЭМ!$D$10+'СЕТ СН'!$F$6-'СЕТ СН'!$F$26</f>
        <v>1939.4332635000001</v>
      </c>
      <c r="H53" s="36">
        <f>SUMIFS(СВЦЭМ!$D$39:$D$782,СВЦЭМ!$A$39:$A$782,$A53,СВЦЭМ!$B$39:$B$782,H$47)+'СЕТ СН'!$F$14+СВЦЭМ!$D$10+'СЕТ СН'!$F$6-'СЕТ СН'!$F$26</f>
        <v>1788.6905849</v>
      </c>
      <c r="I53" s="36">
        <f>SUMIFS(СВЦЭМ!$D$39:$D$782,СВЦЭМ!$A$39:$A$782,$A53,СВЦЭМ!$B$39:$B$782,I$47)+'СЕТ СН'!$F$14+СВЦЭМ!$D$10+'СЕТ СН'!$F$6-'СЕТ СН'!$F$26</f>
        <v>1720.4678969700001</v>
      </c>
      <c r="J53" s="36">
        <f>SUMIFS(СВЦЭМ!$D$39:$D$782,СВЦЭМ!$A$39:$A$782,$A53,СВЦЭМ!$B$39:$B$782,J$47)+'СЕТ СН'!$F$14+СВЦЭМ!$D$10+'СЕТ СН'!$F$6-'СЕТ СН'!$F$26</f>
        <v>1635.2783841400001</v>
      </c>
      <c r="K53" s="36">
        <f>SUMIFS(СВЦЭМ!$D$39:$D$782,СВЦЭМ!$A$39:$A$782,$A53,СВЦЭМ!$B$39:$B$782,K$47)+'СЕТ СН'!$F$14+СВЦЭМ!$D$10+'СЕТ СН'!$F$6-'СЕТ СН'!$F$26</f>
        <v>1585.80367785</v>
      </c>
      <c r="L53" s="36">
        <f>SUMIFS(СВЦЭМ!$D$39:$D$782,СВЦЭМ!$A$39:$A$782,$A53,СВЦЭМ!$B$39:$B$782,L$47)+'СЕТ СН'!$F$14+СВЦЭМ!$D$10+'СЕТ СН'!$F$6-'СЕТ СН'!$F$26</f>
        <v>1591.7848533000001</v>
      </c>
      <c r="M53" s="36">
        <f>SUMIFS(СВЦЭМ!$D$39:$D$782,СВЦЭМ!$A$39:$A$782,$A53,СВЦЭМ!$B$39:$B$782,M$47)+'СЕТ СН'!$F$14+СВЦЭМ!$D$10+'СЕТ СН'!$F$6-'СЕТ СН'!$F$26</f>
        <v>1589.2737365600001</v>
      </c>
      <c r="N53" s="36">
        <f>SUMIFS(СВЦЭМ!$D$39:$D$782,СВЦЭМ!$A$39:$A$782,$A53,СВЦЭМ!$B$39:$B$782,N$47)+'СЕТ СН'!$F$14+СВЦЭМ!$D$10+'СЕТ СН'!$F$6-'СЕТ СН'!$F$26</f>
        <v>1621.40814922</v>
      </c>
      <c r="O53" s="36">
        <f>SUMIFS(СВЦЭМ!$D$39:$D$782,СВЦЭМ!$A$39:$A$782,$A53,СВЦЭМ!$B$39:$B$782,O$47)+'СЕТ СН'!$F$14+СВЦЭМ!$D$10+'СЕТ СН'!$F$6-'СЕТ СН'!$F$26</f>
        <v>1619.2800474600001</v>
      </c>
      <c r="P53" s="36">
        <f>SUMIFS(СВЦЭМ!$D$39:$D$782,СВЦЭМ!$A$39:$A$782,$A53,СВЦЭМ!$B$39:$B$782,P$47)+'СЕТ СН'!$F$14+СВЦЭМ!$D$10+'СЕТ СН'!$F$6-'СЕТ СН'!$F$26</f>
        <v>1637.82757345</v>
      </c>
      <c r="Q53" s="36">
        <f>SUMIFS(СВЦЭМ!$D$39:$D$782,СВЦЭМ!$A$39:$A$782,$A53,СВЦЭМ!$B$39:$B$782,Q$47)+'СЕТ СН'!$F$14+СВЦЭМ!$D$10+'СЕТ СН'!$F$6-'СЕТ СН'!$F$26</f>
        <v>1654.2101264600001</v>
      </c>
      <c r="R53" s="36">
        <f>SUMIFS(СВЦЭМ!$D$39:$D$782,СВЦЭМ!$A$39:$A$782,$A53,СВЦЭМ!$B$39:$B$782,R$47)+'СЕТ СН'!$F$14+СВЦЭМ!$D$10+'СЕТ СН'!$F$6-'СЕТ СН'!$F$26</f>
        <v>1647.17207506</v>
      </c>
      <c r="S53" s="36">
        <f>SUMIFS(СВЦЭМ!$D$39:$D$782,СВЦЭМ!$A$39:$A$782,$A53,СВЦЭМ!$B$39:$B$782,S$47)+'СЕТ СН'!$F$14+СВЦЭМ!$D$10+'СЕТ СН'!$F$6-'СЕТ СН'!$F$26</f>
        <v>1626.56457725</v>
      </c>
      <c r="T53" s="36">
        <f>SUMIFS(СВЦЭМ!$D$39:$D$782,СВЦЭМ!$A$39:$A$782,$A53,СВЦЭМ!$B$39:$B$782,T$47)+'СЕТ СН'!$F$14+СВЦЭМ!$D$10+'СЕТ СН'!$F$6-'СЕТ СН'!$F$26</f>
        <v>1654.28475351</v>
      </c>
      <c r="U53" s="36">
        <f>SUMIFS(СВЦЭМ!$D$39:$D$782,СВЦЭМ!$A$39:$A$782,$A53,СВЦЭМ!$B$39:$B$782,U$47)+'СЕТ СН'!$F$14+СВЦЭМ!$D$10+'СЕТ СН'!$F$6-'СЕТ СН'!$F$26</f>
        <v>1602.4196153400001</v>
      </c>
      <c r="V53" s="36">
        <f>SUMIFS(СВЦЭМ!$D$39:$D$782,СВЦЭМ!$A$39:$A$782,$A53,СВЦЭМ!$B$39:$B$782,V$47)+'СЕТ СН'!$F$14+СВЦЭМ!$D$10+'СЕТ СН'!$F$6-'СЕТ СН'!$F$26</f>
        <v>1580.7284206900001</v>
      </c>
      <c r="W53" s="36">
        <f>SUMIFS(СВЦЭМ!$D$39:$D$782,СВЦЭМ!$A$39:$A$782,$A53,СВЦЭМ!$B$39:$B$782,W$47)+'СЕТ СН'!$F$14+СВЦЭМ!$D$10+'СЕТ СН'!$F$6-'СЕТ СН'!$F$26</f>
        <v>1597.1297839900001</v>
      </c>
      <c r="X53" s="36">
        <f>SUMIFS(СВЦЭМ!$D$39:$D$782,СВЦЭМ!$A$39:$A$782,$A53,СВЦЭМ!$B$39:$B$782,X$47)+'СЕТ СН'!$F$14+СВЦЭМ!$D$10+'СЕТ СН'!$F$6-'СЕТ СН'!$F$26</f>
        <v>1627.6535567400001</v>
      </c>
      <c r="Y53" s="36">
        <f>SUMIFS(СВЦЭМ!$D$39:$D$782,СВЦЭМ!$A$39:$A$782,$A53,СВЦЭМ!$B$39:$B$782,Y$47)+'СЕТ СН'!$F$14+СВЦЭМ!$D$10+'СЕТ СН'!$F$6-'СЕТ СН'!$F$26</f>
        <v>1715.3302631500001</v>
      </c>
    </row>
    <row r="54" spans="1:25" ht="15.75" x14ac:dyDescent="0.2">
      <c r="A54" s="35">
        <f t="shared" si="1"/>
        <v>45084</v>
      </c>
      <c r="B54" s="36">
        <f>SUMIFS(СВЦЭМ!$D$39:$D$782,СВЦЭМ!$A$39:$A$782,$A54,СВЦЭМ!$B$39:$B$782,B$47)+'СЕТ СН'!$F$14+СВЦЭМ!$D$10+'СЕТ СН'!$F$6-'СЕТ СН'!$F$26</f>
        <v>1868.7254725099999</v>
      </c>
      <c r="C54" s="36">
        <f>SUMIFS(СВЦЭМ!$D$39:$D$782,СВЦЭМ!$A$39:$A$782,$A54,СВЦЭМ!$B$39:$B$782,C$47)+'СЕТ СН'!$F$14+СВЦЭМ!$D$10+'СЕТ СН'!$F$6-'СЕТ СН'!$F$26</f>
        <v>1798.0175682399999</v>
      </c>
      <c r="D54" s="36">
        <f>SUMIFS(СВЦЭМ!$D$39:$D$782,СВЦЭМ!$A$39:$A$782,$A54,СВЦЭМ!$B$39:$B$782,D$47)+'СЕТ СН'!$F$14+СВЦЭМ!$D$10+'СЕТ СН'!$F$6-'СЕТ СН'!$F$26</f>
        <v>1996.5173645899999</v>
      </c>
      <c r="E54" s="36">
        <f>SUMIFS(СВЦЭМ!$D$39:$D$782,СВЦЭМ!$A$39:$A$782,$A54,СВЦЭМ!$B$39:$B$782,E$47)+'СЕТ СН'!$F$14+СВЦЭМ!$D$10+'СЕТ СН'!$F$6-'СЕТ СН'!$F$26</f>
        <v>2014.0344387800001</v>
      </c>
      <c r="F54" s="36">
        <f>SUMIFS(СВЦЭМ!$D$39:$D$782,СВЦЭМ!$A$39:$A$782,$A54,СВЦЭМ!$B$39:$B$782,F$47)+'СЕТ СН'!$F$14+СВЦЭМ!$D$10+'СЕТ СН'!$F$6-'СЕТ СН'!$F$26</f>
        <v>2003.5399791500001</v>
      </c>
      <c r="G54" s="36">
        <f>SUMIFS(СВЦЭМ!$D$39:$D$782,СВЦЭМ!$A$39:$A$782,$A54,СВЦЭМ!$B$39:$B$782,G$47)+'СЕТ СН'!$F$14+СВЦЭМ!$D$10+'СЕТ СН'!$F$6-'СЕТ СН'!$F$26</f>
        <v>1929.64144614</v>
      </c>
      <c r="H54" s="36">
        <f>SUMIFS(СВЦЭМ!$D$39:$D$782,СВЦЭМ!$A$39:$A$782,$A54,СВЦЭМ!$B$39:$B$782,H$47)+'СЕТ СН'!$F$14+СВЦЭМ!$D$10+'СЕТ СН'!$F$6-'СЕТ СН'!$F$26</f>
        <v>1796.99609633</v>
      </c>
      <c r="I54" s="36">
        <f>SUMIFS(СВЦЭМ!$D$39:$D$782,СВЦЭМ!$A$39:$A$782,$A54,СВЦЭМ!$B$39:$B$782,I$47)+'СЕТ СН'!$F$14+СВЦЭМ!$D$10+'СЕТ СН'!$F$6-'СЕТ СН'!$F$26</f>
        <v>1766.6768152</v>
      </c>
      <c r="J54" s="36">
        <f>SUMIFS(СВЦЭМ!$D$39:$D$782,СВЦЭМ!$A$39:$A$782,$A54,СВЦЭМ!$B$39:$B$782,J$47)+'СЕТ СН'!$F$14+СВЦЭМ!$D$10+'СЕТ СН'!$F$6-'СЕТ СН'!$F$26</f>
        <v>1665.1612105700001</v>
      </c>
      <c r="K54" s="36">
        <f>SUMIFS(СВЦЭМ!$D$39:$D$782,СВЦЭМ!$A$39:$A$782,$A54,СВЦЭМ!$B$39:$B$782,K$47)+'СЕТ СН'!$F$14+СВЦЭМ!$D$10+'СЕТ СН'!$F$6-'СЕТ СН'!$F$26</f>
        <v>1674.03346018</v>
      </c>
      <c r="L54" s="36">
        <f>SUMIFS(СВЦЭМ!$D$39:$D$782,СВЦЭМ!$A$39:$A$782,$A54,СВЦЭМ!$B$39:$B$782,L$47)+'СЕТ СН'!$F$14+СВЦЭМ!$D$10+'СЕТ СН'!$F$6-'СЕТ СН'!$F$26</f>
        <v>1689.27489535</v>
      </c>
      <c r="M54" s="36">
        <f>SUMIFS(СВЦЭМ!$D$39:$D$782,СВЦЭМ!$A$39:$A$782,$A54,СВЦЭМ!$B$39:$B$782,M$47)+'СЕТ СН'!$F$14+СВЦЭМ!$D$10+'СЕТ СН'!$F$6-'СЕТ СН'!$F$26</f>
        <v>1697.9839988000001</v>
      </c>
      <c r="N54" s="36">
        <f>SUMIFS(СВЦЭМ!$D$39:$D$782,СВЦЭМ!$A$39:$A$782,$A54,СВЦЭМ!$B$39:$B$782,N$47)+'СЕТ СН'!$F$14+СВЦЭМ!$D$10+'СЕТ СН'!$F$6-'СЕТ СН'!$F$26</f>
        <v>1721.4468470900001</v>
      </c>
      <c r="O54" s="36">
        <f>SUMIFS(СВЦЭМ!$D$39:$D$782,СВЦЭМ!$A$39:$A$782,$A54,СВЦЭМ!$B$39:$B$782,O$47)+'СЕТ СН'!$F$14+СВЦЭМ!$D$10+'СЕТ СН'!$F$6-'СЕТ СН'!$F$26</f>
        <v>1745.55255489</v>
      </c>
      <c r="P54" s="36">
        <f>SUMIFS(СВЦЭМ!$D$39:$D$782,СВЦЭМ!$A$39:$A$782,$A54,СВЦЭМ!$B$39:$B$782,P$47)+'СЕТ СН'!$F$14+СВЦЭМ!$D$10+'СЕТ СН'!$F$6-'СЕТ СН'!$F$26</f>
        <v>1766.36843067</v>
      </c>
      <c r="Q54" s="36">
        <f>SUMIFS(СВЦЭМ!$D$39:$D$782,СВЦЭМ!$A$39:$A$782,$A54,СВЦЭМ!$B$39:$B$782,Q$47)+'СЕТ СН'!$F$14+СВЦЭМ!$D$10+'СЕТ СН'!$F$6-'СЕТ СН'!$F$26</f>
        <v>1772.53609794</v>
      </c>
      <c r="R54" s="36">
        <f>SUMIFS(СВЦЭМ!$D$39:$D$782,СВЦЭМ!$A$39:$A$782,$A54,СВЦЭМ!$B$39:$B$782,R$47)+'СЕТ СН'!$F$14+СВЦЭМ!$D$10+'СЕТ СН'!$F$6-'СЕТ СН'!$F$26</f>
        <v>1744.5535588099999</v>
      </c>
      <c r="S54" s="36">
        <f>SUMIFS(СВЦЭМ!$D$39:$D$782,СВЦЭМ!$A$39:$A$782,$A54,СВЦЭМ!$B$39:$B$782,S$47)+'СЕТ СН'!$F$14+СВЦЭМ!$D$10+'СЕТ СН'!$F$6-'СЕТ СН'!$F$26</f>
        <v>1717.97901594</v>
      </c>
      <c r="T54" s="36">
        <f>SUMIFS(СВЦЭМ!$D$39:$D$782,СВЦЭМ!$A$39:$A$782,$A54,СВЦЭМ!$B$39:$B$782,T$47)+'СЕТ СН'!$F$14+СВЦЭМ!$D$10+'СЕТ СН'!$F$6-'СЕТ СН'!$F$26</f>
        <v>1700.1776971300001</v>
      </c>
      <c r="U54" s="36">
        <f>SUMIFS(СВЦЭМ!$D$39:$D$782,СВЦЭМ!$A$39:$A$782,$A54,СВЦЭМ!$B$39:$B$782,U$47)+'СЕТ СН'!$F$14+СВЦЭМ!$D$10+'СЕТ СН'!$F$6-'СЕТ СН'!$F$26</f>
        <v>1617.3474530400001</v>
      </c>
      <c r="V54" s="36">
        <f>SUMIFS(СВЦЭМ!$D$39:$D$782,СВЦЭМ!$A$39:$A$782,$A54,СВЦЭМ!$B$39:$B$782,V$47)+'СЕТ СН'!$F$14+СВЦЭМ!$D$10+'СЕТ СН'!$F$6-'СЕТ СН'!$F$26</f>
        <v>1643.2232449800001</v>
      </c>
      <c r="W54" s="36">
        <f>SUMIFS(СВЦЭМ!$D$39:$D$782,СВЦЭМ!$A$39:$A$782,$A54,СВЦЭМ!$B$39:$B$782,W$47)+'СЕТ СН'!$F$14+СВЦЭМ!$D$10+'СЕТ СН'!$F$6-'СЕТ СН'!$F$26</f>
        <v>1675.4449110600001</v>
      </c>
      <c r="X54" s="36">
        <f>SUMIFS(СВЦЭМ!$D$39:$D$782,СВЦЭМ!$A$39:$A$782,$A54,СВЦЭМ!$B$39:$B$782,X$47)+'СЕТ СН'!$F$14+СВЦЭМ!$D$10+'СЕТ СН'!$F$6-'СЕТ СН'!$F$26</f>
        <v>1742.43554761</v>
      </c>
      <c r="Y54" s="36">
        <f>SUMIFS(СВЦЭМ!$D$39:$D$782,СВЦЭМ!$A$39:$A$782,$A54,СВЦЭМ!$B$39:$B$782,Y$47)+'СЕТ СН'!$F$14+СВЦЭМ!$D$10+'СЕТ СН'!$F$6-'СЕТ СН'!$F$26</f>
        <v>1785.4174536600001</v>
      </c>
    </row>
    <row r="55" spans="1:25" ht="15.75" x14ac:dyDescent="0.2">
      <c r="A55" s="35">
        <f t="shared" si="1"/>
        <v>45085</v>
      </c>
      <c r="B55" s="36">
        <f>SUMIFS(СВЦЭМ!$D$39:$D$782,СВЦЭМ!$A$39:$A$782,$A55,СВЦЭМ!$B$39:$B$782,B$47)+'СЕТ СН'!$F$14+СВЦЭМ!$D$10+'СЕТ СН'!$F$6-'СЕТ СН'!$F$26</f>
        <v>1926.7298318800001</v>
      </c>
      <c r="C55" s="36">
        <f>SUMIFS(СВЦЭМ!$D$39:$D$782,СВЦЭМ!$A$39:$A$782,$A55,СВЦЭМ!$B$39:$B$782,C$47)+'СЕТ СН'!$F$14+СВЦЭМ!$D$10+'СЕТ СН'!$F$6-'СЕТ СН'!$F$26</f>
        <v>1968.3054418300001</v>
      </c>
      <c r="D55" s="36">
        <f>SUMIFS(СВЦЭМ!$D$39:$D$782,СВЦЭМ!$A$39:$A$782,$A55,СВЦЭМ!$B$39:$B$782,D$47)+'СЕТ СН'!$F$14+СВЦЭМ!$D$10+'СЕТ СН'!$F$6-'СЕТ СН'!$F$26</f>
        <v>1982.18053035</v>
      </c>
      <c r="E55" s="36">
        <f>SUMIFS(СВЦЭМ!$D$39:$D$782,СВЦЭМ!$A$39:$A$782,$A55,СВЦЭМ!$B$39:$B$782,E$47)+'СЕТ СН'!$F$14+СВЦЭМ!$D$10+'СЕТ СН'!$F$6-'СЕТ СН'!$F$26</f>
        <v>1982.30570281</v>
      </c>
      <c r="F55" s="36">
        <f>SUMIFS(СВЦЭМ!$D$39:$D$782,СВЦЭМ!$A$39:$A$782,$A55,СВЦЭМ!$B$39:$B$782,F$47)+'СЕТ СН'!$F$14+СВЦЭМ!$D$10+'СЕТ СН'!$F$6-'СЕТ СН'!$F$26</f>
        <v>1964.67854706</v>
      </c>
      <c r="G55" s="36">
        <f>SUMIFS(СВЦЭМ!$D$39:$D$782,СВЦЭМ!$A$39:$A$782,$A55,СВЦЭМ!$B$39:$B$782,G$47)+'СЕТ СН'!$F$14+СВЦЭМ!$D$10+'СЕТ СН'!$F$6-'СЕТ СН'!$F$26</f>
        <v>1922.93703013</v>
      </c>
      <c r="H55" s="36">
        <f>SUMIFS(СВЦЭМ!$D$39:$D$782,СВЦЭМ!$A$39:$A$782,$A55,СВЦЭМ!$B$39:$B$782,H$47)+'СЕТ СН'!$F$14+СВЦЭМ!$D$10+'СЕТ СН'!$F$6-'СЕТ СН'!$F$26</f>
        <v>1784.59923953</v>
      </c>
      <c r="I55" s="36">
        <f>SUMIFS(СВЦЭМ!$D$39:$D$782,СВЦЭМ!$A$39:$A$782,$A55,СВЦЭМ!$B$39:$B$782,I$47)+'СЕТ СН'!$F$14+СВЦЭМ!$D$10+'СЕТ СН'!$F$6-'СЕТ СН'!$F$26</f>
        <v>1739.48015874</v>
      </c>
      <c r="J55" s="36">
        <f>SUMIFS(СВЦЭМ!$D$39:$D$782,СВЦЭМ!$A$39:$A$782,$A55,СВЦЭМ!$B$39:$B$782,J$47)+'СЕТ СН'!$F$14+СВЦЭМ!$D$10+'СЕТ СН'!$F$6-'СЕТ СН'!$F$26</f>
        <v>1701.5802816299999</v>
      </c>
      <c r="K55" s="36">
        <f>SUMIFS(СВЦЭМ!$D$39:$D$782,СВЦЭМ!$A$39:$A$782,$A55,СВЦЭМ!$B$39:$B$782,K$47)+'СЕТ СН'!$F$14+СВЦЭМ!$D$10+'СЕТ СН'!$F$6-'СЕТ СН'!$F$26</f>
        <v>1674.04120276</v>
      </c>
      <c r="L55" s="36">
        <f>SUMIFS(СВЦЭМ!$D$39:$D$782,СВЦЭМ!$A$39:$A$782,$A55,СВЦЭМ!$B$39:$B$782,L$47)+'СЕТ СН'!$F$14+СВЦЭМ!$D$10+'СЕТ СН'!$F$6-'СЕТ СН'!$F$26</f>
        <v>1674.5541164399999</v>
      </c>
      <c r="M55" s="36">
        <f>SUMIFS(СВЦЭМ!$D$39:$D$782,СВЦЭМ!$A$39:$A$782,$A55,СВЦЭМ!$B$39:$B$782,M$47)+'СЕТ СН'!$F$14+СВЦЭМ!$D$10+'СЕТ СН'!$F$6-'СЕТ СН'!$F$26</f>
        <v>1697.0421290500001</v>
      </c>
      <c r="N55" s="36">
        <f>SUMIFS(СВЦЭМ!$D$39:$D$782,СВЦЭМ!$A$39:$A$782,$A55,СВЦЭМ!$B$39:$B$782,N$47)+'СЕТ СН'!$F$14+СВЦЭМ!$D$10+'СЕТ СН'!$F$6-'СЕТ СН'!$F$26</f>
        <v>1740.7183811499999</v>
      </c>
      <c r="O55" s="36">
        <f>SUMIFS(СВЦЭМ!$D$39:$D$782,СВЦЭМ!$A$39:$A$782,$A55,СВЦЭМ!$B$39:$B$782,O$47)+'СЕТ СН'!$F$14+СВЦЭМ!$D$10+'СЕТ СН'!$F$6-'СЕТ СН'!$F$26</f>
        <v>1743.72407905</v>
      </c>
      <c r="P55" s="36">
        <f>SUMIFS(СВЦЭМ!$D$39:$D$782,СВЦЭМ!$A$39:$A$782,$A55,СВЦЭМ!$B$39:$B$782,P$47)+'СЕТ СН'!$F$14+СВЦЭМ!$D$10+'СЕТ СН'!$F$6-'СЕТ СН'!$F$26</f>
        <v>1751.8896372199999</v>
      </c>
      <c r="Q55" s="36">
        <f>SUMIFS(СВЦЭМ!$D$39:$D$782,СВЦЭМ!$A$39:$A$782,$A55,СВЦЭМ!$B$39:$B$782,Q$47)+'СЕТ СН'!$F$14+СВЦЭМ!$D$10+'СЕТ СН'!$F$6-'СЕТ СН'!$F$26</f>
        <v>1766.9547600400001</v>
      </c>
      <c r="R55" s="36">
        <f>SUMIFS(СВЦЭМ!$D$39:$D$782,СВЦЭМ!$A$39:$A$782,$A55,СВЦЭМ!$B$39:$B$782,R$47)+'СЕТ СН'!$F$14+СВЦЭМ!$D$10+'СЕТ СН'!$F$6-'СЕТ СН'!$F$26</f>
        <v>1744.1257437500001</v>
      </c>
      <c r="S55" s="36">
        <f>SUMIFS(СВЦЭМ!$D$39:$D$782,СВЦЭМ!$A$39:$A$782,$A55,СВЦЭМ!$B$39:$B$782,S$47)+'СЕТ СН'!$F$14+СВЦЭМ!$D$10+'СЕТ СН'!$F$6-'СЕТ СН'!$F$26</f>
        <v>1717.77326294</v>
      </c>
      <c r="T55" s="36">
        <f>SUMIFS(СВЦЭМ!$D$39:$D$782,СВЦЭМ!$A$39:$A$782,$A55,СВЦЭМ!$B$39:$B$782,T$47)+'СЕТ СН'!$F$14+СВЦЭМ!$D$10+'СЕТ СН'!$F$6-'СЕТ СН'!$F$26</f>
        <v>1701.92560957</v>
      </c>
      <c r="U55" s="36">
        <f>SUMIFS(СВЦЭМ!$D$39:$D$782,СВЦЭМ!$A$39:$A$782,$A55,СВЦЭМ!$B$39:$B$782,U$47)+'СЕТ СН'!$F$14+СВЦЭМ!$D$10+'СЕТ СН'!$F$6-'СЕТ СН'!$F$26</f>
        <v>1671.2600955</v>
      </c>
      <c r="V55" s="36">
        <f>SUMIFS(СВЦЭМ!$D$39:$D$782,СВЦЭМ!$A$39:$A$782,$A55,СВЦЭМ!$B$39:$B$782,V$47)+'СЕТ СН'!$F$14+СВЦЭМ!$D$10+'СЕТ СН'!$F$6-'СЕТ СН'!$F$26</f>
        <v>1607.0883999499999</v>
      </c>
      <c r="W55" s="36">
        <f>SUMIFS(СВЦЭМ!$D$39:$D$782,СВЦЭМ!$A$39:$A$782,$A55,СВЦЭМ!$B$39:$B$782,W$47)+'СЕТ СН'!$F$14+СВЦЭМ!$D$10+'СЕТ СН'!$F$6-'СЕТ СН'!$F$26</f>
        <v>1655.00357005</v>
      </c>
      <c r="X55" s="36">
        <f>SUMIFS(СВЦЭМ!$D$39:$D$782,СВЦЭМ!$A$39:$A$782,$A55,СВЦЭМ!$B$39:$B$782,X$47)+'СЕТ СН'!$F$14+СВЦЭМ!$D$10+'СЕТ СН'!$F$6-'СЕТ СН'!$F$26</f>
        <v>1711.2018508599999</v>
      </c>
      <c r="Y55" s="36">
        <f>SUMIFS(СВЦЭМ!$D$39:$D$782,СВЦЭМ!$A$39:$A$782,$A55,СВЦЭМ!$B$39:$B$782,Y$47)+'СЕТ СН'!$F$14+СВЦЭМ!$D$10+'СЕТ СН'!$F$6-'СЕТ СН'!$F$26</f>
        <v>1839.7705049599999</v>
      </c>
    </row>
    <row r="56" spans="1:25" ht="15.75" x14ac:dyDescent="0.2">
      <c r="A56" s="35">
        <f t="shared" si="1"/>
        <v>45086</v>
      </c>
      <c r="B56" s="36">
        <f>SUMIFS(СВЦЭМ!$D$39:$D$782,СВЦЭМ!$A$39:$A$782,$A56,СВЦЭМ!$B$39:$B$782,B$47)+'СЕТ СН'!$F$14+СВЦЭМ!$D$10+'СЕТ СН'!$F$6-'СЕТ СН'!$F$26</f>
        <v>1790.0751145199999</v>
      </c>
      <c r="C56" s="36">
        <f>SUMIFS(СВЦЭМ!$D$39:$D$782,СВЦЭМ!$A$39:$A$782,$A56,СВЦЭМ!$B$39:$B$782,C$47)+'СЕТ СН'!$F$14+СВЦЭМ!$D$10+'СЕТ СН'!$F$6-'СЕТ СН'!$F$26</f>
        <v>1685.58061671</v>
      </c>
      <c r="D56" s="36">
        <f>SUMIFS(СВЦЭМ!$D$39:$D$782,СВЦЭМ!$A$39:$A$782,$A56,СВЦЭМ!$B$39:$B$782,D$47)+'СЕТ СН'!$F$14+СВЦЭМ!$D$10+'СЕТ СН'!$F$6-'СЕТ СН'!$F$26</f>
        <v>1749.9776911000001</v>
      </c>
      <c r="E56" s="36">
        <f>SUMIFS(СВЦЭМ!$D$39:$D$782,СВЦЭМ!$A$39:$A$782,$A56,СВЦЭМ!$B$39:$B$782,E$47)+'СЕТ СН'!$F$14+СВЦЭМ!$D$10+'СЕТ СН'!$F$6-'СЕТ СН'!$F$26</f>
        <v>1906.6705691700001</v>
      </c>
      <c r="F56" s="36">
        <f>SUMIFS(СВЦЭМ!$D$39:$D$782,СВЦЭМ!$A$39:$A$782,$A56,СВЦЭМ!$B$39:$B$782,F$47)+'СЕТ СН'!$F$14+СВЦЭМ!$D$10+'СЕТ СН'!$F$6-'СЕТ СН'!$F$26</f>
        <v>1877.15341459</v>
      </c>
      <c r="G56" s="36">
        <f>SUMIFS(СВЦЭМ!$D$39:$D$782,СВЦЭМ!$A$39:$A$782,$A56,СВЦЭМ!$B$39:$B$782,G$47)+'СЕТ СН'!$F$14+СВЦЭМ!$D$10+'СЕТ СН'!$F$6-'СЕТ СН'!$F$26</f>
        <v>1808.1026323200001</v>
      </c>
      <c r="H56" s="36">
        <f>SUMIFS(СВЦЭМ!$D$39:$D$782,СВЦЭМ!$A$39:$A$782,$A56,СВЦЭМ!$B$39:$B$782,H$47)+'СЕТ СН'!$F$14+СВЦЭМ!$D$10+'СЕТ СН'!$F$6-'СЕТ СН'!$F$26</f>
        <v>1655.0258070699999</v>
      </c>
      <c r="I56" s="36">
        <f>SUMIFS(СВЦЭМ!$D$39:$D$782,СВЦЭМ!$A$39:$A$782,$A56,СВЦЭМ!$B$39:$B$782,I$47)+'СЕТ СН'!$F$14+СВЦЭМ!$D$10+'СЕТ СН'!$F$6-'СЕТ СН'!$F$26</f>
        <v>1584.7401334599999</v>
      </c>
      <c r="J56" s="36">
        <f>SUMIFS(СВЦЭМ!$D$39:$D$782,СВЦЭМ!$A$39:$A$782,$A56,СВЦЭМ!$B$39:$B$782,J$47)+'СЕТ СН'!$F$14+СВЦЭМ!$D$10+'СЕТ СН'!$F$6-'СЕТ СН'!$F$26</f>
        <v>1504.45915655</v>
      </c>
      <c r="K56" s="36">
        <f>SUMIFS(СВЦЭМ!$D$39:$D$782,СВЦЭМ!$A$39:$A$782,$A56,СВЦЭМ!$B$39:$B$782,K$47)+'СЕТ СН'!$F$14+СВЦЭМ!$D$10+'СЕТ СН'!$F$6-'СЕТ СН'!$F$26</f>
        <v>1464.48949623</v>
      </c>
      <c r="L56" s="36">
        <f>SUMIFS(СВЦЭМ!$D$39:$D$782,СВЦЭМ!$A$39:$A$782,$A56,СВЦЭМ!$B$39:$B$782,L$47)+'СЕТ СН'!$F$14+СВЦЭМ!$D$10+'СЕТ СН'!$F$6-'СЕТ СН'!$F$26</f>
        <v>1442.69947054</v>
      </c>
      <c r="M56" s="36">
        <f>SUMIFS(СВЦЭМ!$D$39:$D$782,СВЦЭМ!$A$39:$A$782,$A56,СВЦЭМ!$B$39:$B$782,M$47)+'СЕТ СН'!$F$14+СВЦЭМ!$D$10+'СЕТ СН'!$F$6-'СЕТ СН'!$F$26</f>
        <v>1482.4215268299999</v>
      </c>
      <c r="N56" s="36">
        <f>SUMIFS(СВЦЭМ!$D$39:$D$782,СВЦЭМ!$A$39:$A$782,$A56,СВЦЭМ!$B$39:$B$782,N$47)+'СЕТ СН'!$F$14+СВЦЭМ!$D$10+'СЕТ СН'!$F$6-'СЕТ СН'!$F$26</f>
        <v>1515.82440634</v>
      </c>
      <c r="O56" s="36">
        <f>SUMIFS(СВЦЭМ!$D$39:$D$782,СВЦЭМ!$A$39:$A$782,$A56,СВЦЭМ!$B$39:$B$782,O$47)+'СЕТ СН'!$F$14+СВЦЭМ!$D$10+'СЕТ СН'!$F$6-'СЕТ СН'!$F$26</f>
        <v>1510.3650758399999</v>
      </c>
      <c r="P56" s="36">
        <f>SUMIFS(СВЦЭМ!$D$39:$D$782,СВЦЭМ!$A$39:$A$782,$A56,СВЦЭМ!$B$39:$B$782,P$47)+'СЕТ СН'!$F$14+СВЦЭМ!$D$10+'СЕТ СН'!$F$6-'СЕТ СН'!$F$26</f>
        <v>1518.6423176000001</v>
      </c>
      <c r="Q56" s="36">
        <f>SUMIFS(СВЦЭМ!$D$39:$D$782,СВЦЭМ!$A$39:$A$782,$A56,СВЦЭМ!$B$39:$B$782,Q$47)+'СЕТ СН'!$F$14+СВЦЭМ!$D$10+'СЕТ СН'!$F$6-'СЕТ СН'!$F$26</f>
        <v>1523.8942133099999</v>
      </c>
      <c r="R56" s="36">
        <f>SUMIFS(СВЦЭМ!$D$39:$D$782,СВЦЭМ!$A$39:$A$782,$A56,СВЦЭМ!$B$39:$B$782,R$47)+'СЕТ СН'!$F$14+СВЦЭМ!$D$10+'СЕТ СН'!$F$6-'СЕТ СН'!$F$26</f>
        <v>1518.9759519300001</v>
      </c>
      <c r="S56" s="36">
        <f>SUMIFS(СВЦЭМ!$D$39:$D$782,СВЦЭМ!$A$39:$A$782,$A56,СВЦЭМ!$B$39:$B$782,S$47)+'СЕТ СН'!$F$14+СВЦЭМ!$D$10+'СЕТ СН'!$F$6-'СЕТ СН'!$F$26</f>
        <v>1518.3988818</v>
      </c>
      <c r="T56" s="36">
        <f>SUMIFS(СВЦЭМ!$D$39:$D$782,СВЦЭМ!$A$39:$A$782,$A56,СВЦЭМ!$B$39:$B$782,T$47)+'СЕТ СН'!$F$14+СВЦЭМ!$D$10+'СЕТ СН'!$F$6-'СЕТ СН'!$F$26</f>
        <v>1505.3470362</v>
      </c>
      <c r="U56" s="36">
        <f>SUMIFS(СВЦЭМ!$D$39:$D$782,СВЦЭМ!$A$39:$A$782,$A56,СВЦЭМ!$B$39:$B$782,U$47)+'СЕТ СН'!$F$14+СВЦЭМ!$D$10+'СЕТ СН'!$F$6-'СЕТ СН'!$F$26</f>
        <v>1490.8439750100001</v>
      </c>
      <c r="V56" s="36">
        <f>SUMIFS(СВЦЭМ!$D$39:$D$782,СВЦЭМ!$A$39:$A$782,$A56,СВЦЭМ!$B$39:$B$782,V$47)+'СЕТ СН'!$F$14+СВЦЭМ!$D$10+'СЕТ СН'!$F$6-'СЕТ СН'!$F$26</f>
        <v>1461.53820623</v>
      </c>
      <c r="W56" s="36">
        <f>SUMIFS(СВЦЭМ!$D$39:$D$782,СВЦЭМ!$A$39:$A$782,$A56,СВЦЭМ!$B$39:$B$782,W$47)+'СЕТ СН'!$F$14+СВЦЭМ!$D$10+'СЕТ СН'!$F$6-'СЕТ СН'!$F$26</f>
        <v>1501.0773762200001</v>
      </c>
      <c r="X56" s="36">
        <f>SUMIFS(СВЦЭМ!$D$39:$D$782,СВЦЭМ!$A$39:$A$782,$A56,СВЦЭМ!$B$39:$B$782,X$47)+'СЕТ СН'!$F$14+СВЦЭМ!$D$10+'СЕТ СН'!$F$6-'СЕТ СН'!$F$26</f>
        <v>1511.4714301399999</v>
      </c>
      <c r="Y56" s="36">
        <f>SUMIFS(СВЦЭМ!$D$39:$D$782,СВЦЭМ!$A$39:$A$782,$A56,СВЦЭМ!$B$39:$B$782,Y$47)+'СЕТ СН'!$F$14+СВЦЭМ!$D$10+'СЕТ СН'!$F$6-'СЕТ СН'!$F$26</f>
        <v>1685.31680796</v>
      </c>
    </row>
    <row r="57" spans="1:25" ht="15.75" x14ac:dyDescent="0.2">
      <c r="A57" s="35">
        <f t="shared" si="1"/>
        <v>45087</v>
      </c>
      <c r="B57" s="36">
        <f>SUMIFS(СВЦЭМ!$D$39:$D$782,СВЦЭМ!$A$39:$A$782,$A57,СВЦЭМ!$B$39:$B$782,B$47)+'СЕТ СН'!$F$14+СВЦЭМ!$D$10+'СЕТ СН'!$F$6-'СЕТ СН'!$F$26</f>
        <v>1697.6050624100001</v>
      </c>
      <c r="C57" s="36">
        <f>SUMIFS(СВЦЭМ!$D$39:$D$782,СВЦЭМ!$A$39:$A$782,$A57,СВЦЭМ!$B$39:$B$782,C$47)+'СЕТ СН'!$F$14+СВЦЭМ!$D$10+'СЕТ СН'!$F$6-'СЕТ СН'!$F$26</f>
        <v>1732.1820716699999</v>
      </c>
      <c r="D57" s="36">
        <f>SUMIFS(СВЦЭМ!$D$39:$D$782,СВЦЭМ!$A$39:$A$782,$A57,СВЦЭМ!$B$39:$B$782,D$47)+'СЕТ СН'!$F$14+СВЦЭМ!$D$10+'СЕТ СН'!$F$6-'СЕТ СН'!$F$26</f>
        <v>1791.65878853</v>
      </c>
      <c r="E57" s="36">
        <f>SUMIFS(СВЦЭМ!$D$39:$D$782,СВЦЭМ!$A$39:$A$782,$A57,СВЦЭМ!$B$39:$B$782,E$47)+'СЕТ СН'!$F$14+СВЦЭМ!$D$10+'СЕТ СН'!$F$6-'СЕТ СН'!$F$26</f>
        <v>1820.95376302</v>
      </c>
      <c r="F57" s="36">
        <f>SUMIFS(СВЦЭМ!$D$39:$D$782,СВЦЭМ!$A$39:$A$782,$A57,СВЦЭМ!$B$39:$B$782,F$47)+'СЕТ СН'!$F$14+СВЦЭМ!$D$10+'СЕТ СН'!$F$6-'СЕТ СН'!$F$26</f>
        <v>1847.32728537</v>
      </c>
      <c r="G57" s="36">
        <f>SUMIFS(СВЦЭМ!$D$39:$D$782,СВЦЭМ!$A$39:$A$782,$A57,СВЦЭМ!$B$39:$B$782,G$47)+'СЕТ СН'!$F$14+СВЦЭМ!$D$10+'СЕТ СН'!$F$6-'СЕТ СН'!$F$26</f>
        <v>1847.22220737</v>
      </c>
      <c r="H57" s="36">
        <f>SUMIFS(СВЦЭМ!$D$39:$D$782,СВЦЭМ!$A$39:$A$782,$A57,СВЦЭМ!$B$39:$B$782,H$47)+'СЕТ СН'!$F$14+СВЦЭМ!$D$10+'СЕТ СН'!$F$6-'СЕТ СН'!$F$26</f>
        <v>1742.6062211600001</v>
      </c>
      <c r="I57" s="36">
        <f>SUMIFS(СВЦЭМ!$D$39:$D$782,СВЦЭМ!$A$39:$A$782,$A57,СВЦЭМ!$B$39:$B$782,I$47)+'СЕТ СН'!$F$14+СВЦЭМ!$D$10+'СЕТ СН'!$F$6-'СЕТ СН'!$F$26</f>
        <v>1735.13007724</v>
      </c>
      <c r="J57" s="36">
        <f>SUMIFS(СВЦЭМ!$D$39:$D$782,СВЦЭМ!$A$39:$A$782,$A57,СВЦЭМ!$B$39:$B$782,J$47)+'СЕТ СН'!$F$14+СВЦЭМ!$D$10+'СЕТ СН'!$F$6-'СЕТ СН'!$F$26</f>
        <v>1642.38072001</v>
      </c>
      <c r="K57" s="36">
        <f>SUMIFS(СВЦЭМ!$D$39:$D$782,СВЦЭМ!$A$39:$A$782,$A57,СВЦЭМ!$B$39:$B$782,K$47)+'СЕТ СН'!$F$14+СВЦЭМ!$D$10+'СЕТ СН'!$F$6-'СЕТ СН'!$F$26</f>
        <v>1557.4000000200001</v>
      </c>
      <c r="L57" s="36">
        <f>SUMIFS(СВЦЭМ!$D$39:$D$782,СВЦЭМ!$A$39:$A$782,$A57,СВЦЭМ!$B$39:$B$782,L$47)+'СЕТ СН'!$F$14+СВЦЭМ!$D$10+'СЕТ СН'!$F$6-'СЕТ СН'!$F$26</f>
        <v>1521.4971230799999</v>
      </c>
      <c r="M57" s="36">
        <f>SUMIFS(СВЦЭМ!$D$39:$D$782,СВЦЭМ!$A$39:$A$782,$A57,СВЦЭМ!$B$39:$B$782,M$47)+'СЕТ СН'!$F$14+СВЦЭМ!$D$10+'СЕТ СН'!$F$6-'СЕТ СН'!$F$26</f>
        <v>1507.8920045899999</v>
      </c>
      <c r="N57" s="36">
        <f>SUMIFS(СВЦЭМ!$D$39:$D$782,СВЦЭМ!$A$39:$A$782,$A57,СВЦЭМ!$B$39:$B$782,N$47)+'СЕТ СН'!$F$14+СВЦЭМ!$D$10+'СЕТ СН'!$F$6-'СЕТ СН'!$F$26</f>
        <v>1521.4086701700001</v>
      </c>
      <c r="O57" s="36">
        <f>SUMIFS(СВЦЭМ!$D$39:$D$782,СВЦЭМ!$A$39:$A$782,$A57,СВЦЭМ!$B$39:$B$782,O$47)+'СЕТ СН'!$F$14+СВЦЭМ!$D$10+'СЕТ СН'!$F$6-'СЕТ СН'!$F$26</f>
        <v>1533.2071946999999</v>
      </c>
      <c r="P57" s="36">
        <f>SUMIFS(СВЦЭМ!$D$39:$D$782,СВЦЭМ!$A$39:$A$782,$A57,СВЦЭМ!$B$39:$B$782,P$47)+'СЕТ СН'!$F$14+СВЦЭМ!$D$10+'СЕТ СН'!$F$6-'СЕТ СН'!$F$26</f>
        <v>1539.40445067</v>
      </c>
      <c r="Q57" s="36">
        <f>SUMIFS(СВЦЭМ!$D$39:$D$782,СВЦЭМ!$A$39:$A$782,$A57,СВЦЭМ!$B$39:$B$782,Q$47)+'СЕТ СН'!$F$14+СВЦЭМ!$D$10+'СЕТ СН'!$F$6-'СЕТ СН'!$F$26</f>
        <v>1562.64533899</v>
      </c>
      <c r="R57" s="36">
        <f>SUMIFS(СВЦЭМ!$D$39:$D$782,СВЦЭМ!$A$39:$A$782,$A57,СВЦЭМ!$B$39:$B$782,R$47)+'СЕТ СН'!$F$14+СВЦЭМ!$D$10+'СЕТ СН'!$F$6-'СЕТ СН'!$F$26</f>
        <v>1554.8149421200001</v>
      </c>
      <c r="S57" s="36">
        <f>SUMIFS(СВЦЭМ!$D$39:$D$782,СВЦЭМ!$A$39:$A$782,$A57,СВЦЭМ!$B$39:$B$782,S$47)+'СЕТ СН'!$F$14+СВЦЭМ!$D$10+'СЕТ СН'!$F$6-'СЕТ СН'!$F$26</f>
        <v>1532.2299064000001</v>
      </c>
      <c r="T57" s="36">
        <f>SUMIFS(СВЦЭМ!$D$39:$D$782,СВЦЭМ!$A$39:$A$782,$A57,СВЦЭМ!$B$39:$B$782,T$47)+'СЕТ СН'!$F$14+СВЦЭМ!$D$10+'СЕТ СН'!$F$6-'СЕТ СН'!$F$26</f>
        <v>1521.85630741</v>
      </c>
      <c r="U57" s="36">
        <f>SUMIFS(СВЦЭМ!$D$39:$D$782,СВЦЭМ!$A$39:$A$782,$A57,СВЦЭМ!$B$39:$B$782,U$47)+'СЕТ СН'!$F$14+СВЦЭМ!$D$10+'СЕТ СН'!$F$6-'СЕТ СН'!$F$26</f>
        <v>1521.61061537</v>
      </c>
      <c r="V57" s="36">
        <f>SUMIFS(СВЦЭМ!$D$39:$D$782,СВЦЭМ!$A$39:$A$782,$A57,СВЦЭМ!$B$39:$B$782,V$47)+'СЕТ СН'!$F$14+СВЦЭМ!$D$10+'СЕТ СН'!$F$6-'СЕТ СН'!$F$26</f>
        <v>1506.1724334800001</v>
      </c>
      <c r="W57" s="36">
        <f>SUMIFS(СВЦЭМ!$D$39:$D$782,СВЦЭМ!$A$39:$A$782,$A57,СВЦЭМ!$B$39:$B$782,W$47)+'СЕТ СН'!$F$14+СВЦЭМ!$D$10+'СЕТ СН'!$F$6-'СЕТ СН'!$F$26</f>
        <v>1475.28669386</v>
      </c>
      <c r="X57" s="36">
        <f>SUMIFS(СВЦЭМ!$D$39:$D$782,СВЦЭМ!$A$39:$A$782,$A57,СВЦЭМ!$B$39:$B$782,X$47)+'СЕТ СН'!$F$14+СВЦЭМ!$D$10+'СЕТ СН'!$F$6-'СЕТ СН'!$F$26</f>
        <v>1502.8052023099999</v>
      </c>
      <c r="Y57" s="36">
        <f>SUMIFS(СВЦЭМ!$D$39:$D$782,СВЦЭМ!$A$39:$A$782,$A57,СВЦЭМ!$B$39:$B$782,Y$47)+'СЕТ СН'!$F$14+СВЦЭМ!$D$10+'СЕТ СН'!$F$6-'СЕТ СН'!$F$26</f>
        <v>1587.6081231000001</v>
      </c>
    </row>
    <row r="58" spans="1:25" ht="15.75" x14ac:dyDescent="0.2">
      <c r="A58" s="35">
        <f t="shared" si="1"/>
        <v>45088</v>
      </c>
      <c r="B58" s="36">
        <f>SUMIFS(СВЦЭМ!$D$39:$D$782,СВЦЭМ!$A$39:$A$782,$A58,СВЦЭМ!$B$39:$B$782,B$47)+'СЕТ СН'!$F$14+СВЦЭМ!$D$10+'СЕТ СН'!$F$6-'СЕТ СН'!$F$26</f>
        <v>1662.69668619</v>
      </c>
      <c r="C58" s="36">
        <f>SUMIFS(СВЦЭМ!$D$39:$D$782,СВЦЭМ!$A$39:$A$782,$A58,СВЦЭМ!$B$39:$B$782,C$47)+'СЕТ СН'!$F$14+СВЦЭМ!$D$10+'СЕТ СН'!$F$6-'СЕТ СН'!$F$26</f>
        <v>1708.1190426600001</v>
      </c>
      <c r="D58" s="36">
        <f>SUMIFS(СВЦЭМ!$D$39:$D$782,СВЦЭМ!$A$39:$A$782,$A58,СВЦЭМ!$B$39:$B$782,D$47)+'СЕТ СН'!$F$14+СВЦЭМ!$D$10+'СЕТ СН'!$F$6-'СЕТ СН'!$F$26</f>
        <v>1782.6808837400001</v>
      </c>
      <c r="E58" s="36">
        <f>SUMIFS(СВЦЭМ!$D$39:$D$782,СВЦЭМ!$A$39:$A$782,$A58,СВЦЭМ!$B$39:$B$782,E$47)+'СЕТ СН'!$F$14+СВЦЭМ!$D$10+'СЕТ СН'!$F$6-'СЕТ СН'!$F$26</f>
        <v>1789.02790153</v>
      </c>
      <c r="F58" s="36">
        <f>SUMIFS(СВЦЭМ!$D$39:$D$782,СВЦЭМ!$A$39:$A$782,$A58,СВЦЭМ!$B$39:$B$782,F$47)+'СЕТ СН'!$F$14+СВЦЭМ!$D$10+'СЕТ СН'!$F$6-'СЕТ СН'!$F$26</f>
        <v>1790.72603153</v>
      </c>
      <c r="G58" s="36">
        <f>SUMIFS(СВЦЭМ!$D$39:$D$782,СВЦЭМ!$A$39:$A$782,$A58,СВЦЭМ!$B$39:$B$782,G$47)+'СЕТ СН'!$F$14+СВЦЭМ!$D$10+'СЕТ СН'!$F$6-'СЕТ СН'!$F$26</f>
        <v>1785.34004953</v>
      </c>
      <c r="H58" s="36">
        <f>SUMIFS(СВЦЭМ!$D$39:$D$782,СВЦЭМ!$A$39:$A$782,$A58,СВЦЭМ!$B$39:$B$782,H$47)+'СЕТ СН'!$F$14+СВЦЭМ!$D$10+'СЕТ СН'!$F$6-'СЕТ СН'!$F$26</f>
        <v>1694.72860522</v>
      </c>
      <c r="I58" s="36">
        <f>SUMIFS(СВЦЭМ!$D$39:$D$782,СВЦЭМ!$A$39:$A$782,$A58,СВЦЭМ!$B$39:$B$782,I$47)+'СЕТ СН'!$F$14+СВЦЭМ!$D$10+'СЕТ СН'!$F$6-'СЕТ СН'!$F$26</f>
        <v>1635.3871832</v>
      </c>
      <c r="J58" s="36">
        <f>SUMIFS(СВЦЭМ!$D$39:$D$782,СВЦЭМ!$A$39:$A$782,$A58,СВЦЭМ!$B$39:$B$782,J$47)+'СЕТ СН'!$F$14+СВЦЭМ!$D$10+'СЕТ СН'!$F$6-'СЕТ СН'!$F$26</f>
        <v>1574.54605148</v>
      </c>
      <c r="K58" s="36">
        <f>SUMIFS(СВЦЭМ!$D$39:$D$782,СВЦЭМ!$A$39:$A$782,$A58,СВЦЭМ!$B$39:$B$782,K$47)+'СЕТ СН'!$F$14+СВЦЭМ!$D$10+'СЕТ СН'!$F$6-'СЕТ СН'!$F$26</f>
        <v>1482.97476906</v>
      </c>
      <c r="L58" s="36">
        <f>SUMIFS(СВЦЭМ!$D$39:$D$782,СВЦЭМ!$A$39:$A$782,$A58,СВЦЭМ!$B$39:$B$782,L$47)+'СЕТ СН'!$F$14+СВЦЭМ!$D$10+'СЕТ СН'!$F$6-'СЕТ СН'!$F$26</f>
        <v>1489.5972677300001</v>
      </c>
      <c r="M58" s="36">
        <f>SUMIFS(СВЦЭМ!$D$39:$D$782,СВЦЭМ!$A$39:$A$782,$A58,СВЦЭМ!$B$39:$B$782,M$47)+'СЕТ СН'!$F$14+СВЦЭМ!$D$10+'СЕТ СН'!$F$6-'СЕТ СН'!$F$26</f>
        <v>1493.06981612</v>
      </c>
      <c r="N58" s="36">
        <f>SUMIFS(СВЦЭМ!$D$39:$D$782,СВЦЭМ!$A$39:$A$782,$A58,СВЦЭМ!$B$39:$B$782,N$47)+'СЕТ СН'!$F$14+СВЦЭМ!$D$10+'СЕТ СН'!$F$6-'СЕТ СН'!$F$26</f>
        <v>1503.8951220399999</v>
      </c>
      <c r="O58" s="36">
        <f>SUMIFS(СВЦЭМ!$D$39:$D$782,СВЦЭМ!$A$39:$A$782,$A58,СВЦЭМ!$B$39:$B$782,O$47)+'СЕТ СН'!$F$14+СВЦЭМ!$D$10+'СЕТ СН'!$F$6-'СЕТ СН'!$F$26</f>
        <v>1509.27924205</v>
      </c>
      <c r="P58" s="36">
        <f>SUMIFS(СВЦЭМ!$D$39:$D$782,СВЦЭМ!$A$39:$A$782,$A58,СВЦЭМ!$B$39:$B$782,P$47)+'СЕТ СН'!$F$14+СВЦЭМ!$D$10+'СЕТ СН'!$F$6-'СЕТ СН'!$F$26</f>
        <v>1517.2713672899999</v>
      </c>
      <c r="Q58" s="36">
        <f>SUMIFS(СВЦЭМ!$D$39:$D$782,СВЦЭМ!$A$39:$A$782,$A58,СВЦЭМ!$B$39:$B$782,Q$47)+'СЕТ СН'!$F$14+СВЦЭМ!$D$10+'СЕТ СН'!$F$6-'СЕТ СН'!$F$26</f>
        <v>1521.0616898800001</v>
      </c>
      <c r="R58" s="36">
        <f>SUMIFS(СВЦЭМ!$D$39:$D$782,СВЦЭМ!$A$39:$A$782,$A58,СВЦЭМ!$B$39:$B$782,R$47)+'СЕТ СН'!$F$14+СВЦЭМ!$D$10+'СЕТ СН'!$F$6-'СЕТ СН'!$F$26</f>
        <v>1512.51262746</v>
      </c>
      <c r="S58" s="36">
        <f>SUMIFS(СВЦЭМ!$D$39:$D$782,СВЦЭМ!$A$39:$A$782,$A58,СВЦЭМ!$B$39:$B$782,S$47)+'СЕТ СН'!$F$14+СВЦЭМ!$D$10+'СЕТ СН'!$F$6-'СЕТ СН'!$F$26</f>
        <v>1500.0580612399999</v>
      </c>
      <c r="T58" s="36">
        <f>SUMIFS(СВЦЭМ!$D$39:$D$782,СВЦЭМ!$A$39:$A$782,$A58,СВЦЭМ!$B$39:$B$782,T$47)+'СЕТ СН'!$F$14+СВЦЭМ!$D$10+'СЕТ СН'!$F$6-'СЕТ СН'!$F$26</f>
        <v>1501.49167685</v>
      </c>
      <c r="U58" s="36">
        <f>SUMIFS(СВЦЭМ!$D$39:$D$782,СВЦЭМ!$A$39:$A$782,$A58,СВЦЭМ!$B$39:$B$782,U$47)+'СЕТ СН'!$F$14+СВЦЭМ!$D$10+'СЕТ СН'!$F$6-'СЕТ СН'!$F$26</f>
        <v>1496.0217726400001</v>
      </c>
      <c r="V58" s="36">
        <f>SUMIFS(СВЦЭМ!$D$39:$D$782,СВЦЭМ!$A$39:$A$782,$A58,СВЦЭМ!$B$39:$B$782,V$47)+'СЕТ СН'!$F$14+СВЦЭМ!$D$10+'СЕТ СН'!$F$6-'СЕТ СН'!$F$26</f>
        <v>1489.9120357700001</v>
      </c>
      <c r="W58" s="36">
        <f>SUMIFS(СВЦЭМ!$D$39:$D$782,СВЦЭМ!$A$39:$A$782,$A58,СВЦЭМ!$B$39:$B$782,W$47)+'СЕТ СН'!$F$14+СВЦЭМ!$D$10+'СЕТ СН'!$F$6-'СЕТ СН'!$F$26</f>
        <v>1475.38941626</v>
      </c>
      <c r="X58" s="36">
        <f>SUMIFS(СВЦЭМ!$D$39:$D$782,СВЦЭМ!$A$39:$A$782,$A58,СВЦЭМ!$B$39:$B$782,X$47)+'СЕТ СН'!$F$14+СВЦЭМ!$D$10+'СЕТ СН'!$F$6-'СЕТ СН'!$F$26</f>
        <v>1493.7841698</v>
      </c>
      <c r="Y58" s="36">
        <f>SUMIFS(СВЦЭМ!$D$39:$D$782,СВЦЭМ!$A$39:$A$782,$A58,СВЦЭМ!$B$39:$B$782,Y$47)+'СЕТ СН'!$F$14+СВЦЭМ!$D$10+'СЕТ СН'!$F$6-'СЕТ СН'!$F$26</f>
        <v>1574.58312062</v>
      </c>
    </row>
    <row r="59" spans="1:25" ht="15.75" x14ac:dyDescent="0.2">
      <c r="A59" s="35">
        <f t="shared" si="1"/>
        <v>45089</v>
      </c>
      <c r="B59" s="36">
        <f>SUMIFS(СВЦЭМ!$D$39:$D$782,СВЦЭМ!$A$39:$A$782,$A59,СВЦЭМ!$B$39:$B$782,B$47)+'СЕТ СН'!$F$14+СВЦЭМ!$D$10+'СЕТ СН'!$F$6-'СЕТ СН'!$F$26</f>
        <v>1822.51390511</v>
      </c>
      <c r="C59" s="36">
        <f>SUMIFS(СВЦЭМ!$D$39:$D$782,СВЦЭМ!$A$39:$A$782,$A59,СВЦЭМ!$B$39:$B$782,C$47)+'СЕТ СН'!$F$14+СВЦЭМ!$D$10+'СЕТ СН'!$F$6-'СЕТ СН'!$F$26</f>
        <v>1857.88269451</v>
      </c>
      <c r="D59" s="36">
        <f>SUMIFS(СВЦЭМ!$D$39:$D$782,СВЦЭМ!$A$39:$A$782,$A59,СВЦЭМ!$B$39:$B$782,D$47)+'СЕТ СН'!$F$14+СВЦЭМ!$D$10+'СЕТ СН'!$F$6-'СЕТ СН'!$F$26</f>
        <v>1930.0089865899999</v>
      </c>
      <c r="E59" s="36">
        <f>SUMIFS(СВЦЭМ!$D$39:$D$782,СВЦЭМ!$A$39:$A$782,$A59,СВЦЭМ!$B$39:$B$782,E$47)+'СЕТ СН'!$F$14+СВЦЭМ!$D$10+'СЕТ СН'!$F$6-'СЕТ СН'!$F$26</f>
        <v>1914.7763462299999</v>
      </c>
      <c r="F59" s="36">
        <f>SUMIFS(СВЦЭМ!$D$39:$D$782,СВЦЭМ!$A$39:$A$782,$A59,СВЦЭМ!$B$39:$B$782,F$47)+'СЕТ СН'!$F$14+СВЦЭМ!$D$10+'СЕТ СН'!$F$6-'СЕТ СН'!$F$26</f>
        <v>1910.9055177800001</v>
      </c>
      <c r="G59" s="36">
        <f>SUMIFS(СВЦЭМ!$D$39:$D$782,СВЦЭМ!$A$39:$A$782,$A59,СВЦЭМ!$B$39:$B$782,G$47)+'СЕТ СН'!$F$14+СВЦЭМ!$D$10+'СЕТ СН'!$F$6-'СЕТ СН'!$F$26</f>
        <v>1902.03429869</v>
      </c>
      <c r="H59" s="36">
        <f>SUMIFS(СВЦЭМ!$D$39:$D$782,СВЦЭМ!$A$39:$A$782,$A59,СВЦЭМ!$B$39:$B$782,H$47)+'СЕТ СН'!$F$14+СВЦЭМ!$D$10+'СЕТ СН'!$F$6-'СЕТ СН'!$F$26</f>
        <v>1780.3948921399999</v>
      </c>
      <c r="I59" s="36">
        <f>SUMIFS(СВЦЭМ!$D$39:$D$782,СВЦЭМ!$A$39:$A$782,$A59,СВЦЭМ!$B$39:$B$782,I$47)+'СЕТ СН'!$F$14+СВЦЭМ!$D$10+'СЕТ СН'!$F$6-'СЕТ СН'!$F$26</f>
        <v>1711.9089002800001</v>
      </c>
      <c r="J59" s="36">
        <f>SUMIFS(СВЦЭМ!$D$39:$D$782,СВЦЭМ!$A$39:$A$782,$A59,СВЦЭМ!$B$39:$B$782,J$47)+'СЕТ СН'!$F$14+СВЦЭМ!$D$10+'СЕТ СН'!$F$6-'СЕТ СН'!$F$26</f>
        <v>1583.92783347</v>
      </c>
      <c r="K59" s="36">
        <f>SUMIFS(СВЦЭМ!$D$39:$D$782,СВЦЭМ!$A$39:$A$782,$A59,СВЦЭМ!$B$39:$B$782,K$47)+'СЕТ СН'!$F$14+СВЦЭМ!$D$10+'СЕТ СН'!$F$6-'СЕТ СН'!$F$26</f>
        <v>1559.6716318799999</v>
      </c>
      <c r="L59" s="36">
        <f>SUMIFS(СВЦЭМ!$D$39:$D$782,СВЦЭМ!$A$39:$A$782,$A59,СВЦЭМ!$B$39:$B$782,L$47)+'СЕТ СН'!$F$14+СВЦЭМ!$D$10+'СЕТ СН'!$F$6-'СЕТ СН'!$F$26</f>
        <v>1542.3227532200001</v>
      </c>
      <c r="M59" s="36">
        <f>SUMIFS(СВЦЭМ!$D$39:$D$782,СВЦЭМ!$A$39:$A$782,$A59,СВЦЭМ!$B$39:$B$782,M$47)+'СЕТ СН'!$F$14+СВЦЭМ!$D$10+'СЕТ СН'!$F$6-'СЕТ СН'!$F$26</f>
        <v>1583.5320977399999</v>
      </c>
      <c r="N59" s="36">
        <f>SUMIFS(СВЦЭМ!$D$39:$D$782,СВЦЭМ!$A$39:$A$782,$A59,СВЦЭМ!$B$39:$B$782,N$47)+'СЕТ СН'!$F$14+СВЦЭМ!$D$10+'СЕТ СН'!$F$6-'СЕТ СН'!$F$26</f>
        <v>1619.5767023999999</v>
      </c>
      <c r="O59" s="36">
        <f>SUMIFS(СВЦЭМ!$D$39:$D$782,СВЦЭМ!$A$39:$A$782,$A59,СВЦЭМ!$B$39:$B$782,O$47)+'СЕТ СН'!$F$14+СВЦЭМ!$D$10+'СЕТ СН'!$F$6-'СЕТ СН'!$F$26</f>
        <v>1651.12117324</v>
      </c>
      <c r="P59" s="36">
        <f>SUMIFS(СВЦЭМ!$D$39:$D$782,СВЦЭМ!$A$39:$A$782,$A59,СВЦЭМ!$B$39:$B$782,P$47)+'СЕТ СН'!$F$14+СВЦЭМ!$D$10+'СЕТ СН'!$F$6-'СЕТ СН'!$F$26</f>
        <v>1667.9628920800001</v>
      </c>
      <c r="Q59" s="36">
        <f>SUMIFS(СВЦЭМ!$D$39:$D$782,СВЦЭМ!$A$39:$A$782,$A59,СВЦЭМ!$B$39:$B$782,Q$47)+'СЕТ СН'!$F$14+СВЦЭМ!$D$10+'СЕТ СН'!$F$6-'СЕТ СН'!$F$26</f>
        <v>1688.14125055</v>
      </c>
      <c r="R59" s="36">
        <f>SUMIFS(СВЦЭМ!$D$39:$D$782,СВЦЭМ!$A$39:$A$782,$A59,СВЦЭМ!$B$39:$B$782,R$47)+'СЕТ СН'!$F$14+СВЦЭМ!$D$10+'СЕТ СН'!$F$6-'СЕТ СН'!$F$26</f>
        <v>1649.7240609200001</v>
      </c>
      <c r="S59" s="36">
        <f>SUMIFS(СВЦЭМ!$D$39:$D$782,СВЦЭМ!$A$39:$A$782,$A59,СВЦЭМ!$B$39:$B$782,S$47)+'СЕТ СН'!$F$14+СВЦЭМ!$D$10+'СЕТ СН'!$F$6-'СЕТ СН'!$F$26</f>
        <v>1627.4563328500001</v>
      </c>
      <c r="T59" s="36">
        <f>SUMIFS(СВЦЭМ!$D$39:$D$782,СВЦЭМ!$A$39:$A$782,$A59,СВЦЭМ!$B$39:$B$782,T$47)+'СЕТ СН'!$F$14+СВЦЭМ!$D$10+'СЕТ СН'!$F$6-'СЕТ СН'!$F$26</f>
        <v>1638.1252942799999</v>
      </c>
      <c r="U59" s="36">
        <f>SUMIFS(СВЦЭМ!$D$39:$D$782,СВЦЭМ!$A$39:$A$782,$A59,СВЦЭМ!$B$39:$B$782,U$47)+'СЕТ СН'!$F$14+СВЦЭМ!$D$10+'СЕТ СН'!$F$6-'СЕТ СН'!$F$26</f>
        <v>1562.43546348</v>
      </c>
      <c r="V59" s="36">
        <f>SUMIFS(СВЦЭМ!$D$39:$D$782,СВЦЭМ!$A$39:$A$782,$A59,СВЦЭМ!$B$39:$B$782,V$47)+'СЕТ СН'!$F$14+СВЦЭМ!$D$10+'СЕТ СН'!$F$6-'СЕТ СН'!$F$26</f>
        <v>1521.44218783</v>
      </c>
      <c r="W59" s="36">
        <f>SUMIFS(СВЦЭМ!$D$39:$D$782,СВЦЭМ!$A$39:$A$782,$A59,СВЦЭМ!$B$39:$B$782,W$47)+'СЕТ СН'!$F$14+СВЦЭМ!$D$10+'СЕТ СН'!$F$6-'СЕТ СН'!$F$26</f>
        <v>1530.2396799600001</v>
      </c>
      <c r="X59" s="36">
        <f>SUMIFS(СВЦЭМ!$D$39:$D$782,СВЦЭМ!$A$39:$A$782,$A59,СВЦЭМ!$B$39:$B$782,X$47)+'СЕТ СН'!$F$14+СВЦЭМ!$D$10+'СЕТ СН'!$F$6-'СЕТ СН'!$F$26</f>
        <v>1602.5659427200001</v>
      </c>
      <c r="Y59" s="36">
        <f>SUMIFS(СВЦЭМ!$D$39:$D$782,СВЦЭМ!$A$39:$A$782,$A59,СВЦЭМ!$B$39:$B$782,Y$47)+'СЕТ СН'!$F$14+СВЦЭМ!$D$10+'СЕТ СН'!$F$6-'СЕТ СН'!$F$26</f>
        <v>1672.0336532700001</v>
      </c>
    </row>
    <row r="60" spans="1:25" ht="15.75" x14ac:dyDescent="0.2">
      <c r="A60" s="35">
        <f t="shared" si="1"/>
        <v>45090</v>
      </c>
      <c r="B60" s="36">
        <f>SUMIFS(СВЦЭМ!$D$39:$D$782,СВЦЭМ!$A$39:$A$782,$A60,СВЦЭМ!$B$39:$B$782,B$47)+'СЕТ СН'!$F$14+СВЦЭМ!$D$10+'СЕТ СН'!$F$6-'СЕТ СН'!$F$26</f>
        <v>1736.84144487</v>
      </c>
      <c r="C60" s="36">
        <f>SUMIFS(СВЦЭМ!$D$39:$D$782,СВЦЭМ!$A$39:$A$782,$A60,СВЦЭМ!$B$39:$B$782,C$47)+'СЕТ СН'!$F$14+СВЦЭМ!$D$10+'СЕТ СН'!$F$6-'СЕТ СН'!$F$26</f>
        <v>1768.63544346</v>
      </c>
      <c r="D60" s="36">
        <f>SUMIFS(СВЦЭМ!$D$39:$D$782,СВЦЭМ!$A$39:$A$782,$A60,СВЦЭМ!$B$39:$B$782,D$47)+'СЕТ СН'!$F$14+СВЦЭМ!$D$10+'СЕТ СН'!$F$6-'СЕТ СН'!$F$26</f>
        <v>1846.0802387799999</v>
      </c>
      <c r="E60" s="36">
        <f>SUMIFS(СВЦЭМ!$D$39:$D$782,СВЦЭМ!$A$39:$A$782,$A60,СВЦЭМ!$B$39:$B$782,E$47)+'СЕТ СН'!$F$14+СВЦЭМ!$D$10+'СЕТ СН'!$F$6-'СЕТ СН'!$F$26</f>
        <v>1833.49123246</v>
      </c>
      <c r="F60" s="36">
        <f>SUMIFS(СВЦЭМ!$D$39:$D$782,СВЦЭМ!$A$39:$A$782,$A60,СВЦЭМ!$B$39:$B$782,F$47)+'СЕТ СН'!$F$14+СВЦЭМ!$D$10+'СЕТ СН'!$F$6-'СЕТ СН'!$F$26</f>
        <v>1826.7707327600001</v>
      </c>
      <c r="G60" s="36">
        <f>SUMIFS(СВЦЭМ!$D$39:$D$782,СВЦЭМ!$A$39:$A$782,$A60,СВЦЭМ!$B$39:$B$782,G$47)+'СЕТ СН'!$F$14+СВЦЭМ!$D$10+'СЕТ СН'!$F$6-'СЕТ СН'!$F$26</f>
        <v>1892.8457886400001</v>
      </c>
      <c r="H60" s="36">
        <f>SUMIFS(СВЦЭМ!$D$39:$D$782,СВЦЭМ!$A$39:$A$782,$A60,СВЦЭМ!$B$39:$B$782,H$47)+'СЕТ СН'!$F$14+СВЦЭМ!$D$10+'СЕТ СН'!$F$6-'СЕТ СН'!$F$26</f>
        <v>1800.16439373</v>
      </c>
      <c r="I60" s="36">
        <f>SUMIFS(СВЦЭМ!$D$39:$D$782,СВЦЭМ!$A$39:$A$782,$A60,СВЦЭМ!$B$39:$B$782,I$47)+'СЕТ СН'!$F$14+СВЦЭМ!$D$10+'СЕТ СН'!$F$6-'СЕТ СН'!$F$26</f>
        <v>1765.3512172400001</v>
      </c>
      <c r="J60" s="36">
        <f>SUMIFS(СВЦЭМ!$D$39:$D$782,СВЦЭМ!$A$39:$A$782,$A60,СВЦЭМ!$B$39:$B$782,J$47)+'СЕТ СН'!$F$14+СВЦЭМ!$D$10+'СЕТ СН'!$F$6-'СЕТ СН'!$F$26</f>
        <v>1694.42092796</v>
      </c>
      <c r="K60" s="36">
        <f>SUMIFS(СВЦЭМ!$D$39:$D$782,СВЦЭМ!$A$39:$A$782,$A60,СВЦЭМ!$B$39:$B$782,K$47)+'СЕТ СН'!$F$14+СВЦЭМ!$D$10+'СЕТ СН'!$F$6-'СЕТ СН'!$F$26</f>
        <v>1618.3680759900001</v>
      </c>
      <c r="L60" s="36">
        <f>SUMIFS(СВЦЭМ!$D$39:$D$782,СВЦЭМ!$A$39:$A$782,$A60,СВЦЭМ!$B$39:$B$782,L$47)+'СЕТ СН'!$F$14+СВЦЭМ!$D$10+'СЕТ СН'!$F$6-'СЕТ СН'!$F$26</f>
        <v>1634.5054201400001</v>
      </c>
      <c r="M60" s="36">
        <f>SUMIFS(СВЦЭМ!$D$39:$D$782,СВЦЭМ!$A$39:$A$782,$A60,СВЦЭМ!$B$39:$B$782,M$47)+'СЕТ СН'!$F$14+СВЦЭМ!$D$10+'СЕТ СН'!$F$6-'СЕТ СН'!$F$26</f>
        <v>1675.2336076900001</v>
      </c>
      <c r="N60" s="36">
        <f>SUMIFS(СВЦЭМ!$D$39:$D$782,СВЦЭМ!$A$39:$A$782,$A60,СВЦЭМ!$B$39:$B$782,N$47)+'СЕТ СН'!$F$14+СВЦЭМ!$D$10+'СЕТ СН'!$F$6-'СЕТ СН'!$F$26</f>
        <v>1740.7823437100001</v>
      </c>
      <c r="O60" s="36">
        <f>SUMIFS(СВЦЭМ!$D$39:$D$782,СВЦЭМ!$A$39:$A$782,$A60,СВЦЭМ!$B$39:$B$782,O$47)+'СЕТ СН'!$F$14+СВЦЭМ!$D$10+'СЕТ СН'!$F$6-'СЕТ СН'!$F$26</f>
        <v>1744.8498233099999</v>
      </c>
      <c r="P60" s="36">
        <f>SUMIFS(СВЦЭМ!$D$39:$D$782,СВЦЭМ!$A$39:$A$782,$A60,СВЦЭМ!$B$39:$B$782,P$47)+'СЕТ СН'!$F$14+СВЦЭМ!$D$10+'СЕТ СН'!$F$6-'СЕТ СН'!$F$26</f>
        <v>1773.6600046200001</v>
      </c>
      <c r="Q60" s="36">
        <f>SUMIFS(СВЦЭМ!$D$39:$D$782,СВЦЭМ!$A$39:$A$782,$A60,СВЦЭМ!$B$39:$B$782,Q$47)+'СЕТ СН'!$F$14+СВЦЭМ!$D$10+'СЕТ СН'!$F$6-'СЕТ СН'!$F$26</f>
        <v>1812.3264080199999</v>
      </c>
      <c r="R60" s="36">
        <f>SUMIFS(СВЦЭМ!$D$39:$D$782,СВЦЭМ!$A$39:$A$782,$A60,СВЦЭМ!$B$39:$B$782,R$47)+'СЕТ СН'!$F$14+СВЦЭМ!$D$10+'СЕТ СН'!$F$6-'СЕТ СН'!$F$26</f>
        <v>1776.06212041</v>
      </c>
      <c r="S60" s="36">
        <f>SUMIFS(СВЦЭМ!$D$39:$D$782,СВЦЭМ!$A$39:$A$782,$A60,СВЦЭМ!$B$39:$B$782,S$47)+'СЕТ СН'!$F$14+СВЦЭМ!$D$10+'СЕТ СН'!$F$6-'СЕТ СН'!$F$26</f>
        <v>1753.8010951399999</v>
      </c>
      <c r="T60" s="36">
        <f>SUMIFS(СВЦЭМ!$D$39:$D$782,СВЦЭМ!$A$39:$A$782,$A60,СВЦЭМ!$B$39:$B$782,T$47)+'СЕТ СН'!$F$14+СВЦЭМ!$D$10+'СЕТ СН'!$F$6-'СЕТ СН'!$F$26</f>
        <v>1728.46972626</v>
      </c>
      <c r="U60" s="36">
        <f>SUMIFS(СВЦЭМ!$D$39:$D$782,СВЦЭМ!$A$39:$A$782,$A60,СВЦЭМ!$B$39:$B$782,U$47)+'СЕТ СН'!$F$14+СВЦЭМ!$D$10+'СЕТ СН'!$F$6-'СЕТ СН'!$F$26</f>
        <v>1693.06994341</v>
      </c>
      <c r="V60" s="36">
        <f>SUMIFS(СВЦЭМ!$D$39:$D$782,СВЦЭМ!$A$39:$A$782,$A60,СВЦЭМ!$B$39:$B$782,V$47)+'СЕТ СН'!$F$14+СВЦЭМ!$D$10+'СЕТ СН'!$F$6-'СЕТ СН'!$F$26</f>
        <v>1675.0421312200001</v>
      </c>
      <c r="W60" s="36">
        <f>SUMIFS(СВЦЭМ!$D$39:$D$782,СВЦЭМ!$A$39:$A$782,$A60,СВЦЭМ!$B$39:$B$782,W$47)+'СЕТ СН'!$F$14+СВЦЭМ!$D$10+'СЕТ СН'!$F$6-'СЕТ СН'!$F$26</f>
        <v>1658.6530615500001</v>
      </c>
      <c r="X60" s="36">
        <f>SUMIFS(СВЦЭМ!$D$39:$D$782,СВЦЭМ!$A$39:$A$782,$A60,СВЦЭМ!$B$39:$B$782,X$47)+'СЕТ СН'!$F$14+СВЦЭМ!$D$10+'СЕТ СН'!$F$6-'СЕТ СН'!$F$26</f>
        <v>1708.3965057200001</v>
      </c>
      <c r="Y60" s="36">
        <f>SUMIFS(СВЦЭМ!$D$39:$D$782,СВЦЭМ!$A$39:$A$782,$A60,СВЦЭМ!$B$39:$B$782,Y$47)+'СЕТ СН'!$F$14+СВЦЭМ!$D$10+'СЕТ СН'!$F$6-'СЕТ СН'!$F$26</f>
        <v>1808.5306256399999</v>
      </c>
    </row>
    <row r="61" spans="1:25" ht="15.75" x14ac:dyDescent="0.2">
      <c r="A61" s="35">
        <f t="shared" si="1"/>
        <v>45091</v>
      </c>
      <c r="B61" s="36">
        <f>SUMIFS(СВЦЭМ!$D$39:$D$782,СВЦЭМ!$A$39:$A$782,$A61,СВЦЭМ!$B$39:$B$782,B$47)+'СЕТ СН'!$F$14+СВЦЭМ!$D$10+'СЕТ СН'!$F$6-'СЕТ СН'!$F$26</f>
        <v>1857.85404073</v>
      </c>
      <c r="C61" s="36">
        <f>SUMIFS(СВЦЭМ!$D$39:$D$782,СВЦЭМ!$A$39:$A$782,$A61,СВЦЭМ!$B$39:$B$782,C$47)+'СЕТ СН'!$F$14+СВЦЭМ!$D$10+'СЕТ СН'!$F$6-'СЕТ СН'!$F$26</f>
        <v>1943.19684624</v>
      </c>
      <c r="D61" s="36">
        <f>SUMIFS(СВЦЭМ!$D$39:$D$782,СВЦЭМ!$A$39:$A$782,$A61,СВЦЭМ!$B$39:$B$782,D$47)+'СЕТ СН'!$F$14+СВЦЭМ!$D$10+'СЕТ СН'!$F$6-'СЕТ СН'!$F$26</f>
        <v>2053.0409354900003</v>
      </c>
      <c r="E61" s="36">
        <f>SUMIFS(СВЦЭМ!$D$39:$D$782,СВЦЭМ!$A$39:$A$782,$A61,СВЦЭМ!$B$39:$B$782,E$47)+'СЕТ СН'!$F$14+СВЦЭМ!$D$10+'СЕТ СН'!$F$6-'СЕТ СН'!$F$26</f>
        <v>2062.6592376200001</v>
      </c>
      <c r="F61" s="36">
        <f>SUMIFS(СВЦЭМ!$D$39:$D$782,СВЦЭМ!$A$39:$A$782,$A61,СВЦЭМ!$B$39:$B$782,F$47)+'СЕТ СН'!$F$14+СВЦЭМ!$D$10+'СЕТ СН'!$F$6-'СЕТ СН'!$F$26</f>
        <v>2069.0781668200002</v>
      </c>
      <c r="G61" s="36">
        <f>SUMIFS(СВЦЭМ!$D$39:$D$782,СВЦЭМ!$A$39:$A$782,$A61,СВЦЭМ!$B$39:$B$782,G$47)+'СЕТ СН'!$F$14+СВЦЭМ!$D$10+'СЕТ СН'!$F$6-'СЕТ СН'!$F$26</f>
        <v>2054.7370403100003</v>
      </c>
      <c r="H61" s="36">
        <f>SUMIFS(СВЦЭМ!$D$39:$D$782,СВЦЭМ!$A$39:$A$782,$A61,СВЦЭМ!$B$39:$B$782,H$47)+'СЕТ СН'!$F$14+СВЦЭМ!$D$10+'СЕТ СН'!$F$6-'СЕТ СН'!$F$26</f>
        <v>1926.1849801600001</v>
      </c>
      <c r="I61" s="36">
        <f>SUMIFS(СВЦЭМ!$D$39:$D$782,СВЦЭМ!$A$39:$A$782,$A61,СВЦЭМ!$B$39:$B$782,I$47)+'СЕТ СН'!$F$14+СВЦЭМ!$D$10+'СЕТ СН'!$F$6-'СЕТ СН'!$F$26</f>
        <v>1822.1596222600001</v>
      </c>
      <c r="J61" s="36">
        <f>SUMIFS(СВЦЭМ!$D$39:$D$782,СВЦЭМ!$A$39:$A$782,$A61,СВЦЭМ!$B$39:$B$782,J$47)+'СЕТ СН'!$F$14+СВЦЭМ!$D$10+'СЕТ СН'!$F$6-'СЕТ СН'!$F$26</f>
        <v>1736.2588380899999</v>
      </c>
      <c r="K61" s="36">
        <f>SUMIFS(СВЦЭМ!$D$39:$D$782,СВЦЭМ!$A$39:$A$782,$A61,СВЦЭМ!$B$39:$B$782,K$47)+'СЕТ СН'!$F$14+СВЦЭМ!$D$10+'СЕТ СН'!$F$6-'СЕТ СН'!$F$26</f>
        <v>1720.98154318</v>
      </c>
      <c r="L61" s="36">
        <f>SUMIFS(СВЦЭМ!$D$39:$D$782,СВЦЭМ!$A$39:$A$782,$A61,СВЦЭМ!$B$39:$B$782,L$47)+'СЕТ СН'!$F$14+СВЦЭМ!$D$10+'СЕТ СН'!$F$6-'СЕТ СН'!$F$26</f>
        <v>1711.60007754</v>
      </c>
      <c r="M61" s="36">
        <f>SUMIFS(СВЦЭМ!$D$39:$D$782,СВЦЭМ!$A$39:$A$782,$A61,СВЦЭМ!$B$39:$B$782,M$47)+'СЕТ СН'!$F$14+СВЦЭМ!$D$10+'СЕТ СН'!$F$6-'СЕТ СН'!$F$26</f>
        <v>1750.8288168300001</v>
      </c>
      <c r="N61" s="36">
        <f>SUMIFS(СВЦЭМ!$D$39:$D$782,СВЦЭМ!$A$39:$A$782,$A61,СВЦЭМ!$B$39:$B$782,N$47)+'СЕТ СН'!$F$14+СВЦЭМ!$D$10+'СЕТ СН'!$F$6-'СЕТ СН'!$F$26</f>
        <v>1765.57859424</v>
      </c>
      <c r="O61" s="36">
        <f>SUMIFS(СВЦЭМ!$D$39:$D$782,СВЦЭМ!$A$39:$A$782,$A61,СВЦЭМ!$B$39:$B$782,O$47)+'СЕТ СН'!$F$14+СВЦЭМ!$D$10+'СЕТ СН'!$F$6-'СЕТ СН'!$F$26</f>
        <v>1756.7700836000001</v>
      </c>
      <c r="P61" s="36">
        <f>SUMIFS(СВЦЭМ!$D$39:$D$782,СВЦЭМ!$A$39:$A$782,$A61,СВЦЭМ!$B$39:$B$782,P$47)+'СЕТ СН'!$F$14+СВЦЭМ!$D$10+'СЕТ СН'!$F$6-'СЕТ СН'!$F$26</f>
        <v>1772.5026539099999</v>
      </c>
      <c r="Q61" s="36">
        <f>SUMIFS(СВЦЭМ!$D$39:$D$782,СВЦЭМ!$A$39:$A$782,$A61,СВЦЭМ!$B$39:$B$782,Q$47)+'СЕТ СН'!$F$14+СВЦЭМ!$D$10+'СЕТ СН'!$F$6-'СЕТ СН'!$F$26</f>
        <v>1786.3722750100001</v>
      </c>
      <c r="R61" s="36">
        <f>SUMIFS(СВЦЭМ!$D$39:$D$782,СВЦЭМ!$A$39:$A$782,$A61,СВЦЭМ!$B$39:$B$782,R$47)+'СЕТ СН'!$F$14+СВЦЭМ!$D$10+'СЕТ СН'!$F$6-'СЕТ СН'!$F$26</f>
        <v>1771.05516969</v>
      </c>
      <c r="S61" s="36">
        <f>SUMIFS(СВЦЭМ!$D$39:$D$782,СВЦЭМ!$A$39:$A$782,$A61,СВЦЭМ!$B$39:$B$782,S$47)+'СЕТ СН'!$F$14+СВЦЭМ!$D$10+'СЕТ СН'!$F$6-'СЕТ СН'!$F$26</f>
        <v>1762.12032746</v>
      </c>
      <c r="T61" s="36">
        <f>SUMIFS(СВЦЭМ!$D$39:$D$782,СВЦЭМ!$A$39:$A$782,$A61,СВЦЭМ!$B$39:$B$782,T$47)+'СЕТ СН'!$F$14+СВЦЭМ!$D$10+'СЕТ СН'!$F$6-'СЕТ СН'!$F$26</f>
        <v>1758.17857</v>
      </c>
      <c r="U61" s="36">
        <f>SUMIFS(СВЦЭМ!$D$39:$D$782,СВЦЭМ!$A$39:$A$782,$A61,СВЦЭМ!$B$39:$B$782,U$47)+'СЕТ СН'!$F$14+СВЦЭМ!$D$10+'СЕТ СН'!$F$6-'СЕТ СН'!$F$26</f>
        <v>1756.9909987799999</v>
      </c>
      <c r="V61" s="36">
        <f>SUMIFS(СВЦЭМ!$D$39:$D$782,СВЦЭМ!$A$39:$A$782,$A61,СВЦЭМ!$B$39:$B$782,V$47)+'СЕТ СН'!$F$14+СВЦЭМ!$D$10+'СЕТ СН'!$F$6-'СЕТ СН'!$F$26</f>
        <v>1751.88352695</v>
      </c>
      <c r="W61" s="36">
        <f>SUMIFS(СВЦЭМ!$D$39:$D$782,СВЦЭМ!$A$39:$A$782,$A61,СВЦЭМ!$B$39:$B$782,W$47)+'СЕТ СН'!$F$14+СВЦЭМ!$D$10+'СЕТ СН'!$F$6-'СЕТ СН'!$F$26</f>
        <v>1709.9659956200001</v>
      </c>
      <c r="X61" s="36">
        <f>SUMIFS(СВЦЭМ!$D$39:$D$782,СВЦЭМ!$A$39:$A$782,$A61,СВЦЭМ!$B$39:$B$782,X$47)+'СЕТ СН'!$F$14+СВЦЭМ!$D$10+'СЕТ СН'!$F$6-'СЕТ СН'!$F$26</f>
        <v>1725.2013902799999</v>
      </c>
      <c r="Y61" s="36">
        <f>SUMIFS(СВЦЭМ!$D$39:$D$782,СВЦЭМ!$A$39:$A$782,$A61,СВЦЭМ!$B$39:$B$782,Y$47)+'СЕТ СН'!$F$14+СВЦЭМ!$D$10+'СЕТ СН'!$F$6-'СЕТ СН'!$F$26</f>
        <v>1780.6868041499999</v>
      </c>
    </row>
    <row r="62" spans="1:25" ht="15.75" x14ac:dyDescent="0.2">
      <c r="A62" s="35">
        <f t="shared" si="1"/>
        <v>45092</v>
      </c>
      <c r="B62" s="36">
        <f>SUMIFS(СВЦЭМ!$D$39:$D$782,СВЦЭМ!$A$39:$A$782,$A62,СВЦЭМ!$B$39:$B$782,B$47)+'СЕТ СН'!$F$14+СВЦЭМ!$D$10+'СЕТ СН'!$F$6-'СЕТ СН'!$F$26</f>
        <v>1656.9436708200001</v>
      </c>
      <c r="C62" s="36">
        <f>SUMIFS(СВЦЭМ!$D$39:$D$782,СВЦЭМ!$A$39:$A$782,$A62,СВЦЭМ!$B$39:$B$782,C$47)+'СЕТ СН'!$F$14+СВЦЭМ!$D$10+'СЕТ СН'!$F$6-'СЕТ СН'!$F$26</f>
        <v>1728.63823587</v>
      </c>
      <c r="D62" s="36">
        <f>SUMIFS(СВЦЭМ!$D$39:$D$782,СВЦЭМ!$A$39:$A$782,$A62,СВЦЭМ!$B$39:$B$782,D$47)+'СЕТ СН'!$F$14+СВЦЭМ!$D$10+'СЕТ СН'!$F$6-'СЕТ СН'!$F$26</f>
        <v>1804.1245888799999</v>
      </c>
      <c r="E62" s="36">
        <f>SUMIFS(СВЦЭМ!$D$39:$D$782,СВЦЭМ!$A$39:$A$782,$A62,СВЦЭМ!$B$39:$B$782,E$47)+'СЕТ СН'!$F$14+СВЦЭМ!$D$10+'СЕТ СН'!$F$6-'СЕТ СН'!$F$26</f>
        <v>1810.7153412800001</v>
      </c>
      <c r="F62" s="36">
        <f>SUMIFS(СВЦЭМ!$D$39:$D$782,СВЦЭМ!$A$39:$A$782,$A62,СВЦЭМ!$B$39:$B$782,F$47)+'СЕТ СН'!$F$14+СВЦЭМ!$D$10+'СЕТ СН'!$F$6-'СЕТ СН'!$F$26</f>
        <v>1784.27277273</v>
      </c>
      <c r="G62" s="36">
        <f>SUMIFS(СВЦЭМ!$D$39:$D$782,СВЦЭМ!$A$39:$A$782,$A62,СВЦЭМ!$B$39:$B$782,G$47)+'СЕТ СН'!$F$14+СВЦЭМ!$D$10+'СЕТ СН'!$F$6-'СЕТ СН'!$F$26</f>
        <v>1787.7250813800001</v>
      </c>
      <c r="H62" s="36">
        <f>SUMIFS(СВЦЭМ!$D$39:$D$782,СВЦЭМ!$A$39:$A$782,$A62,СВЦЭМ!$B$39:$B$782,H$47)+'СЕТ СН'!$F$14+СВЦЭМ!$D$10+'СЕТ СН'!$F$6-'СЕТ СН'!$F$26</f>
        <v>1659.53796676</v>
      </c>
      <c r="I62" s="36">
        <f>SUMIFS(СВЦЭМ!$D$39:$D$782,СВЦЭМ!$A$39:$A$782,$A62,СВЦЭМ!$B$39:$B$782,I$47)+'СЕТ СН'!$F$14+СВЦЭМ!$D$10+'СЕТ СН'!$F$6-'СЕТ СН'!$F$26</f>
        <v>1537.6888377600001</v>
      </c>
      <c r="J62" s="36">
        <f>SUMIFS(СВЦЭМ!$D$39:$D$782,СВЦЭМ!$A$39:$A$782,$A62,СВЦЭМ!$B$39:$B$782,J$47)+'СЕТ СН'!$F$14+СВЦЭМ!$D$10+'СЕТ СН'!$F$6-'СЕТ СН'!$F$26</f>
        <v>1502.5183641900001</v>
      </c>
      <c r="K62" s="36">
        <f>SUMIFS(СВЦЭМ!$D$39:$D$782,СВЦЭМ!$A$39:$A$782,$A62,СВЦЭМ!$B$39:$B$782,K$47)+'СЕТ СН'!$F$14+СВЦЭМ!$D$10+'СЕТ СН'!$F$6-'СЕТ СН'!$F$26</f>
        <v>1491.06775849</v>
      </c>
      <c r="L62" s="36">
        <f>SUMIFS(СВЦЭМ!$D$39:$D$782,СВЦЭМ!$A$39:$A$782,$A62,СВЦЭМ!$B$39:$B$782,L$47)+'СЕТ СН'!$F$14+СВЦЭМ!$D$10+'СЕТ СН'!$F$6-'СЕТ СН'!$F$26</f>
        <v>1464.0655084300001</v>
      </c>
      <c r="M62" s="36">
        <f>SUMIFS(СВЦЭМ!$D$39:$D$782,СВЦЭМ!$A$39:$A$782,$A62,СВЦЭМ!$B$39:$B$782,M$47)+'СЕТ СН'!$F$14+СВЦЭМ!$D$10+'СЕТ СН'!$F$6-'СЕТ СН'!$F$26</f>
        <v>1476.12162519</v>
      </c>
      <c r="N62" s="36">
        <f>SUMIFS(СВЦЭМ!$D$39:$D$782,СВЦЭМ!$A$39:$A$782,$A62,СВЦЭМ!$B$39:$B$782,N$47)+'СЕТ СН'!$F$14+СВЦЭМ!$D$10+'СЕТ СН'!$F$6-'СЕТ СН'!$F$26</f>
        <v>1505.9684456100001</v>
      </c>
      <c r="O62" s="36">
        <f>SUMIFS(СВЦЭМ!$D$39:$D$782,СВЦЭМ!$A$39:$A$782,$A62,СВЦЭМ!$B$39:$B$782,O$47)+'СЕТ СН'!$F$14+СВЦЭМ!$D$10+'СЕТ СН'!$F$6-'СЕТ СН'!$F$26</f>
        <v>1512.92067587</v>
      </c>
      <c r="P62" s="36">
        <f>SUMIFS(СВЦЭМ!$D$39:$D$782,СВЦЭМ!$A$39:$A$782,$A62,СВЦЭМ!$B$39:$B$782,P$47)+'СЕТ СН'!$F$14+СВЦЭМ!$D$10+'СЕТ СН'!$F$6-'СЕТ СН'!$F$26</f>
        <v>1529.3007614800001</v>
      </c>
      <c r="Q62" s="36">
        <f>SUMIFS(СВЦЭМ!$D$39:$D$782,СВЦЭМ!$A$39:$A$782,$A62,СВЦЭМ!$B$39:$B$782,Q$47)+'СЕТ СН'!$F$14+СВЦЭМ!$D$10+'СЕТ СН'!$F$6-'СЕТ СН'!$F$26</f>
        <v>1531.33317425</v>
      </c>
      <c r="R62" s="36">
        <f>SUMIFS(СВЦЭМ!$D$39:$D$782,СВЦЭМ!$A$39:$A$782,$A62,СВЦЭМ!$B$39:$B$782,R$47)+'СЕТ СН'!$F$14+СВЦЭМ!$D$10+'СЕТ СН'!$F$6-'СЕТ СН'!$F$26</f>
        <v>1485.61557741</v>
      </c>
      <c r="S62" s="36">
        <f>SUMIFS(СВЦЭМ!$D$39:$D$782,СВЦЭМ!$A$39:$A$782,$A62,СВЦЭМ!$B$39:$B$782,S$47)+'СЕТ СН'!$F$14+СВЦЭМ!$D$10+'СЕТ СН'!$F$6-'СЕТ СН'!$F$26</f>
        <v>1495.33697093</v>
      </c>
      <c r="T62" s="36">
        <f>SUMIFS(СВЦЭМ!$D$39:$D$782,СВЦЭМ!$A$39:$A$782,$A62,СВЦЭМ!$B$39:$B$782,T$47)+'СЕТ СН'!$F$14+СВЦЭМ!$D$10+'СЕТ СН'!$F$6-'СЕТ СН'!$F$26</f>
        <v>1494.35762411</v>
      </c>
      <c r="U62" s="36">
        <f>SUMIFS(СВЦЭМ!$D$39:$D$782,СВЦЭМ!$A$39:$A$782,$A62,СВЦЭМ!$B$39:$B$782,U$47)+'СЕТ СН'!$F$14+СВЦЭМ!$D$10+'СЕТ СН'!$F$6-'СЕТ СН'!$F$26</f>
        <v>1493.55833689</v>
      </c>
      <c r="V62" s="36">
        <f>SUMIFS(СВЦЭМ!$D$39:$D$782,СВЦЭМ!$A$39:$A$782,$A62,СВЦЭМ!$B$39:$B$782,V$47)+'СЕТ СН'!$F$14+СВЦЭМ!$D$10+'СЕТ СН'!$F$6-'СЕТ СН'!$F$26</f>
        <v>1518.1926979699999</v>
      </c>
      <c r="W62" s="36">
        <f>SUMIFS(СВЦЭМ!$D$39:$D$782,СВЦЭМ!$A$39:$A$782,$A62,СВЦЭМ!$B$39:$B$782,W$47)+'СЕТ СН'!$F$14+СВЦЭМ!$D$10+'СЕТ СН'!$F$6-'СЕТ СН'!$F$26</f>
        <v>1493.89084852</v>
      </c>
      <c r="X62" s="36">
        <f>SUMIFS(СВЦЭМ!$D$39:$D$782,СВЦЭМ!$A$39:$A$782,$A62,СВЦЭМ!$B$39:$B$782,X$47)+'СЕТ СН'!$F$14+СВЦЭМ!$D$10+'СЕТ СН'!$F$6-'СЕТ СН'!$F$26</f>
        <v>1518.03602361</v>
      </c>
      <c r="Y62" s="36">
        <f>SUMIFS(СВЦЭМ!$D$39:$D$782,СВЦЭМ!$A$39:$A$782,$A62,СВЦЭМ!$B$39:$B$782,Y$47)+'СЕТ СН'!$F$14+СВЦЭМ!$D$10+'СЕТ СН'!$F$6-'СЕТ СН'!$F$26</f>
        <v>1604.1215232899999</v>
      </c>
    </row>
    <row r="63" spans="1:25" ht="15.75" x14ac:dyDescent="0.2">
      <c r="A63" s="35">
        <f t="shared" si="1"/>
        <v>45093</v>
      </c>
      <c r="B63" s="36">
        <f>SUMIFS(СВЦЭМ!$D$39:$D$782,СВЦЭМ!$A$39:$A$782,$A63,СВЦЭМ!$B$39:$B$782,B$47)+'СЕТ СН'!$F$14+СВЦЭМ!$D$10+'СЕТ СН'!$F$6-'СЕТ СН'!$F$26</f>
        <v>1740.4188513199999</v>
      </c>
      <c r="C63" s="36">
        <f>SUMIFS(СВЦЭМ!$D$39:$D$782,СВЦЭМ!$A$39:$A$782,$A63,СВЦЭМ!$B$39:$B$782,C$47)+'СЕТ СН'!$F$14+СВЦЭМ!$D$10+'СЕТ СН'!$F$6-'СЕТ СН'!$F$26</f>
        <v>1794.9184940800001</v>
      </c>
      <c r="D63" s="36">
        <f>SUMIFS(СВЦЭМ!$D$39:$D$782,СВЦЭМ!$A$39:$A$782,$A63,СВЦЭМ!$B$39:$B$782,D$47)+'СЕТ СН'!$F$14+СВЦЭМ!$D$10+'СЕТ СН'!$F$6-'СЕТ СН'!$F$26</f>
        <v>1889.2893292900001</v>
      </c>
      <c r="E63" s="36">
        <f>SUMIFS(СВЦЭМ!$D$39:$D$782,СВЦЭМ!$A$39:$A$782,$A63,СВЦЭМ!$B$39:$B$782,E$47)+'СЕТ СН'!$F$14+СВЦЭМ!$D$10+'СЕТ СН'!$F$6-'СЕТ СН'!$F$26</f>
        <v>1903.64247899</v>
      </c>
      <c r="F63" s="36">
        <f>SUMIFS(СВЦЭМ!$D$39:$D$782,СВЦЭМ!$A$39:$A$782,$A63,СВЦЭМ!$B$39:$B$782,F$47)+'СЕТ СН'!$F$14+СВЦЭМ!$D$10+'СЕТ СН'!$F$6-'СЕТ СН'!$F$26</f>
        <v>1907.70050212</v>
      </c>
      <c r="G63" s="36">
        <f>SUMIFS(СВЦЭМ!$D$39:$D$782,СВЦЭМ!$A$39:$A$782,$A63,СВЦЭМ!$B$39:$B$782,G$47)+'СЕТ СН'!$F$14+СВЦЭМ!$D$10+'СЕТ СН'!$F$6-'СЕТ СН'!$F$26</f>
        <v>1866.63641504</v>
      </c>
      <c r="H63" s="36">
        <f>SUMIFS(СВЦЭМ!$D$39:$D$782,СВЦЭМ!$A$39:$A$782,$A63,СВЦЭМ!$B$39:$B$782,H$47)+'СЕТ СН'!$F$14+СВЦЭМ!$D$10+'СЕТ СН'!$F$6-'СЕТ СН'!$F$26</f>
        <v>1741.02475955</v>
      </c>
      <c r="I63" s="36">
        <f>SUMIFS(СВЦЭМ!$D$39:$D$782,СВЦЭМ!$A$39:$A$782,$A63,СВЦЭМ!$B$39:$B$782,I$47)+'СЕТ СН'!$F$14+СВЦЭМ!$D$10+'СЕТ СН'!$F$6-'СЕТ СН'!$F$26</f>
        <v>1681.75352499</v>
      </c>
      <c r="J63" s="36">
        <f>SUMIFS(СВЦЭМ!$D$39:$D$782,СВЦЭМ!$A$39:$A$782,$A63,СВЦЭМ!$B$39:$B$782,J$47)+'СЕТ СН'!$F$14+СВЦЭМ!$D$10+'СЕТ СН'!$F$6-'СЕТ СН'!$F$26</f>
        <v>1593.9627229800001</v>
      </c>
      <c r="K63" s="36">
        <f>SUMIFS(СВЦЭМ!$D$39:$D$782,СВЦЭМ!$A$39:$A$782,$A63,СВЦЭМ!$B$39:$B$782,K$47)+'СЕТ СН'!$F$14+СВЦЭМ!$D$10+'СЕТ СН'!$F$6-'СЕТ СН'!$F$26</f>
        <v>1609.8956664500001</v>
      </c>
      <c r="L63" s="36">
        <f>SUMIFS(СВЦЭМ!$D$39:$D$782,СВЦЭМ!$A$39:$A$782,$A63,СВЦЭМ!$B$39:$B$782,L$47)+'СЕТ СН'!$F$14+СВЦЭМ!$D$10+'СЕТ СН'!$F$6-'СЕТ СН'!$F$26</f>
        <v>1612.6209624800001</v>
      </c>
      <c r="M63" s="36">
        <f>SUMIFS(СВЦЭМ!$D$39:$D$782,СВЦЭМ!$A$39:$A$782,$A63,СВЦЭМ!$B$39:$B$782,M$47)+'СЕТ СН'!$F$14+СВЦЭМ!$D$10+'СЕТ СН'!$F$6-'СЕТ СН'!$F$26</f>
        <v>1641.6681600900001</v>
      </c>
      <c r="N63" s="36">
        <f>SUMIFS(СВЦЭМ!$D$39:$D$782,СВЦЭМ!$A$39:$A$782,$A63,СВЦЭМ!$B$39:$B$782,N$47)+'СЕТ СН'!$F$14+СВЦЭМ!$D$10+'СЕТ СН'!$F$6-'СЕТ СН'!$F$26</f>
        <v>1688.52898774</v>
      </c>
      <c r="O63" s="36">
        <f>SUMIFS(СВЦЭМ!$D$39:$D$782,СВЦЭМ!$A$39:$A$782,$A63,СВЦЭМ!$B$39:$B$782,O$47)+'СЕТ СН'!$F$14+СВЦЭМ!$D$10+'СЕТ СН'!$F$6-'СЕТ СН'!$F$26</f>
        <v>1687.36317409</v>
      </c>
      <c r="P63" s="36">
        <f>SUMIFS(СВЦЭМ!$D$39:$D$782,СВЦЭМ!$A$39:$A$782,$A63,СВЦЭМ!$B$39:$B$782,P$47)+'СЕТ СН'!$F$14+СВЦЭМ!$D$10+'СЕТ СН'!$F$6-'СЕТ СН'!$F$26</f>
        <v>1693.53857077</v>
      </c>
      <c r="Q63" s="36">
        <f>SUMIFS(СВЦЭМ!$D$39:$D$782,СВЦЭМ!$A$39:$A$782,$A63,СВЦЭМ!$B$39:$B$782,Q$47)+'СЕТ СН'!$F$14+СВЦЭМ!$D$10+'СЕТ СН'!$F$6-'СЕТ СН'!$F$26</f>
        <v>1673.5925448</v>
      </c>
      <c r="R63" s="36">
        <f>SUMIFS(СВЦЭМ!$D$39:$D$782,СВЦЭМ!$A$39:$A$782,$A63,СВЦЭМ!$B$39:$B$782,R$47)+'СЕТ СН'!$F$14+СВЦЭМ!$D$10+'СЕТ СН'!$F$6-'СЕТ СН'!$F$26</f>
        <v>1659.00321145</v>
      </c>
      <c r="S63" s="36">
        <f>SUMIFS(СВЦЭМ!$D$39:$D$782,СВЦЭМ!$A$39:$A$782,$A63,СВЦЭМ!$B$39:$B$782,S$47)+'СЕТ СН'!$F$14+СВЦЭМ!$D$10+'СЕТ СН'!$F$6-'СЕТ СН'!$F$26</f>
        <v>1635.5516391799999</v>
      </c>
      <c r="T63" s="36">
        <f>SUMIFS(СВЦЭМ!$D$39:$D$782,СВЦЭМ!$A$39:$A$782,$A63,СВЦЭМ!$B$39:$B$782,T$47)+'СЕТ СН'!$F$14+СВЦЭМ!$D$10+'СЕТ СН'!$F$6-'СЕТ СН'!$F$26</f>
        <v>1625.3054402800001</v>
      </c>
      <c r="U63" s="36">
        <f>SUMIFS(СВЦЭМ!$D$39:$D$782,СВЦЭМ!$A$39:$A$782,$A63,СВЦЭМ!$B$39:$B$782,U$47)+'СЕТ СН'!$F$14+СВЦЭМ!$D$10+'СЕТ СН'!$F$6-'СЕТ СН'!$F$26</f>
        <v>1627.8828433599999</v>
      </c>
      <c r="V63" s="36">
        <f>SUMIFS(СВЦЭМ!$D$39:$D$782,СВЦЭМ!$A$39:$A$782,$A63,СВЦЭМ!$B$39:$B$782,V$47)+'СЕТ СН'!$F$14+СВЦЭМ!$D$10+'СЕТ СН'!$F$6-'СЕТ СН'!$F$26</f>
        <v>1616.6829697200001</v>
      </c>
      <c r="W63" s="36">
        <f>SUMIFS(СВЦЭМ!$D$39:$D$782,СВЦЭМ!$A$39:$A$782,$A63,СВЦЭМ!$B$39:$B$782,W$47)+'СЕТ СН'!$F$14+СВЦЭМ!$D$10+'СЕТ СН'!$F$6-'СЕТ СН'!$F$26</f>
        <v>1580.10365897</v>
      </c>
      <c r="X63" s="36">
        <f>SUMIFS(СВЦЭМ!$D$39:$D$782,СВЦЭМ!$A$39:$A$782,$A63,СВЦЭМ!$B$39:$B$782,X$47)+'СЕТ СН'!$F$14+СВЦЭМ!$D$10+'СЕТ СН'!$F$6-'СЕТ СН'!$F$26</f>
        <v>1633.0033262300001</v>
      </c>
      <c r="Y63" s="36">
        <f>SUMIFS(СВЦЭМ!$D$39:$D$782,СВЦЭМ!$A$39:$A$782,$A63,СВЦЭМ!$B$39:$B$782,Y$47)+'СЕТ СН'!$F$14+СВЦЭМ!$D$10+'СЕТ СН'!$F$6-'СЕТ СН'!$F$26</f>
        <v>1780.9148587899999</v>
      </c>
    </row>
    <row r="64" spans="1:25" ht="15.75" x14ac:dyDescent="0.2">
      <c r="A64" s="35">
        <f t="shared" si="1"/>
        <v>45094</v>
      </c>
      <c r="B64" s="36">
        <f>SUMIFS(СВЦЭМ!$D$39:$D$782,СВЦЭМ!$A$39:$A$782,$A64,СВЦЭМ!$B$39:$B$782,B$47)+'СЕТ СН'!$F$14+СВЦЭМ!$D$10+'СЕТ СН'!$F$6-'СЕТ СН'!$F$26</f>
        <v>1634.87976847</v>
      </c>
      <c r="C64" s="36">
        <f>SUMIFS(СВЦЭМ!$D$39:$D$782,СВЦЭМ!$A$39:$A$782,$A64,СВЦЭМ!$B$39:$B$782,C$47)+'СЕТ СН'!$F$14+СВЦЭМ!$D$10+'СЕТ СН'!$F$6-'СЕТ СН'!$F$26</f>
        <v>1712.3295023800001</v>
      </c>
      <c r="D64" s="36">
        <f>SUMIFS(СВЦЭМ!$D$39:$D$782,СВЦЭМ!$A$39:$A$782,$A64,СВЦЭМ!$B$39:$B$782,D$47)+'СЕТ СН'!$F$14+СВЦЭМ!$D$10+'СЕТ СН'!$F$6-'СЕТ СН'!$F$26</f>
        <v>1751.3613016300001</v>
      </c>
      <c r="E64" s="36">
        <f>SUMIFS(СВЦЭМ!$D$39:$D$782,СВЦЭМ!$A$39:$A$782,$A64,СВЦЭМ!$B$39:$B$782,E$47)+'СЕТ СН'!$F$14+СВЦЭМ!$D$10+'СЕТ СН'!$F$6-'СЕТ СН'!$F$26</f>
        <v>1749.1987044</v>
      </c>
      <c r="F64" s="36">
        <f>SUMIFS(СВЦЭМ!$D$39:$D$782,СВЦЭМ!$A$39:$A$782,$A64,СВЦЭМ!$B$39:$B$782,F$47)+'СЕТ СН'!$F$14+СВЦЭМ!$D$10+'СЕТ СН'!$F$6-'СЕТ СН'!$F$26</f>
        <v>1742.4571658500001</v>
      </c>
      <c r="G64" s="36">
        <f>SUMIFS(СВЦЭМ!$D$39:$D$782,СВЦЭМ!$A$39:$A$782,$A64,СВЦЭМ!$B$39:$B$782,G$47)+'СЕТ СН'!$F$14+СВЦЭМ!$D$10+'СЕТ СН'!$F$6-'СЕТ СН'!$F$26</f>
        <v>1775.2643593499999</v>
      </c>
      <c r="H64" s="36">
        <f>SUMIFS(СВЦЭМ!$D$39:$D$782,СВЦЭМ!$A$39:$A$782,$A64,СВЦЭМ!$B$39:$B$782,H$47)+'СЕТ СН'!$F$14+СВЦЭМ!$D$10+'СЕТ СН'!$F$6-'СЕТ СН'!$F$26</f>
        <v>1709.5521134600001</v>
      </c>
      <c r="I64" s="36">
        <f>SUMIFS(СВЦЭМ!$D$39:$D$782,СВЦЭМ!$A$39:$A$782,$A64,СВЦЭМ!$B$39:$B$782,I$47)+'СЕТ СН'!$F$14+СВЦЭМ!$D$10+'СЕТ СН'!$F$6-'СЕТ СН'!$F$26</f>
        <v>1628.6256046000001</v>
      </c>
      <c r="J64" s="36">
        <f>SUMIFS(СВЦЭМ!$D$39:$D$782,СВЦЭМ!$A$39:$A$782,$A64,СВЦЭМ!$B$39:$B$782,J$47)+'СЕТ СН'!$F$14+СВЦЭМ!$D$10+'СЕТ СН'!$F$6-'СЕТ СН'!$F$26</f>
        <v>1515.7874714</v>
      </c>
      <c r="K64" s="36">
        <f>SUMIFS(СВЦЭМ!$D$39:$D$782,СВЦЭМ!$A$39:$A$782,$A64,СВЦЭМ!$B$39:$B$782,K$47)+'СЕТ СН'!$F$14+СВЦЭМ!$D$10+'СЕТ СН'!$F$6-'СЕТ СН'!$F$26</f>
        <v>1460.48807111</v>
      </c>
      <c r="L64" s="36">
        <f>SUMIFS(СВЦЭМ!$D$39:$D$782,СВЦЭМ!$A$39:$A$782,$A64,СВЦЭМ!$B$39:$B$782,L$47)+'СЕТ СН'!$F$14+СВЦЭМ!$D$10+'СЕТ СН'!$F$6-'СЕТ СН'!$F$26</f>
        <v>1437.04705184</v>
      </c>
      <c r="M64" s="36">
        <f>SUMIFS(СВЦЭМ!$D$39:$D$782,СВЦЭМ!$A$39:$A$782,$A64,СВЦЭМ!$B$39:$B$782,M$47)+'СЕТ СН'!$F$14+СВЦЭМ!$D$10+'СЕТ СН'!$F$6-'СЕТ СН'!$F$26</f>
        <v>1445.6487708899999</v>
      </c>
      <c r="N64" s="36">
        <f>SUMIFS(СВЦЭМ!$D$39:$D$782,СВЦЭМ!$A$39:$A$782,$A64,СВЦЭМ!$B$39:$B$782,N$47)+'СЕТ СН'!$F$14+СВЦЭМ!$D$10+'СЕТ СН'!$F$6-'СЕТ СН'!$F$26</f>
        <v>1482.3779505</v>
      </c>
      <c r="O64" s="36">
        <f>SUMIFS(СВЦЭМ!$D$39:$D$782,СВЦЭМ!$A$39:$A$782,$A64,СВЦЭМ!$B$39:$B$782,O$47)+'СЕТ СН'!$F$14+СВЦЭМ!$D$10+'СЕТ СН'!$F$6-'СЕТ СН'!$F$26</f>
        <v>1480.7455208700001</v>
      </c>
      <c r="P64" s="36">
        <f>SUMIFS(СВЦЭМ!$D$39:$D$782,СВЦЭМ!$A$39:$A$782,$A64,СВЦЭМ!$B$39:$B$782,P$47)+'СЕТ СН'!$F$14+СВЦЭМ!$D$10+'СЕТ СН'!$F$6-'СЕТ СН'!$F$26</f>
        <v>1500.67429425</v>
      </c>
      <c r="Q64" s="36">
        <f>SUMIFS(СВЦЭМ!$D$39:$D$782,СВЦЭМ!$A$39:$A$782,$A64,СВЦЭМ!$B$39:$B$782,Q$47)+'СЕТ СН'!$F$14+СВЦЭМ!$D$10+'СЕТ СН'!$F$6-'СЕТ СН'!$F$26</f>
        <v>1518.69785486</v>
      </c>
      <c r="R64" s="36">
        <f>SUMIFS(СВЦЭМ!$D$39:$D$782,СВЦЭМ!$A$39:$A$782,$A64,СВЦЭМ!$B$39:$B$782,R$47)+'СЕТ СН'!$F$14+СВЦЭМ!$D$10+'СЕТ СН'!$F$6-'СЕТ СН'!$F$26</f>
        <v>1505.9602259999999</v>
      </c>
      <c r="S64" s="36">
        <f>SUMIFS(СВЦЭМ!$D$39:$D$782,СВЦЭМ!$A$39:$A$782,$A64,СВЦЭМ!$B$39:$B$782,S$47)+'СЕТ СН'!$F$14+СВЦЭМ!$D$10+'СЕТ СН'!$F$6-'СЕТ СН'!$F$26</f>
        <v>1486.84254934</v>
      </c>
      <c r="T64" s="36">
        <f>SUMIFS(СВЦЭМ!$D$39:$D$782,СВЦЭМ!$A$39:$A$782,$A64,СВЦЭМ!$B$39:$B$782,T$47)+'СЕТ СН'!$F$14+СВЦЭМ!$D$10+'СЕТ СН'!$F$6-'СЕТ СН'!$F$26</f>
        <v>1469.5772126300001</v>
      </c>
      <c r="U64" s="36">
        <f>SUMIFS(СВЦЭМ!$D$39:$D$782,СВЦЭМ!$A$39:$A$782,$A64,СВЦЭМ!$B$39:$B$782,U$47)+'СЕТ СН'!$F$14+СВЦЭМ!$D$10+'СЕТ СН'!$F$6-'СЕТ СН'!$F$26</f>
        <v>1467.463497</v>
      </c>
      <c r="V64" s="36">
        <f>SUMIFS(СВЦЭМ!$D$39:$D$782,СВЦЭМ!$A$39:$A$782,$A64,СВЦЭМ!$B$39:$B$782,V$47)+'СЕТ СН'!$F$14+СВЦЭМ!$D$10+'СЕТ СН'!$F$6-'СЕТ СН'!$F$26</f>
        <v>1454.63899874</v>
      </c>
      <c r="W64" s="36">
        <f>SUMIFS(СВЦЭМ!$D$39:$D$782,СВЦЭМ!$A$39:$A$782,$A64,СВЦЭМ!$B$39:$B$782,W$47)+'СЕТ СН'!$F$14+СВЦЭМ!$D$10+'СЕТ СН'!$F$6-'СЕТ СН'!$F$26</f>
        <v>1425.76277835</v>
      </c>
      <c r="X64" s="36">
        <f>SUMIFS(СВЦЭМ!$D$39:$D$782,СВЦЭМ!$A$39:$A$782,$A64,СВЦЭМ!$B$39:$B$782,X$47)+'СЕТ СН'!$F$14+СВЦЭМ!$D$10+'СЕТ СН'!$F$6-'СЕТ СН'!$F$26</f>
        <v>1482.16624323</v>
      </c>
      <c r="Y64" s="36">
        <f>SUMIFS(СВЦЭМ!$D$39:$D$782,СВЦЭМ!$A$39:$A$782,$A64,СВЦЭМ!$B$39:$B$782,Y$47)+'СЕТ СН'!$F$14+СВЦЭМ!$D$10+'СЕТ СН'!$F$6-'СЕТ СН'!$F$26</f>
        <v>1556.2858697500001</v>
      </c>
    </row>
    <row r="65" spans="1:25" ht="15.75" x14ac:dyDescent="0.2">
      <c r="A65" s="35">
        <f t="shared" si="1"/>
        <v>45095</v>
      </c>
      <c r="B65" s="36">
        <f>SUMIFS(СВЦЭМ!$D$39:$D$782,СВЦЭМ!$A$39:$A$782,$A65,СВЦЭМ!$B$39:$B$782,B$47)+'СЕТ СН'!$F$14+СВЦЭМ!$D$10+'СЕТ СН'!$F$6-'СЕТ СН'!$F$26</f>
        <v>1757.93835257</v>
      </c>
      <c r="C65" s="36">
        <f>SUMIFS(СВЦЭМ!$D$39:$D$782,СВЦЭМ!$A$39:$A$782,$A65,СВЦЭМ!$B$39:$B$782,C$47)+'СЕТ СН'!$F$14+СВЦЭМ!$D$10+'СЕТ СН'!$F$6-'СЕТ СН'!$F$26</f>
        <v>1859.0373029300001</v>
      </c>
      <c r="D65" s="36">
        <f>SUMIFS(СВЦЭМ!$D$39:$D$782,СВЦЭМ!$A$39:$A$782,$A65,СВЦЭМ!$B$39:$B$782,D$47)+'СЕТ СН'!$F$14+СВЦЭМ!$D$10+'СЕТ СН'!$F$6-'СЕТ СН'!$F$26</f>
        <v>1892.49652541</v>
      </c>
      <c r="E65" s="36">
        <f>SUMIFS(СВЦЭМ!$D$39:$D$782,СВЦЭМ!$A$39:$A$782,$A65,СВЦЭМ!$B$39:$B$782,E$47)+'СЕТ СН'!$F$14+СВЦЭМ!$D$10+'СЕТ СН'!$F$6-'СЕТ СН'!$F$26</f>
        <v>1919.32798602</v>
      </c>
      <c r="F65" s="36">
        <f>SUMIFS(СВЦЭМ!$D$39:$D$782,СВЦЭМ!$A$39:$A$782,$A65,СВЦЭМ!$B$39:$B$782,F$47)+'СЕТ СН'!$F$14+СВЦЭМ!$D$10+'СЕТ СН'!$F$6-'СЕТ СН'!$F$26</f>
        <v>1943.27400072</v>
      </c>
      <c r="G65" s="36">
        <f>SUMIFS(СВЦЭМ!$D$39:$D$782,СВЦЭМ!$A$39:$A$782,$A65,СВЦЭМ!$B$39:$B$782,G$47)+'СЕТ СН'!$F$14+СВЦЭМ!$D$10+'СЕТ СН'!$F$6-'СЕТ СН'!$F$26</f>
        <v>1940.3708807600001</v>
      </c>
      <c r="H65" s="36">
        <f>SUMIFS(СВЦЭМ!$D$39:$D$782,СВЦЭМ!$A$39:$A$782,$A65,СВЦЭМ!$B$39:$B$782,H$47)+'СЕТ СН'!$F$14+СВЦЭМ!$D$10+'СЕТ СН'!$F$6-'СЕТ СН'!$F$26</f>
        <v>1897.80272055</v>
      </c>
      <c r="I65" s="36">
        <f>SUMIFS(СВЦЭМ!$D$39:$D$782,СВЦЭМ!$A$39:$A$782,$A65,СВЦЭМ!$B$39:$B$782,I$47)+'СЕТ СН'!$F$14+СВЦЭМ!$D$10+'СЕТ СН'!$F$6-'СЕТ СН'!$F$26</f>
        <v>1863.99689392</v>
      </c>
      <c r="J65" s="36">
        <f>SUMIFS(СВЦЭМ!$D$39:$D$782,СВЦЭМ!$A$39:$A$782,$A65,СВЦЭМ!$B$39:$B$782,J$47)+'СЕТ СН'!$F$14+СВЦЭМ!$D$10+'СЕТ СН'!$F$6-'СЕТ СН'!$F$26</f>
        <v>1794.7828775400001</v>
      </c>
      <c r="K65" s="36">
        <f>SUMIFS(СВЦЭМ!$D$39:$D$782,СВЦЭМ!$A$39:$A$782,$A65,СВЦЭМ!$B$39:$B$782,K$47)+'СЕТ СН'!$F$14+СВЦЭМ!$D$10+'СЕТ СН'!$F$6-'СЕТ СН'!$F$26</f>
        <v>1741.86719999</v>
      </c>
      <c r="L65" s="36">
        <f>SUMIFS(СВЦЭМ!$D$39:$D$782,СВЦЭМ!$A$39:$A$782,$A65,СВЦЭМ!$B$39:$B$782,L$47)+'СЕТ СН'!$F$14+СВЦЭМ!$D$10+'СЕТ СН'!$F$6-'СЕТ СН'!$F$26</f>
        <v>1740.85363607</v>
      </c>
      <c r="M65" s="36">
        <f>SUMIFS(СВЦЭМ!$D$39:$D$782,СВЦЭМ!$A$39:$A$782,$A65,СВЦЭМ!$B$39:$B$782,M$47)+'СЕТ СН'!$F$14+СВЦЭМ!$D$10+'СЕТ СН'!$F$6-'СЕТ СН'!$F$26</f>
        <v>1771.85352773</v>
      </c>
      <c r="N65" s="36">
        <f>SUMIFS(СВЦЭМ!$D$39:$D$782,СВЦЭМ!$A$39:$A$782,$A65,СВЦЭМ!$B$39:$B$782,N$47)+'СЕТ СН'!$F$14+СВЦЭМ!$D$10+'СЕТ СН'!$F$6-'СЕТ СН'!$F$26</f>
        <v>1785.00548248</v>
      </c>
      <c r="O65" s="36">
        <f>SUMIFS(СВЦЭМ!$D$39:$D$782,СВЦЭМ!$A$39:$A$782,$A65,СВЦЭМ!$B$39:$B$782,O$47)+'СЕТ СН'!$F$14+СВЦЭМ!$D$10+'СЕТ СН'!$F$6-'СЕТ СН'!$F$26</f>
        <v>1793.5546750999999</v>
      </c>
      <c r="P65" s="36">
        <f>SUMIFS(СВЦЭМ!$D$39:$D$782,СВЦЭМ!$A$39:$A$782,$A65,СВЦЭМ!$B$39:$B$782,P$47)+'СЕТ СН'!$F$14+СВЦЭМ!$D$10+'СЕТ СН'!$F$6-'СЕТ СН'!$F$26</f>
        <v>1812.7344284999999</v>
      </c>
      <c r="Q65" s="36">
        <f>SUMIFS(СВЦЭМ!$D$39:$D$782,СВЦЭМ!$A$39:$A$782,$A65,СВЦЭМ!$B$39:$B$782,Q$47)+'СЕТ СН'!$F$14+СВЦЭМ!$D$10+'СЕТ СН'!$F$6-'СЕТ СН'!$F$26</f>
        <v>1815.20114846</v>
      </c>
      <c r="R65" s="36">
        <f>SUMIFS(СВЦЭМ!$D$39:$D$782,СВЦЭМ!$A$39:$A$782,$A65,СВЦЭМ!$B$39:$B$782,R$47)+'СЕТ СН'!$F$14+СВЦЭМ!$D$10+'СЕТ СН'!$F$6-'СЕТ СН'!$F$26</f>
        <v>1798.38476739</v>
      </c>
      <c r="S65" s="36">
        <f>SUMIFS(СВЦЭМ!$D$39:$D$782,СВЦЭМ!$A$39:$A$782,$A65,СВЦЭМ!$B$39:$B$782,S$47)+'СЕТ СН'!$F$14+СВЦЭМ!$D$10+'СЕТ СН'!$F$6-'СЕТ СН'!$F$26</f>
        <v>1777.13655526</v>
      </c>
      <c r="T65" s="36">
        <f>SUMIFS(СВЦЭМ!$D$39:$D$782,СВЦЭМ!$A$39:$A$782,$A65,СВЦЭМ!$B$39:$B$782,T$47)+'СЕТ СН'!$F$14+СВЦЭМ!$D$10+'СЕТ СН'!$F$6-'СЕТ СН'!$F$26</f>
        <v>1741.52250353</v>
      </c>
      <c r="U65" s="36">
        <f>SUMIFS(СВЦЭМ!$D$39:$D$782,СВЦЭМ!$A$39:$A$782,$A65,СВЦЭМ!$B$39:$B$782,U$47)+'СЕТ СН'!$F$14+СВЦЭМ!$D$10+'СЕТ СН'!$F$6-'СЕТ СН'!$F$26</f>
        <v>1720.4990494900001</v>
      </c>
      <c r="V65" s="36">
        <f>SUMIFS(СВЦЭМ!$D$39:$D$782,СВЦЭМ!$A$39:$A$782,$A65,СВЦЭМ!$B$39:$B$782,V$47)+'СЕТ СН'!$F$14+СВЦЭМ!$D$10+'СЕТ СН'!$F$6-'СЕТ СН'!$F$26</f>
        <v>1688.2661813</v>
      </c>
      <c r="W65" s="36">
        <f>SUMIFS(СВЦЭМ!$D$39:$D$782,СВЦЭМ!$A$39:$A$782,$A65,СВЦЭМ!$B$39:$B$782,W$47)+'СЕТ СН'!$F$14+СВЦЭМ!$D$10+'СЕТ СН'!$F$6-'СЕТ СН'!$F$26</f>
        <v>1698.8679824800001</v>
      </c>
      <c r="X65" s="36">
        <f>SUMIFS(СВЦЭМ!$D$39:$D$782,СВЦЭМ!$A$39:$A$782,$A65,СВЦЭМ!$B$39:$B$782,X$47)+'СЕТ СН'!$F$14+СВЦЭМ!$D$10+'СЕТ СН'!$F$6-'СЕТ СН'!$F$26</f>
        <v>1722.41265935</v>
      </c>
      <c r="Y65" s="36">
        <f>SUMIFS(СВЦЭМ!$D$39:$D$782,СВЦЭМ!$A$39:$A$782,$A65,СВЦЭМ!$B$39:$B$782,Y$47)+'СЕТ СН'!$F$14+СВЦЭМ!$D$10+'СЕТ СН'!$F$6-'СЕТ СН'!$F$26</f>
        <v>1806.0524698300001</v>
      </c>
    </row>
    <row r="66" spans="1:25" ht="15.75" x14ac:dyDescent="0.2">
      <c r="A66" s="35">
        <f t="shared" si="1"/>
        <v>45096</v>
      </c>
      <c r="B66" s="36">
        <f>SUMIFS(СВЦЭМ!$D$39:$D$782,СВЦЭМ!$A$39:$A$782,$A66,СВЦЭМ!$B$39:$B$782,B$47)+'СЕТ СН'!$F$14+СВЦЭМ!$D$10+'СЕТ СН'!$F$6-'СЕТ СН'!$F$26</f>
        <v>1699.15990218</v>
      </c>
      <c r="C66" s="36">
        <f>SUMIFS(СВЦЭМ!$D$39:$D$782,СВЦЭМ!$A$39:$A$782,$A66,СВЦЭМ!$B$39:$B$782,C$47)+'СЕТ СН'!$F$14+СВЦЭМ!$D$10+'СЕТ СН'!$F$6-'СЕТ СН'!$F$26</f>
        <v>1786.29352748</v>
      </c>
      <c r="D66" s="36">
        <f>SUMIFS(СВЦЭМ!$D$39:$D$782,СВЦЭМ!$A$39:$A$782,$A66,СВЦЭМ!$B$39:$B$782,D$47)+'СЕТ СН'!$F$14+СВЦЭМ!$D$10+'СЕТ СН'!$F$6-'СЕТ СН'!$F$26</f>
        <v>1874.68263834</v>
      </c>
      <c r="E66" s="36">
        <f>SUMIFS(СВЦЭМ!$D$39:$D$782,СВЦЭМ!$A$39:$A$782,$A66,СВЦЭМ!$B$39:$B$782,E$47)+'СЕТ СН'!$F$14+СВЦЭМ!$D$10+'СЕТ СН'!$F$6-'СЕТ СН'!$F$26</f>
        <v>1842.51351471</v>
      </c>
      <c r="F66" s="36">
        <f>SUMIFS(СВЦЭМ!$D$39:$D$782,СВЦЭМ!$A$39:$A$782,$A66,СВЦЭМ!$B$39:$B$782,F$47)+'СЕТ СН'!$F$14+СВЦЭМ!$D$10+'СЕТ СН'!$F$6-'СЕТ СН'!$F$26</f>
        <v>1883.16767007</v>
      </c>
      <c r="G66" s="36">
        <f>SUMIFS(СВЦЭМ!$D$39:$D$782,СВЦЭМ!$A$39:$A$782,$A66,СВЦЭМ!$B$39:$B$782,G$47)+'СЕТ СН'!$F$14+СВЦЭМ!$D$10+'СЕТ СН'!$F$6-'СЕТ СН'!$F$26</f>
        <v>1893.77140805</v>
      </c>
      <c r="H66" s="36">
        <f>SUMIFS(СВЦЭМ!$D$39:$D$782,СВЦЭМ!$A$39:$A$782,$A66,СВЦЭМ!$B$39:$B$782,H$47)+'СЕТ СН'!$F$14+СВЦЭМ!$D$10+'СЕТ СН'!$F$6-'СЕТ СН'!$F$26</f>
        <v>1866.58345562</v>
      </c>
      <c r="I66" s="36">
        <f>SUMIFS(СВЦЭМ!$D$39:$D$782,СВЦЭМ!$A$39:$A$782,$A66,СВЦЭМ!$B$39:$B$782,I$47)+'СЕТ СН'!$F$14+СВЦЭМ!$D$10+'СЕТ СН'!$F$6-'СЕТ СН'!$F$26</f>
        <v>1697.50875096</v>
      </c>
      <c r="J66" s="36">
        <f>SUMIFS(СВЦЭМ!$D$39:$D$782,СВЦЭМ!$A$39:$A$782,$A66,СВЦЭМ!$B$39:$B$782,J$47)+'СЕТ СН'!$F$14+СВЦЭМ!$D$10+'СЕТ СН'!$F$6-'СЕТ СН'!$F$26</f>
        <v>1600.10509617</v>
      </c>
      <c r="K66" s="36">
        <f>SUMIFS(СВЦЭМ!$D$39:$D$782,СВЦЭМ!$A$39:$A$782,$A66,СВЦЭМ!$B$39:$B$782,K$47)+'СЕТ СН'!$F$14+СВЦЭМ!$D$10+'СЕТ СН'!$F$6-'СЕТ СН'!$F$26</f>
        <v>1566.7603659500001</v>
      </c>
      <c r="L66" s="36">
        <f>SUMIFS(СВЦЭМ!$D$39:$D$782,СВЦЭМ!$A$39:$A$782,$A66,СВЦЭМ!$B$39:$B$782,L$47)+'СЕТ СН'!$F$14+СВЦЭМ!$D$10+'СЕТ СН'!$F$6-'СЕТ СН'!$F$26</f>
        <v>1553.12468648</v>
      </c>
      <c r="M66" s="36">
        <f>SUMIFS(СВЦЭМ!$D$39:$D$782,СВЦЭМ!$A$39:$A$782,$A66,СВЦЭМ!$B$39:$B$782,M$47)+'СЕТ СН'!$F$14+СВЦЭМ!$D$10+'СЕТ СН'!$F$6-'СЕТ СН'!$F$26</f>
        <v>1563.15060621</v>
      </c>
      <c r="N66" s="36">
        <f>SUMIFS(СВЦЭМ!$D$39:$D$782,СВЦЭМ!$A$39:$A$782,$A66,СВЦЭМ!$B$39:$B$782,N$47)+'СЕТ СН'!$F$14+СВЦЭМ!$D$10+'СЕТ СН'!$F$6-'СЕТ СН'!$F$26</f>
        <v>1581.0759849200001</v>
      </c>
      <c r="O66" s="36">
        <f>SUMIFS(СВЦЭМ!$D$39:$D$782,СВЦЭМ!$A$39:$A$782,$A66,СВЦЭМ!$B$39:$B$782,O$47)+'СЕТ СН'!$F$14+СВЦЭМ!$D$10+'СЕТ СН'!$F$6-'СЕТ СН'!$F$26</f>
        <v>1605.0844695800001</v>
      </c>
      <c r="P66" s="36">
        <f>SUMIFS(СВЦЭМ!$D$39:$D$782,СВЦЭМ!$A$39:$A$782,$A66,СВЦЭМ!$B$39:$B$782,P$47)+'СЕТ СН'!$F$14+СВЦЭМ!$D$10+'СЕТ СН'!$F$6-'СЕТ СН'!$F$26</f>
        <v>1599.9525191</v>
      </c>
      <c r="Q66" s="36">
        <f>SUMIFS(СВЦЭМ!$D$39:$D$782,СВЦЭМ!$A$39:$A$782,$A66,СВЦЭМ!$B$39:$B$782,Q$47)+'СЕТ СН'!$F$14+СВЦЭМ!$D$10+'СЕТ СН'!$F$6-'СЕТ СН'!$F$26</f>
        <v>1601.9425262100001</v>
      </c>
      <c r="R66" s="36">
        <f>SUMIFS(СВЦЭМ!$D$39:$D$782,СВЦЭМ!$A$39:$A$782,$A66,СВЦЭМ!$B$39:$B$782,R$47)+'СЕТ СН'!$F$14+СВЦЭМ!$D$10+'СЕТ СН'!$F$6-'СЕТ СН'!$F$26</f>
        <v>1585.30395469</v>
      </c>
      <c r="S66" s="36">
        <f>SUMIFS(СВЦЭМ!$D$39:$D$782,СВЦЭМ!$A$39:$A$782,$A66,СВЦЭМ!$B$39:$B$782,S$47)+'СЕТ СН'!$F$14+СВЦЭМ!$D$10+'СЕТ СН'!$F$6-'СЕТ СН'!$F$26</f>
        <v>1567.5474133800001</v>
      </c>
      <c r="T66" s="36">
        <f>SUMIFS(СВЦЭМ!$D$39:$D$782,СВЦЭМ!$A$39:$A$782,$A66,СВЦЭМ!$B$39:$B$782,T$47)+'СЕТ СН'!$F$14+СВЦЭМ!$D$10+'СЕТ СН'!$F$6-'СЕТ СН'!$F$26</f>
        <v>1555.41808666</v>
      </c>
      <c r="U66" s="36">
        <f>SUMIFS(СВЦЭМ!$D$39:$D$782,СВЦЭМ!$A$39:$A$782,$A66,СВЦЭМ!$B$39:$B$782,U$47)+'СЕТ СН'!$F$14+СВЦЭМ!$D$10+'СЕТ СН'!$F$6-'СЕТ СН'!$F$26</f>
        <v>1568.5096808800001</v>
      </c>
      <c r="V66" s="36">
        <f>SUMIFS(СВЦЭМ!$D$39:$D$782,СВЦЭМ!$A$39:$A$782,$A66,СВЦЭМ!$B$39:$B$782,V$47)+'СЕТ СН'!$F$14+СВЦЭМ!$D$10+'СЕТ СН'!$F$6-'СЕТ СН'!$F$26</f>
        <v>1566.7049023100001</v>
      </c>
      <c r="W66" s="36">
        <f>SUMIFS(СВЦЭМ!$D$39:$D$782,СВЦЭМ!$A$39:$A$782,$A66,СВЦЭМ!$B$39:$B$782,W$47)+'СЕТ СН'!$F$14+СВЦЭМ!$D$10+'СЕТ СН'!$F$6-'СЕТ СН'!$F$26</f>
        <v>1525.1929821599999</v>
      </c>
      <c r="X66" s="36">
        <f>SUMIFS(СВЦЭМ!$D$39:$D$782,СВЦЭМ!$A$39:$A$782,$A66,СВЦЭМ!$B$39:$B$782,X$47)+'СЕТ СН'!$F$14+СВЦЭМ!$D$10+'СЕТ СН'!$F$6-'СЕТ СН'!$F$26</f>
        <v>1563.40737545</v>
      </c>
      <c r="Y66" s="36">
        <f>SUMIFS(СВЦЭМ!$D$39:$D$782,СВЦЭМ!$A$39:$A$782,$A66,СВЦЭМ!$B$39:$B$782,Y$47)+'СЕТ СН'!$F$14+СВЦЭМ!$D$10+'СЕТ СН'!$F$6-'СЕТ СН'!$F$26</f>
        <v>1627.6520297</v>
      </c>
    </row>
    <row r="67" spans="1:25" ht="15.75" x14ac:dyDescent="0.2">
      <c r="A67" s="35">
        <f t="shared" si="1"/>
        <v>45097</v>
      </c>
      <c r="B67" s="36">
        <f>SUMIFS(СВЦЭМ!$D$39:$D$782,СВЦЭМ!$A$39:$A$782,$A67,СВЦЭМ!$B$39:$B$782,B$47)+'СЕТ СН'!$F$14+СВЦЭМ!$D$10+'СЕТ СН'!$F$6-'СЕТ СН'!$F$26</f>
        <v>1741.2793841600001</v>
      </c>
      <c r="C67" s="36">
        <f>SUMIFS(СВЦЭМ!$D$39:$D$782,СВЦЭМ!$A$39:$A$782,$A67,СВЦЭМ!$B$39:$B$782,C$47)+'СЕТ СН'!$F$14+СВЦЭМ!$D$10+'СЕТ СН'!$F$6-'СЕТ СН'!$F$26</f>
        <v>1779.3454936400001</v>
      </c>
      <c r="D67" s="36">
        <f>SUMIFS(СВЦЭМ!$D$39:$D$782,СВЦЭМ!$A$39:$A$782,$A67,СВЦЭМ!$B$39:$B$782,D$47)+'СЕТ СН'!$F$14+СВЦЭМ!$D$10+'СЕТ СН'!$F$6-'СЕТ СН'!$F$26</f>
        <v>1860.8394599800001</v>
      </c>
      <c r="E67" s="36">
        <f>SUMIFS(СВЦЭМ!$D$39:$D$782,СВЦЭМ!$A$39:$A$782,$A67,СВЦЭМ!$B$39:$B$782,E$47)+'СЕТ СН'!$F$14+СВЦЭМ!$D$10+'СЕТ СН'!$F$6-'СЕТ СН'!$F$26</f>
        <v>1872.1968550500001</v>
      </c>
      <c r="F67" s="36">
        <f>SUMIFS(СВЦЭМ!$D$39:$D$782,СВЦЭМ!$A$39:$A$782,$A67,СВЦЭМ!$B$39:$B$782,F$47)+'СЕТ СН'!$F$14+СВЦЭМ!$D$10+'СЕТ СН'!$F$6-'СЕТ СН'!$F$26</f>
        <v>1877.06679657</v>
      </c>
      <c r="G67" s="36">
        <f>SUMIFS(СВЦЭМ!$D$39:$D$782,СВЦЭМ!$A$39:$A$782,$A67,СВЦЭМ!$B$39:$B$782,G$47)+'СЕТ СН'!$F$14+СВЦЭМ!$D$10+'СЕТ СН'!$F$6-'СЕТ СН'!$F$26</f>
        <v>1854.0307177</v>
      </c>
      <c r="H67" s="36">
        <f>SUMIFS(СВЦЭМ!$D$39:$D$782,СВЦЭМ!$A$39:$A$782,$A67,СВЦЭМ!$B$39:$B$782,H$47)+'СЕТ СН'!$F$14+СВЦЭМ!$D$10+'СЕТ СН'!$F$6-'СЕТ СН'!$F$26</f>
        <v>1762.9224631500001</v>
      </c>
      <c r="I67" s="36">
        <f>SUMIFS(СВЦЭМ!$D$39:$D$782,СВЦЭМ!$A$39:$A$782,$A67,СВЦЭМ!$B$39:$B$782,I$47)+'СЕТ СН'!$F$14+СВЦЭМ!$D$10+'СЕТ СН'!$F$6-'СЕТ СН'!$F$26</f>
        <v>1726.3951724599999</v>
      </c>
      <c r="J67" s="36">
        <f>SUMIFS(СВЦЭМ!$D$39:$D$782,СВЦЭМ!$A$39:$A$782,$A67,СВЦЭМ!$B$39:$B$782,J$47)+'СЕТ СН'!$F$14+СВЦЭМ!$D$10+'СЕТ СН'!$F$6-'СЕТ СН'!$F$26</f>
        <v>1663.9307068000001</v>
      </c>
      <c r="K67" s="36">
        <f>SUMIFS(СВЦЭМ!$D$39:$D$782,СВЦЭМ!$A$39:$A$782,$A67,СВЦЭМ!$B$39:$B$782,K$47)+'СЕТ СН'!$F$14+СВЦЭМ!$D$10+'СЕТ СН'!$F$6-'СЕТ СН'!$F$26</f>
        <v>1582.5683784800001</v>
      </c>
      <c r="L67" s="36">
        <f>SUMIFS(СВЦЭМ!$D$39:$D$782,СВЦЭМ!$A$39:$A$782,$A67,СВЦЭМ!$B$39:$B$782,L$47)+'СЕТ СН'!$F$14+СВЦЭМ!$D$10+'СЕТ СН'!$F$6-'СЕТ СН'!$F$26</f>
        <v>1564.91027278</v>
      </c>
      <c r="M67" s="36">
        <f>SUMIFS(СВЦЭМ!$D$39:$D$782,СВЦЭМ!$A$39:$A$782,$A67,СВЦЭМ!$B$39:$B$782,M$47)+'СЕТ СН'!$F$14+СВЦЭМ!$D$10+'СЕТ СН'!$F$6-'СЕТ СН'!$F$26</f>
        <v>1593.9017247100001</v>
      </c>
      <c r="N67" s="36">
        <f>SUMIFS(СВЦЭМ!$D$39:$D$782,СВЦЭМ!$A$39:$A$782,$A67,СВЦЭМ!$B$39:$B$782,N$47)+'СЕТ СН'!$F$14+СВЦЭМ!$D$10+'СЕТ СН'!$F$6-'СЕТ СН'!$F$26</f>
        <v>1630.70682951</v>
      </c>
      <c r="O67" s="36">
        <f>SUMIFS(СВЦЭМ!$D$39:$D$782,СВЦЭМ!$A$39:$A$782,$A67,СВЦЭМ!$B$39:$B$782,O$47)+'СЕТ СН'!$F$14+СВЦЭМ!$D$10+'СЕТ СН'!$F$6-'СЕТ СН'!$F$26</f>
        <v>1647.47410152</v>
      </c>
      <c r="P67" s="36">
        <f>SUMIFS(СВЦЭМ!$D$39:$D$782,СВЦЭМ!$A$39:$A$782,$A67,СВЦЭМ!$B$39:$B$782,P$47)+'СЕТ СН'!$F$14+СВЦЭМ!$D$10+'СЕТ СН'!$F$6-'СЕТ СН'!$F$26</f>
        <v>1661.4981821399999</v>
      </c>
      <c r="Q67" s="36">
        <f>SUMIFS(СВЦЭМ!$D$39:$D$782,СВЦЭМ!$A$39:$A$782,$A67,СВЦЭМ!$B$39:$B$782,Q$47)+'СЕТ СН'!$F$14+СВЦЭМ!$D$10+'СЕТ СН'!$F$6-'СЕТ СН'!$F$26</f>
        <v>1672.45590105</v>
      </c>
      <c r="R67" s="36">
        <f>SUMIFS(СВЦЭМ!$D$39:$D$782,СВЦЭМ!$A$39:$A$782,$A67,СВЦЭМ!$B$39:$B$782,R$47)+'СЕТ СН'!$F$14+СВЦЭМ!$D$10+'СЕТ СН'!$F$6-'СЕТ СН'!$F$26</f>
        <v>1644.2859787800001</v>
      </c>
      <c r="S67" s="36">
        <f>SUMIFS(СВЦЭМ!$D$39:$D$782,СВЦЭМ!$A$39:$A$782,$A67,СВЦЭМ!$B$39:$B$782,S$47)+'СЕТ СН'!$F$14+СВЦЭМ!$D$10+'СЕТ СН'!$F$6-'СЕТ СН'!$F$26</f>
        <v>1640.08498745</v>
      </c>
      <c r="T67" s="36">
        <f>SUMIFS(СВЦЭМ!$D$39:$D$782,СВЦЭМ!$A$39:$A$782,$A67,СВЦЭМ!$B$39:$B$782,T$47)+'СЕТ СН'!$F$14+СВЦЭМ!$D$10+'СЕТ СН'!$F$6-'СЕТ СН'!$F$26</f>
        <v>1631.86419972</v>
      </c>
      <c r="U67" s="36">
        <f>SUMIFS(СВЦЭМ!$D$39:$D$782,СВЦЭМ!$A$39:$A$782,$A67,СВЦЭМ!$B$39:$B$782,U$47)+'СЕТ СН'!$F$14+СВЦЭМ!$D$10+'СЕТ СН'!$F$6-'СЕТ СН'!$F$26</f>
        <v>1630.3014183099999</v>
      </c>
      <c r="V67" s="36">
        <f>SUMIFS(СВЦЭМ!$D$39:$D$782,СВЦЭМ!$A$39:$A$782,$A67,СВЦЭМ!$B$39:$B$782,V$47)+'СЕТ СН'!$F$14+СВЦЭМ!$D$10+'СЕТ СН'!$F$6-'СЕТ СН'!$F$26</f>
        <v>1640.3020815899999</v>
      </c>
      <c r="W67" s="36">
        <f>SUMIFS(СВЦЭМ!$D$39:$D$782,СВЦЭМ!$A$39:$A$782,$A67,СВЦЭМ!$B$39:$B$782,W$47)+'СЕТ СН'!$F$14+СВЦЭМ!$D$10+'СЕТ СН'!$F$6-'СЕТ СН'!$F$26</f>
        <v>1592.1943721600001</v>
      </c>
      <c r="X67" s="36">
        <f>SUMIFS(СВЦЭМ!$D$39:$D$782,СВЦЭМ!$A$39:$A$782,$A67,СВЦЭМ!$B$39:$B$782,X$47)+'СЕТ СН'!$F$14+СВЦЭМ!$D$10+'СЕТ СН'!$F$6-'СЕТ СН'!$F$26</f>
        <v>1642.4313631800001</v>
      </c>
      <c r="Y67" s="36">
        <f>SUMIFS(СВЦЭМ!$D$39:$D$782,СВЦЭМ!$A$39:$A$782,$A67,СВЦЭМ!$B$39:$B$782,Y$47)+'СЕТ СН'!$F$14+СВЦЭМ!$D$10+'СЕТ СН'!$F$6-'СЕТ СН'!$F$26</f>
        <v>1737.4693427500001</v>
      </c>
    </row>
    <row r="68" spans="1:25" ht="15.75" x14ac:dyDescent="0.2">
      <c r="A68" s="35">
        <f t="shared" si="1"/>
        <v>45098</v>
      </c>
      <c r="B68" s="36">
        <f>SUMIFS(СВЦЭМ!$D$39:$D$782,СВЦЭМ!$A$39:$A$782,$A68,СВЦЭМ!$B$39:$B$782,B$47)+'СЕТ СН'!$F$14+СВЦЭМ!$D$10+'СЕТ СН'!$F$6-'СЕТ СН'!$F$26</f>
        <v>1759.88634935</v>
      </c>
      <c r="C68" s="36">
        <f>SUMIFS(СВЦЭМ!$D$39:$D$782,СВЦЭМ!$A$39:$A$782,$A68,СВЦЭМ!$B$39:$B$782,C$47)+'СЕТ СН'!$F$14+СВЦЭМ!$D$10+'СЕТ СН'!$F$6-'СЕТ СН'!$F$26</f>
        <v>1875.78601067</v>
      </c>
      <c r="D68" s="36">
        <f>SUMIFS(СВЦЭМ!$D$39:$D$782,СВЦЭМ!$A$39:$A$782,$A68,СВЦЭМ!$B$39:$B$782,D$47)+'СЕТ СН'!$F$14+СВЦЭМ!$D$10+'СЕТ СН'!$F$6-'СЕТ СН'!$F$26</f>
        <v>1979.2656698200001</v>
      </c>
      <c r="E68" s="36">
        <f>SUMIFS(СВЦЭМ!$D$39:$D$782,СВЦЭМ!$A$39:$A$782,$A68,СВЦЭМ!$B$39:$B$782,E$47)+'СЕТ СН'!$F$14+СВЦЭМ!$D$10+'СЕТ СН'!$F$6-'СЕТ СН'!$F$26</f>
        <v>1999.3243815999999</v>
      </c>
      <c r="F68" s="36">
        <f>SUMIFS(СВЦЭМ!$D$39:$D$782,СВЦЭМ!$A$39:$A$782,$A68,СВЦЭМ!$B$39:$B$782,F$47)+'СЕТ СН'!$F$14+СВЦЭМ!$D$10+'СЕТ СН'!$F$6-'СЕТ СН'!$F$26</f>
        <v>1987.3823215899999</v>
      </c>
      <c r="G68" s="36">
        <f>SUMIFS(СВЦЭМ!$D$39:$D$782,СВЦЭМ!$A$39:$A$782,$A68,СВЦЭМ!$B$39:$B$782,G$47)+'СЕТ СН'!$F$14+СВЦЭМ!$D$10+'СЕТ СН'!$F$6-'СЕТ СН'!$F$26</f>
        <v>1946.2001250800001</v>
      </c>
      <c r="H68" s="36">
        <f>SUMIFS(СВЦЭМ!$D$39:$D$782,СВЦЭМ!$A$39:$A$782,$A68,СВЦЭМ!$B$39:$B$782,H$47)+'СЕТ СН'!$F$14+СВЦЭМ!$D$10+'СЕТ СН'!$F$6-'СЕТ СН'!$F$26</f>
        <v>1795.4351431800001</v>
      </c>
      <c r="I68" s="36">
        <f>SUMIFS(СВЦЭМ!$D$39:$D$782,СВЦЭМ!$A$39:$A$782,$A68,СВЦЭМ!$B$39:$B$782,I$47)+'СЕТ СН'!$F$14+СВЦЭМ!$D$10+'СЕТ СН'!$F$6-'СЕТ СН'!$F$26</f>
        <v>1728.35531528</v>
      </c>
      <c r="J68" s="36">
        <f>SUMIFS(СВЦЭМ!$D$39:$D$782,СВЦЭМ!$A$39:$A$782,$A68,СВЦЭМ!$B$39:$B$782,J$47)+'СЕТ СН'!$F$14+СВЦЭМ!$D$10+'СЕТ СН'!$F$6-'СЕТ СН'!$F$26</f>
        <v>1637.76769971</v>
      </c>
      <c r="K68" s="36">
        <f>SUMIFS(СВЦЭМ!$D$39:$D$782,СВЦЭМ!$A$39:$A$782,$A68,СВЦЭМ!$B$39:$B$782,K$47)+'СЕТ СН'!$F$14+СВЦЭМ!$D$10+'СЕТ СН'!$F$6-'СЕТ СН'!$F$26</f>
        <v>1629.3184535800001</v>
      </c>
      <c r="L68" s="36">
        <f>SUMIFS(СВЦЭМ!$D$39:$D$782,СВЦЭМ!$A$39:$A$782,$A68,СВЦЭМ!$B$39:$B$782,L$47)+'СЕТ СН'!$F$14+СВЦЭМ!$D$10+'СЕТ СН'!$F$6-'СЕТ СН'!$F$26</f>
        <v>1660.4467938800001</v>
      </c>
      <c r="M68" s="36">
        <f>SUMIFS(СВЦЭМ!$D$39:$D$782,СВЦЭМ!$A$39:$A$782,$A68,СВЦЭМ!$B$39:$B$782,M$47)+'СЕТ СН'!$F$14+СВЦЭМ!$D$10+'СЕТ СН'!$F$6-'СЕТ СН'!$F$26</f>
        <v>1682.29915643</v>
      </c>
      <c r="N68" s="36">
        <f>SUMIFS(СВЦЭМ!$D$39:$D$782,СВЦЭМ!$A$39:$A$782,$A68,СВЦЭМ!$B$39:$B$782,N$47)+'СЕТ СН'!$F$14+СВЦЭМ!$D$10+'СЕТ СН'!$F$6-'СЕТ СН'!$F$26</f>
        <v>1737.92098758</v>
      </c>
      <c r="O68" s="36">
        <f>SUMIFS(СВЦЭМ!$D$39:$D$782,СВЦЭМ!$A$39:$A$782,$A68,СВЦЭМ!$B$39:$B$782,O$47)+'СЕТ СН'!$F$14+СВЦЭМ!$D$10+'СЕТ СН'!$F$6-'СЕТ СН'!$F$26</f>
        <v>1697.92101729</v>
      </c>
      <c r="P68" s="36">
        <f>SUMIFS(СВЦЭМ!$D$39:$D$782,СВЦЭМ!$A$39:$A$782,$A68,СВЦЭМ!$B$39:$B$782,P$47)+'СЕТ СН'!$F$14+СВЦЭМ!$D$10+'СЕТ СН'!$F$6-'СЕТ СН'!$F$26</f>
        <v>1715.8092606600001</v>
      </c>
      <c r="Q68" s="36">
        <f>SUMIFS(СВЦЭМ!$D$39:$D$782,СВЦЭМ!$A$39:$A$782,$A68,СВЦЭМ!$B$39:$B$782,Q$47)+'СЕТ СН'!$F$14+СВЦЭМ!$D$10+'СЕТ СН'!$F$6-'СЕТ СН'!$F$26</f>
        <v>1717.2572439400001</v>
      </c>
      <c r="R68" s="36">
        <f>SUMIFS(СВЦЭМ!$D$39:$D$782,СВЦЭМ!$A$39:$A$782,$A68,СВЦЭМ!$B$39:$B$782,R$47)+'СЕТ СН'!$F$14+СВЦЭМ!$D$10+'СЕТ СН'!$F$6-'СЕТ СН'!$F$26</f>
        <v>1705.6560916600001</v>
      </c>
      <c r="S68" s="36">
        <f>SUMIFS(СВЦЭМ!$D$39:$D$782,СВЦЭМ!$A$39:$A$782,$A68,СВЦЭМ!$B$39:$B$782,S$47)+'СЕТ СН'!$F$14+СВЦЭМ!$D$10+'СЕТ СН'!$F$6-'СЕТ СН'!$F$26</f>
        <v>1683.2303256100001</v>
      </c>
      <c r="T68" s="36">
        <f>SUMIFS(СВЦЭМ!$D$39:$D$782,СВЦЭМ!$A$39:$A$782,$A68,СВЦЭМ!$B$39:$B$782,T$47)+'СЕТ СН'!$F$14+СВЦЭМ!$D$10+'СЕТ СН'!$F$6-'СЕТ СН'!$F$26</f>
        <v>1695.0177778</v>
      </c>
      <c r="U68" s="36">
        <f>SUMIFS(СВЦЭМ!$D$39:$D$782,СВЦЭМ!$A$39:$A$782,$A68,СВЦЭМ!$B$39:$B$782,U$47)+'СЕТ СН'!$F$14+СВЦЭМ!$D$10+'СЕТ СН'!$F$6-'СЕТ СН'!$F$26</f>
        <v>1685.4195674800001</v>
      </c>
      <c r="V68" s="36">
        <f>SUMIFS(СВЦЭМ!$D$39:$D$782,СВЦЭМ!$A$39:$A$782,$A68,СВЦЭМ!$B$39:$B$782,V$47)+'СЕТ СН'!$F$14+СВЦЭМ!$D$10+'СЕТ СН'!$F$6-'СЕТ СН'!$F$26</f>
        <v>1665.98008888</v>
      </c>
      <c r="W68" s="36">
        <f>SUMIFS(СВЦЭМ!$D$39:$D$782,СВЦЭМ!$A$39:$A$782,$A68,СВЦЭМ!$B$39:$B$782,W$47)+'СЕТ СН'!$F$14+СВЦЭМ!$D$10+'СЕТ СН'!$F$6-'СЕТ СН'!$F$26</f>
        <v>1684.02186947</v>
      </c>
      <c r="X68" s="36">
        <f>SUMIFS(СВЦЭМ!$D$39:$D$782,СВЦЭМ!$A$39:$A$782,$A68,СВЦЭМ!$B$39:$B$782,X$47)+'СЕТ СН'!$F$14+СВЦЭМ!$D$10+'СЕТ СН'!$F$6-'СЕТ СН'!$F$26</f>
        <v>1736.54427801</v>
      </c>
      <c r="Y68" s="36">
        <f>SUMIFS(СВЦЭМ!$D$39:$D$782,СВЦЭМ!$A$39:$A$782,$A68,СВЦЭМ!$B$39:$B$782,Y$47)+'СЕТ СН'!$F$14+СВЦЭМ!$D$10+'СЕТ СН'!$F$6-'СЕТ СН'!$F$26</f>
        <v>1849.8176316300001</v>
      </c>
    </row>
    <row r="69" spans="1:25" ht="15.75" x14ac:dyDescent="0.2">
      <c r="A69" s="35">
        <f t="shared" si="1"/>
        <v>45099</v>
      </c>
      <c r="B69" s="36">
        <f>SUMIFS(СВЦЭМ!$D$39:$D$782,СВЦЭМ!$A$39:$A$782,$A69,СВЦЭМ!$B$39:$B$782,B$47)+'СЕТ СН'!$F$14+СВЦЭМ!$D$10+'СЕТ СН'!$F$6-'СЕТ СН'!$F$26</f>
        <v>1866.4818313800001</v>
      </c>
      <c r="C69" s="36">
        <f>SUMIFS(СВЦЭМ!$D$39:$D$782,СВЦЭМ!$A$39:$A$782,$A69,СВЦЭМ!$B$39:$B$782,C$47)+'СЕТ СН'!$F$14+СВЦЭМ!$D$10+'СЕТ СН'!$F$6-'СЕТ СН'!$F$26</f>
        <v>1942.4550650799999</v>
      </c>
      <c r="D69" s="36">
        <f>SUMIFS(СВЦЭМ!$D$39:$D$782,СВЦЭМ!$A$39:$A$782,$A69,СВЦЭМ!$B$39:$B$782,D$47)+'СЕТ СН'!$F$14+СВЦЭМ!$D$10+'СЕТ СН'!$F$6-'СЕТ СН'!$F$26</f>
        <v>1969.5519265299999</v>
      </c>
      <c r="E69" s="36">
        <f>SUMIFS(СВЦЭМ!$D$39:$D$782,СВЦЭМ!$A$39:$A$782,$A69,СВЦЭМ!$B$39:$B$782,E$47)+'СЕТ СН'!$F$14+СВЦЭМ!$D$10+'СЕТ СН'!$F$6-'СЕТ СН'!$F$26</f>
        <v>1944.9440120500001</v>
      </c>
      <c r="F69" s="36">
        <f>SUMIFS(СВЦЭМ!$D$39:$D$782,СВЦЭМ!$A$39:$A$782,$A69,СВЦЭМ!$B$39:$B$782,F$47)+'СЕТ СН'!$F$14+СВЦЭМ!$D$10+'СЕТ СН'!$F$6-'СЕТ СН'!$F$26</f>
        <v>1945.16923277</v>
      </c>
      <c r="G69" s="36">
        <f>SUMIFS(СВЦЭМ!$D$39:$D$782,СВЦЭМ!$A$39:$A$782,$A69,СВЦЭМ!$B$39:$B$782,G$47)+'СЕТ СН'!$F$14+СВЦЭМ!$D$10+'СЕТ СН'!$F$6-'СЕТ СН'!$F$26</f>
        <v>1953.37224004</v>
      </c>
      <c r="H69" s="36">
        <f>SUMIFS(СВЦЭМ!$D$39:$D$782,СВЦЭМ!$A$39:$A$782,$A69,СВЦЭМ!$B$39:$B$782,H$47)+'СЕТ СН'!$F$14+СВЦЭМ!$D$10+'СЕТ СН'!$F$6-'СЕТ СН'!$F$26</f>
        <v>1771.29122747</v>
      </c>
      <c r="I69" s="36">
        <f>SUMIFS(СВЦЭМ!$D$39:$D$782,СВЦЭМ!$A$39:$A$782,$A69,СВЦЭМ!$B$39:$B$782,I$47)+'СЕТ СН'!$F$14+СВЦЭМ!$D$10+'СЕТ СН'!$F$6-'СЕТ СН'!$F$26</f>
        <v>1741.93654219</v>
      </c>
      <c r="J69" s="36">
        <f>SUMIFS(СВЦЭМ!$D$39:$D$782,СВЦЭМ!$A$39:$A$782,$A69,СВЦЭМ!$B$39:$B$782,J$47)+'СЕТ СН'!$F$14+СВЦЭМ!$D$10+'СЕТ СН'!$F$6-'СЕТ СН'!$F$26</f>
        <v>1659.3234233999999</v>
      </c>
      <c r="K69" s="36">
        <f>SUMIFS(СВЦЭМ!$D$39:$D$782,СВЦЭМ!$A$39:$A$782,$A69,СВЦЭМ!$B$39:$B$782,K$47)+'СЕТ СН'!$F$14+СВЦЭМ!$D$10+'СЕТ СН'!$F$6-'СЕТ СН'!$F$26</f>
        <v>1638.9009179</v>
      </c>
      <c r="L69" s="36">
        <f>SUMIFS(СВЦЭМ!$D$39:$D$782,СВЦЭМ!$A$39:$A$782,$A69,СВЦЭМ!$B$39:$B$782,L$47)+'СЕТ СН'!$F$14+СВЦЭМ!$D$10+'СЕТ СН'!$F$6-'СЕТ СН'!$F$26</f>
        <v>1639.5530472200001</v>
      </c>
      <c r="M69" s="36">
        <f>SUMIFS(СВЦЭМ!$D$39:$D$782,СВЦЭМ!$A$39:$A$782,$A69,СВЦЭМ!$B$39:$B$782,M$47)+'СЕТ СН'!$F$14+СВЦЭМ!$D$10+'СЕТ СН'!$F$6-'СЕТ СН'!$F$26</f>
        <v>1677.70518726</v>
      </c>
      <c r="N69" s="36">
        <f>SUMIFS(СВЦЭМ!$D$39:$D$782,СВЦЭМ!$A$39:$A$782,$A69,СВЦЭМ!$B$39:$B$782,N$47)+'СЕТ СН'!$F$14+СВЦЭМ!$D$10+'СЕТ СН'!$F$6-'СЕТ СН'!$F$26</f>
        <v>1726.8745316899999</v>
      </c>
      <c r="O69" s="36">
        <f>SUMIFS(СВЦЭМ!$D$39:$D$782,СВЦЭМ!$A$39:$A$782,$A69,СВЦЭМ!$B$39:$B$782,O$47)+'СЕТ СН'!$F$14+СВЦЭМ!$D$10+'СЕТ СН'!$F$6-'СЕТ СН'!$F$26</f>
        <v>1731.21796073</v>
      </c>
      <c r="P69" s="36">
        <f>SUMIFS(СВЦЭМ!$D$39:$D$782,СВЦЭМ!$A$39:$A$782,$A69,СВЦЭМ!$B$39:$B$782,P$47)+'СЕТ СН'!$F$14+СВЦЭМ!$D$10+'СЕТ СН'!$F$6-'СЕТ СН'!$F$26</f>
        <v>1728.19342779</v>
      </c>
      <c r="Q69" s="36">
        <f>SUMIFS(СВЦЭМ!$D$39:$D$782,СВЦЭМ!$A$39:$A$782,$A69,СВЦЭМ!$B$39:$B$782,Q$47)+'СЕТ СН'!$F$14+СВЦЭМ!$D$10+'СЕТ СН'!$F$6-'СЕТ СН'!$F$26</f>
        <v>1727.0259407000001</v>
      </c>
      <c r="R69" s="36">
        <f>SUMIFS(СВЦЭМ!$D$39:$D$782,СВЦЭМ!$A$39:$A$782,$A69,СВЦЭМ!$B$39:$B$782,R$47)+'СЕТ СН'!$F$14+СВЦЭМ!$D$10+'СЕТ СН'!$F$6-'СЕТ СН'!$F$26</f>
        <v>1711.18592356</v>
      </c>
      <c r="S69" s="36">
        <f>SUMIFS(СВЦЭМ!$D$39:$D$782,СВЦЭМ!$A$39:$A$782,$A69,СВЦЭМ!$B$39:$B$782,S$47)+'СЕТ СН'!$F$14+СВЦЭМ!$D$10+'СЕТ СН'!$F$6-'СЕТ СН'!$F$26</f>
        <v>1686.6561266799999</v>
      </c>
      <c r="T69" s="36">
        <f>SUMIFS(СВЦЭМ!$D$39:$D$782,СВЦЭМ!$A$39:$A$782,$A69,СВЦЭМ!$B$39:$B$782,T$47)+'СЕТ СН'!$F$14+СВЦЭМ!$D$10+'СЕТ СН'!$F$6-'СЕТ СН'!$F$26</f>
        <v>1708.8090173200001</v>
      </c>
      <c r="U69" s="36">
        <f>SUMIFS(СВЦЭМ!$D$39:$D$782,СВЦЭМ!$A$39:$A$782,$A69,СВЦЭМ!$B$39:$B$782,U$47)+'СЕТ СН'!$F$14+СВЦЭМ!$D$10+'СЕТ СН'!$F$6-'СЕТ СН'!$F$26</f>
        <v>1680.8964100200001</v>
      </c>
      <c r="V69" s="36">
        <f>SUMIFS(СВЦЭМ!$D$39:$D$782,СВЦЭМ!$A$39:$A$782,$A69,СВЦЭМ!$B$39:$B$782,V$47)+'СЕТ СН'!$F$14+СВЦЭМ!$D$10+'СЕТ СН'!$F$6-'СЕТ СН'!$F$26</f>
        <v>1636.9624372600001</v>
      </c>
      <c r="W69" s="36">
        <f>SUMIFS(СВЦЭМ!$D$39:$D$782,СВЦЭМ!$A$39:$A$782,$A69,СВЦЭМ!$B$39:$B$782,W$47)+'СЕТ СН'!$F$14+СВЦЭМ!$D$10+'СЕТ СН'!$F$6-'СЕТ СН'!$F$26</f>
        <v>1673.5897878200001</v>
      </c>
      <c r="X69" s="36">
        <f>SUMIFS(СВЦЭМ!$D$39:$D$782,СВЦЭМ!$A$39:$A$782,$A69,СВЦЭМ!$B$39:$B$782,X$47)+'СЕТ СН'!$F$14+СВЦЭМ!$D$10+'СЕТ СН'!$F$6-'СЕТ СН'!$F$26</f>
        <v>1737.4662310799999</v>
      </c>
      <c r="Y69" s="36">
        <f>SUMIFS(СВЦЭМ!$D$39:$D$782,СВЦЭМ!$A$39:$A$782,$A69,СВЦЭМ!$B$39:$B$782,Y$47)+'СЕТ СН'!$F$14+СВЦЭМ!$D$10+'СЕТ СН'!$F$6-'СЕТ СН'!$F$26</f>
        <v>1827.42505474</v>
      </c>
    </row>
    <row r="70" spans="1:25" ht="15.75" x14ac:dyDescent="0.2">
      <c r="A70" s="35">
        <f t="shared" si="1"/>
        <v>45100</v>
      </c>
      <c r="B70" s="36">
        <f>SUMIFS(СВЦЭМ!$D$39:$D$782,СВЦЭМ!$A$39:$A$782,$A70,СВЦЭМ!$B$39:$B$782,B$47)+'СЕТ СН'!$F$14+СВЦЭМ!$D$10+'СЕТ СН'!$F$6-'СЕТ СН'!$F$26</f>
        <v>1844.9162101300001</v>
      </c>
      <c r="C70" s="36">
        <f>SUMIFS(СВЦЭМ!$D$39:$D$782,СВЦЭМ!$A$39:$A$782,$A70,СВЦЭМ!$B$39:$B$782,C$47)+'СЕТ СН'!$F$14+СВЦЭМ!$D$10+'СЕТ СН'!$F$6-'СЕТ СН'!$F$26</f>
        <v>1970.7811332200001</v>
      </c>
      <c r="D70" s="36">
        <f>SUMIFS(СВЦЭМ!$D$39:$D$782,СВЦЭМ!$A$39:$A$782,$A70,СВЦЭМ!$B$39:$B$782,D$47)+'СЕТ СН'!$F$14+СВЦЭМ!$D$10+'СЕТ СН'!$F$6-'СЕТ СН'!$F$26</f>
        <v>2039.21408305</v>
      </c>
      <c r="E70" s="36">
        <f>SUMIFS(СВЦЭМ!$D$39:$D$782,СВЦЭМ!$A$39:$A$782,$A70,СВЦЭМ!$B$39:$B$782,E$47)+'СЕТ СН'!$F$14+СВЦЭМ!$D$10+'СЕТ СН'!$F$6-'СЕТ СН'!$F$26</f>
        <v>2013.8347633200001</v>
      </c>
      <c r="F70" s="36">
        <f>SUMIFS(СВЦЭМ!$D$39:$D$782,СВЦЭМ!$A$39:$A$782,$A70,СВЦЭМ!$B$39:$B$782,F$47)+'СЕТ СН'!$F$14+СВЦЭМ!$D$10+'СЕТ СН'!$F$6-'СЕТ СН'!$F$26</f>
        <v>2001.8359073500001</v>
      </c>
      <c r="G70" s="36">
        <f>SUMIFS(СВЦЭМ!$D$39:$D$782,СВЦЭМ!$A$39:$A$782,$A70,СВЦЭМ!$B$39:$B$782,G$47)+'СЕТ СН'!$F$14+СВЦЭМ!$D$10+'СЕТ СН'!$F$6-'СЕТ СН'!$F$26</f>
        <v>1909.61243601</v>
      </c>
      <c r="H70" s="36">
        <f>SUMIFS(СВЦЭМ!$D$39:$D$782,СВЦЭМ!$A$39:$A$782,$A70,СВЦЭМ!$B$39:$B$782,H$47)+'СЕТ СН'!$F$14+СВЦЭМ!$D$10+'СЕТ СН'!$F$6-'СЕТ СН'!$F$26</f>
        <v>1780.38621294</v>
      </c>
      <c r="I70" s="36">
        <f>SUMIFS(СВЦЭМ!$D$39:$D$782,СВЦЭМ!$A$39:$A$782,$A70,СВЦЭМ!$B$39:$B$782,I$47)+'СЕТ СН'!$F$14+СВЦЭМ!$D$10+'СЕТ СН'!$F$6-'СЕТ СН'!$F$26</f>
        <v>1647.5894495100001</v>
      </c>
      <c r="J70" s="36">
        <f>SUMIFS(СВЦЭМ!$D$39:$D$782,СВЦЭМ!$A$39:$A$782,$A70,СВЦЭМ!$B$39:$B$782,J$47)+'СЕТ СН'!$F$14+СВЦЭМ!$D$10+'СЕТ СН'!$F$6-'СЕТ СН'!$F$26</f>
        <v>1583.8789887099999</v>
      </c>
      <c r="K70" s="36">
        <f>SUMIFS(СВЦЭМ!$D$39:$D$782,СВЦЭМ!$A$39:$A$782,$A70,СВЦЭМ!$B$39:$B$782,K$47)+'СЕТ СН'!$F$14+СВЦЭМ!$D$10+'СЕТ СН'!$F$6-'СЕТ СН'!$F$26</f>
        <v>1521.0097759299999</v>
      </c>
      <c r="L70" s="36">
        <f>SUMIFS(СВЦЭМ!$D$39:$D$782,СВЦЭМ!$A$39:$A$782,$A70,СВЦЭМ!$B$39:$B$782,L$47)+'СЕТ СН'!$F$14+СВЦЭМ!$D$10+'СЕТ СН'!$F$6-'СЕТ СН'!$F$26</f>
        <v>1471.5327298500001</v>
      </c>
      <c r="M70" s="36">
        <f>SUMIFS(СВЦЭМ!$D$39:$D$782,СВЦЭМ!$A$39:$A$782,$A70,СВЦЭМ!$B$39:$B$782,M$47)+'СЕТ СН'!$F$14+СВЦЭМ!$D$10+'СЕТ СН'!$F$6-'СЕТ СН'!$F$26</f>
        <v>1489.2525219199999</v>
      </c>
      <c r="N70" s="36">
        <f>SUMIFS(СВЦЭМ!$D$39:$D$782,СВЦЭМ!$A$39:$A$782,$A70,СВЦЭМ!$B$39:$B$782,N$47)+'СЕТ СН'!$F$14+СВЦЭМ!$D$10+'СЕТ СН'!$F$6-'СЕТ СН'!$F$26</f>
        <v>1526.57069862</v>
      </c>
      <c r="O70" s="36">
        <f>SUMIFS(СВЦЭМ!$D$39:$D$782,СВЦЭМ!$A$39:$A$782,$A70,СВЦЭМ!$B$39:$B$782,O$47)+'СЕТ СН'!$F$14+СВЦЭМ!$D$10+'СЕТ СН'!$F$6-'СЕТ СН'!$F$26</f>
        <v>1558.95144405</v>
      </c>
      <c r="P70" s="36">
        <f>SUMIFS(СВЦЭМ!$D$39:$D$782,СВЦЭМ!$A$39:$A$782,$A70,СВЦЭМ!$B$39:$B$782,P$47)+'СЕТ СН'!$F$14+СВЦЭМ!$D$10+'СЕТ СН'!$F$6-'СЕТ СН'!$F$26</f>
        <v>1572.45045456</v>
      </c>
      <c r="Q70" s="36">
        <f>SUMIFS(СВЦЭМ!$D$39:$D$782,СВЦЭМ!$A$39:$A$782,$A70,СВЦЭМ!$B$39:$B$782,Q$47)+'СЕТ СН'!$F$14+СВЦЭМ!$D$10+'СЕТ СН'!$F$6-'СЕТ СН'!$F$26</f>
        <v>1582.6193756800001</v>
      </c>
      <c r="R70" s="36">
        <f>SUMIFS(СВЦЭМ!$D$39:$D$782,СВЦЭМ!$A$39:$A$782,$A70,СВЦЭМ!$B$39:$B$782,R$47)+'СЕТ СН'!$F$14+СВЦЭМ!$D$10+'СЕТ СН'!$F$6-'СЕТ СН'!$F$26</f>
        <v>1555.5661564</v>
      </c>
      <c r="S70" s="36">
        <f>SUMIFS(СВЦЭМ!$D$39:$D$782,СВЦЭМ!$A$39:$A$782,$A70,СВЦЭМ!$B$39:$B$782,S$47)+'СЕТ СН'!$F$14+СВЦЭМ!$D$10+'СЕТ СН'!$F$6-'СЕТ СН'!$F$26</f>
        <v>1541.6027693599999</v>
      </c>
      <c r="T70" s="36">
        <f>SUMIFS(СВЦЭМ!$D$39:$D$782,СВЦЭМ!$A$39:$A$782,$A70,СВЦЭМ!$B$39:$B$782,T$47)+'СЕТ СН'!$F$14+СВЦЭМ!$D$10+'СЕТ СН'!$F$6-'СЕТ СН'!$F$26</f>
        <v>1540.5323061500001</v>
      </c>
      <c r="U70" s="36">
        <f>SUMIFS(СВЦЭМ!$D$39:$D$782,СВЦЭМ!$A$39:$A$782,$A70,СВЦЭМ!$B$39:$B$782,U$47)+'СЕТ СН'!$F$14+СВЦЭМ!$D$10+'СЕТ СН'!$F$6-'СЕТ СН'!$F$26</f>
        <v>1551.3823463900001</v>
      </c>
      <c r="V70" s="36">
        <f>SUMIFS(СВЦЭМ!$D$39:$D$782,СВЦЭМ!$A$39:$A$782,$A70,СВЦЭМ!$B$39:$B$782,V$47)+'СЕТ СН'!$F$14+СВЦЭМ!$D$10+'СЕТ СН'!$F$6-'СЕТ СН'!$F$26</f>
        <v>1554.4758155500001</v>
      </c>
      <c r="W70" s="36">
        <f>SUMIFS(СВЦЭМ!$D$39:$D$782,СВЦЭМ!$A$39:$A$782,$A70,СВЦЭМ!$B$39:$B$782,W$47)+'СЕТ СН'!$F$14+СВЦЭМ!$D$10+'СЕТ СН'!$F$6-'СЕТ СН'!$F$26</f>
        <v>1534.40153553</v>
      </c>
      <c r="X70" s="36">
        <f>SUMIFS(СВЦЭМ!$D$39:$D$782,СВЦЭМ!$A$39:$A$782,$A70,СВЦЭМ!$B$39:$B$782,X$47)+'СЕТ СН'!$F$14+СВЦЭМ!$D$10+'СЕТ СН'!$F$6-'СЕТ СН'!$F$26</f>
        <v>1565.23295992</v>
      </c>
      <c r="Y70" s="36">
        <f>SUMIFS(СВЦЭМ!$D$39:$D$782,СВЦЭМ!$A$39:$A$782,$A70,СВЦЭМ!$B$39:$B$782,Y$47)+'СЕТ СН'!$F$14+СВЦЭМ!$D$10+'СЕТ СН'!$F$6-'СЕТ СН'!$F$26</f>
        <v>1722.1477043800001</v>
      </c>
    </row>
    <row r="71" spans="1:25" ht="15.75" x14ac:dyDescent="0.2">
      <c r="A71" s="35">
        <f t="shared" si="1"/>
        <v>45101</v>
      </c>
      <c r="B71" s="36">
        <f>SUMIFS(СВЦЭМ!$D$39:$D$782,СВЦЭМ!$A$39:$A$782,$A71,СВЦЭМ!$B$39:$B$782,B$47)+'СЕТ СН'!$F$14+СВЦЭМ!$D$10+'СЕТ СН'!$F$6-'СЕТ СН'!$F$26</f>
        <v>1697.2598706900001</v>
      </c>
      <c r="C71" s="36">
        <f>SUMIFS(СВЦЭМ!$D$39:$D$782,СВЦЭМ!$A$39:$A$782,$A71,СВЦЭМ!$B$39:$B$782,C$47)+'СЕТ СН'!$F$14+СВЦЭМ!$D$10+'СЕТ СН'!$F$6-'СЕТ СН'!$F$26</f>
        <v>1784.5398865899999</v>
      </c>
      <c r="D71" s="36">
        <f>SUMIFS(СВЦЭМ!$D$39:$D$782,СВЦЭМ!$A$39:$A$782,$A71,СВЦЭМ!$B$39:$B$782,D$47)+'СЕТ СН'!$F$14+СВЦЭМ!$D$10+'СЕТ СН'!$F$6-'СЕТ СН'!$F$26</f>
        <v>1871.1683327200001</v>
      </c>
      <c r="E71" s="36">
        <f>SUMIFS(СВЦЭМ!$D$39:$D$782,СВЦЭМ!$A$39:$A$782,$A71,СВЦЭМ!$B$39:$B$782,E$47)+'СЕТ СН'!$F$14+СВЦЭМ!$D$10+'СЕТ СН'!$F$6-'СЕТ СН'!$F$26</f>
        <v>1868.2996391700001</v>
      </c>
      <c r="F71" s="36">
        <f>SUMIFS(СВЦЭМ!$D$39:$D$782,СВЦЭМ!$A$39:$A$782,$A71,СВЦЭМ!$B$39:$B$782,F$47)+'СЕТ СН'!$F$14+СВЦЭМ!$D$10+'СЕТ СН'!$F$6-'СЕТ СН'!$F$26</f>
        <v>1865.83586102</v>
      </c>
      <c r="G71" s="36">
        <f>SUMIFS(СВЦЭМ!$D$39:$D$782,СВЦЭМ!$A$39:$A$782,$A71,СВЦЭМ!$B$39:$B$782,G$47)+'СЕТ СН'!$F$14+СВЦЭМ!$D$10+'СЕТ СН'!$F$6-'СЕТ СН'!$F$26</f>
        <v>1868.3304016700001</v>
      </c>
      <c r="H71" s="36">
        <f>SUMIFS(СВЦЭМ!$D$39:$D$782,СВЦЭМ!$A$39:$A$782,$A71,СВЦЭМ!$B$39:$B$782,H$47)+'СЕТ СН'!$F$14+СВЦЭМ!$D$10+'СЕТ СН'!$F$6-'СЕТ СН'!$F$26</f>
        <v>1822.4119331700001</v>
      </c>
      <c r="I71" s="36">
        <f>SUMIFS(СВЦЭМ!$D$39:$D$782,СВЦЭМ!$A$39:$A$782,$A71,СВЦЭМ!$B$39:$B$782,I$47)+'СЕТ СН'!$F$14+СВЦЭМ!$D$10+'СЕТ СН'!$F$6-'СЕТ СН'!$F$26</f>
        <v>1767.4686717</v>
      </c>
      <c r="J71" s="36">
        <f>SUMIFS(СВЦЭМ!$D$39:$D$782,СВЦЭМ!$A$39:$A$782,$A71,СВЦЭМ!$B$39:$B$782,J$47)+'СЕТ СН'!$F$14+СВЦЭМ!$D$10+'СЕТ СН'!$F$6-'СЕТ СН'!$F$26</f>
        <v>1660.0039460400001</v>
      </c>
      <c r="K71" s="36">
        <f>SUMIFS(СВЦЭМ!$D$39:$D$782,СВЦЭМ!$A$39:$A$782,$A71,СВЦЭМ!$B$39:$B$782,K$47)+'СЕТ СН'!$F$14+СВЦЭМ!$D$10+'СЕТ СН'!$F$6-'СЕТ СН'!$F$26</f>
        <v>1578.99932685</v>
      </c>
      <c r="L71" s="36">
        <f>SUMIFS(СВЦЭМ!$D$39:$D$782,СВЦЭМ!$A$39:$A$782,$A71,СВЦЭМ!$B$39:$B$782,L$47)+'СЕТ СН'!$F$14+СВЦЭМ!$D$10+'СЕТ СН'!$F$6-'СЕТ СН'!$F$26</f>
        <v>1567.71219926</v>
      </c>
      <c r="M71" s="36">
        <f>SUMIFS(СВЦЭМ!$D$39:$D$782,СВЦЭМ!$A$39:$A$782,$A71,СВЦЭМ!$B$39:$B$782,M$47)+'СЕТ СН'!$F$14+СВЦЭМ!$D$10+'СЕТ СН'!$F$6-'СЕТ СН'!$F$26</f>
        <v>1594.0873754199999</v>
      </c>
      <c r="N71" s="36">
        <f>SUMIFS(СВЦЭМ!$D$39:$D$782,СВЦЭМ!$A$39:$A$782,$A71,СВЦЭМ!$B$39:$B$782,N$47)+'СЕТ СН'!$F$14+СВЦЭМ!$D$10+'СЕТ СН'!$F$6-'СЕТ СН'!$F$26</f>
        <v>1659.40664229</v>
      </c>
      <c r="O71" s="36">
        <f>SUMIFS(СВЦЭМ!$D$39:$D$782,СВЦЭМ!$A$39:$A$782,$A71,СВЦЭМ!$B$39:$B$782,O$47)+'СЕТ СН'!$F$14+СВЦЭМ!$D$10+'СЕТ СН'!$F$6-'СЕТ СН'!$F$26</f>
        <v>1701.54360808</v>
      </c>
      <c r="P71" s="36">
        <f>SUMIFS(СВЦЭМ!$D$39:$D$782,СВЦЭМ!$A$39:$A$782,$A71,СВЦЭМ!$B$39:$B$782,P$47)+'СЕТ СН'!$F$14+СВЦЭМ!$D$10+'СЕТ СН'!$F$6-'СЕТ СН'!$F$26</f>
        <v>1707.03025226</v>
      </c>
      <c r="Q71" s="36">
        <f>SUMIFS(СВЦЭМ!$D$39:$D$782,СВЦЭМ!$A$39:$A$782,$A71,СВЦЭМ!$B$39:$B$782,Q$47)+'СЕТ СН'!$F$14+СВЦЭМ!$D$10+'СЕТ СН'!$F$6-'СЕТ СН'!$F$26</f>
        <v>1720.15852382</v>
      </c>
      <c r="R71" s="36">
        <f>SUMIFS(СВЦЭМ!$D$39:$D$782,СВЦЭМ!$A$39:$A$782,$A71,СВЦЭМ!$B$39:$B$782,R$47)+'СЕТ СН'!$F$14+СВЦЭМ!$D$10+'СЕТ СН'!$F$6-'СЕТ СН'!$F$26</f>
        <v>1694.19453365</v>
      </c>
      <c r="S71" s="36">
        <f>SUMIFS(СВЦЭМ!$D$39:$D$782,СВЦЭМ!$A$39:$A$782,$A71,СВЦЭМ!$B$39:$B$782,S$47)+'СЕТ СН'!$F$14+СВЦЭМ!$D$10+'СЕТ СН'!$F$6-'СЕТ СН'!$F$26</f>
        <v>1677.3394843799999</v>
      </c>
      <c r="T71" s="36">
        <f>SUMIFS(СВЦЭМ!$D$39:$D$782,СВЦЭМ!$A$39:$A$782,$A71,СВЦЭМ!$B$39:$B$782,T$47)+'СЕТ СН'!$F$14+СВЦЭМ!$D$10+'СЕТ СН'!$F$6-'СЕТ СН'!$F$26</f>
        <v>1701.4251593399999</v>
      </c>
      <c r="U71" s="36">
        <f>SUMIFS(СВЦЭМ!$D$39:$D$782,СВЦЭМ!$A$39:$A$782,$A71,СВЦЭМ!$B$39:$B$782,U$47)+'СЕТ СН'!$F$14+СВЦЭМ!$D$10+'СЕТ СН'!$F$6-'СЕТ СН'!$F$26</f>
        <v>1718.2705646100001</v>
      </c>
      <c r="V71" s="36">
        <f>SUMIFS(СВЦЭМ!$D$39:$D$782,СВЦЭМ!$A$39:$A$782,$A71,СВЦЭМ!$B$39:$B$782,V$47)+'СЕТ СН'!$F$14+СВЦЭМ!$D$10+'СЕТ СН'!$F$6-'СЕТ СН'!$F$26</f>
        <v>1717.6263527999999</v>
      </c>
      <c r="W71" s="36">
        <f>SUMIFS(СВЦЭМ!$D$39:$D$782,СВЦЭМ!$A$39:$A$782,$A71,СВЦЭМ!$B$39:$B$782,W$47)+'СЕТ СН'!$F$14+СВЦЭМ!$D$10+'СЕТ СН'!$F$6-'СЕТ СН'!$F$26</f>
        <v>1682.4899755900001</v>
      </c>
      <c r="X71" s="36">
        <f>SUMIFS(СВЦЭМ!$D$39:$D$782,СВЦЭМ!$A$39:$A$782,$A71,СВЦЭМ!$B$39:$B$782,X$47)+'СЕТ СН'!$F$14+СВЦЭМ!$D$10+'СЕТ СН'!$F$6-'СЕТ СН'!$F$26</f>
        <v>1715.67042971</v>
      </c>
      <c r="Y71" s="36">
        <f>SUMIFS(СВЦЭМ!$D$39:$D$782,СВЦЭМ!$A$39:$A$782,$A71,СВЦЭМ!$B$39:$B$782,Y$47)+'СЕТ СН'!$F$14+СВЦЭМ!$D$10+'СЕТ СН'!$F$6-'СЕТ СН'!$F$26</f>
        <v>1799.39758949</v>
      </c>
    </row>
    <row r="72" spans="1:25" ht="15.75" x14ac:dyDescent="0.2">
      <c r="A72" s="35">
        <f t="shared" si="1"/>
        <v>45102</v>
      </c>
      <c r="B72" s="36">
        <f>SUMIFS(СВЦЭМ!$D$39:$D$782,СВЦЭМ!$A$39:$A$782,$A72,СВЦЭМ!$B$39:$B$782,B$47)+'СЕТ СН'!$F$14+СВЦЭМ!$D$10+'СЕТ СН'!$F$6-'СЕТ СН'!$F$26</f>
        <v>1800.5642803999999</v>
      </c>
      <c r="C72" s="36">
        <f>SUMIFS(СВЦЭМ!$D$39:$D$782,СВЦЭМ!$A$39:$A$782,$A72,СВЦЭМ!$B$39:$B$782,C$47)+'СЕТ СН'!$F$14+СВЦЭМ!$D$10+'СЕТ СН'!$F$6-'СЕТ СН'!$F$26</f>
        <v>1875.1541493699999</v>
      </c>
      <c r="D72" s="36">
        <f>SUMIFS(СВЦЭМ!$D$39:$D$782,СВЦЭМ!$A$39:$A$782,$A72,СВЦЭМ!$B$39:$B$782,D$47)+'СЕТ СН'!$F$14+СВЦЭМ!$D$10+'СЕТ СН'!$F$6-'СЕТ СН'!$F$26</f>
        <v>1918.19577233</v>
      </c>
      <c r="E72" s="36">
        <f>SUMIFS(СВЦЭМ!$D$39:$D$782,СВЦЭМ!$A$39:$A$782,$A72,СВЦЭМ!$B$39:$B$782,E$47)+'СЕТ СН'!$F$14+СВЦЭМ!$D$10+'СЕТ СН'!$F$6-'СЕТ СН'!$F$26</f>
        <v>1993.3904504500001</v>
      </c>
      <c r="F72" s="36">
        <f>SUMIFS(СВЦЭМ!$D$39:$D$782,СВЦЭМ!$A$39:$A$782,$A72,СВЦЭМ!$B$39:$B$782,F$47)+'СЕТ СН'!$F$14+СВЦЭМ!$D$10+'СЕТ СН'!$F$6-'СЕТ СН'!$F$26</f>
        <v>1995.74883731</v>
      </c>
      <c r="G72" s="36">
        <f>SUMIFS(СВЦЭМ!$D$39:$D$782,СВЦЭМ!$A$39:$A$782,$A72,СВЦЭМ!$B$39:$B$782,G$47)+'СЕТ СН'!$F$14+СВЦЭМ!$D$10+'СЕТ СН'!$F$6-'СЕТ СН'!$F$26</f>
        <v>1884.23529801</v>
      </c>
      <c r="H72" s="36">
        <f>SUMIFS(СВЦЭМ!$D$39:$D$782,СВЦЭМ!$A$39:$A$782,$A72,СВЦЭМ!$B$39:$B$782,H$47)+'СЕТ СН'!$F$14+СВЦЭМ!$D$10+'СЕТ СН'!$F$6-'СЕТ СН'!$F$26</f>
        <v>1820.34848962</v>
      </c>
      <c r="I72" s="36">
        <f>SUMIFS(СВЦЭМ!$D$39:$D$782,СВЦЭМ!$A$39:$A$782,$A72,СВЦЭМ!$B$39:$B$782,I$47)+'СЕТ СН'!$F$14+СВЦЭМ!$D$10+'СЕТ СН'!$F$6-'СЕТ СН'!$F$26</f>
        <v>1791.574895</v>
      </c>
      <c r="J72" s="36">
        <f>SUMIFS(СВЦЭМ!$D$39:$D$782,СВЦЭМ!$A$39:$A$782,$A72,СВЦЭМ!$B$39:$B$782,J$47)+'СЕТ СН'!$F$14+СВЦЭМ!$D$10+'СЕТ СН'!$F$6-'СЕТ СН'!$F$26</f>
        <v>1761.6632778000001</v>
      </c>
      <c r="K72" s="36">
        <f>SUMIFS(СВЦЭМ!$D$39:$D$782,СВЦЭМ!$A$39:$A$782,$A72,СВЦЭМ!$B$39:$B$782,K$47)+'СЕТ СН'!$F$14+СВЦЭМ!$D$10+'СЕТ СН'!$F$6-'СЕТ СН'!$F$26</f>
        <v>1673.4959173699999</v>
      </c>
      <c r="L72" s="36">
        <f>SUMIFS(СВЦЭМ!$D$39:$D$782,СВЦЭМ!$A$39:$A$782,$A72,СВЦЭМ!$B$39:$B$782,L$47)+'СЕТ СН'!$F$14+СВЦЭМ!$D$10+'СЕТ СН'!$F$6-'СЕТ СН'!$F$26</f>
        <v>1583.58078875</v>
      </c>
      <c r="M72" s="36">
        <f>SUMIFS(СВЦЭМ!$D$39:$D$782,СВЦЭМ!$A$39:$A$782,$A72,СВЦЭМ!$B$39:$B$782,M$47)+'СЕТ СН'!$F$14+СВЦЭМ!$D$10+'СЕТ СН'!$F$6-'СЕТ СН'!$F$26</f>
        <v>1608.6065539599999</v>
      </c>
      <c r="N72" s="36">
        <f>SUMIFS(СВЦЭМ!$D$39:$D$782,СВЦЭМ!$A$39:$A$782,$A72,СВЦЭМ!$B$39:$B$782,N$47)+'СЕТ СН'!$F$14+СВЦЭМ!$D$10+'СЕТ СН'!$F$6-'СЕТ СН'!$F$26</f>
        <v>1616.4866101100001</v>
      </c>
      <c r="O72" s="36">
        <f>SUMIFS(СВЦЭМ!$D$39:$D$782,СВЦЭМ!$A$39:$A$782,$A72,СВЦЭМ!$B$39:$B$782,O$47)+'СЕТ СН'!$F$14+СВЦЭМ!$D$10+'СЕТ СН'!$F$6-'СЕТ СН'!$F$26</f>
        <v>1629.91782074</v>
      </c>
      <c r="P72" s="36">
        <f>SUMIFS(СВЦЭМ!$D$39:$D$782,СВЦЭМ!$A$39:$A$782,$A72,СВЦЭМ!$B$39:$B$782,P$47)+'СЕТ СН'!$F$14+СВЦЭМ!$D$10+'СЕТ СН'!$F$6-'СЕТ СН'!$F$26</f>
        <v>1639.2632435800001</v>
      </c>
      <c r="Q72" s="36">
        <f>SUMIFS(СВЦЭМ!$D$39:$D$782,СВЦЭМ!$A$39:$A$782,$A72,СВЦЭМ!$B$39:$B$782,Q$47)+'СЕТ СН'!$F$14+СВЦЭМ!$D$10+'СЕТ СН'!$F$6-'СЕТ СН'!$F$26</f>
        <v>1648.0865415800001</v>
      </c>
      <c r="R72" s="36">
        <f>SUMIFS(СВЦЭМ!$D$39:$D$782,СВЦЭМ!$A$39:$A$782,$A72,СВЦЭМ!$B$39:$B$782,R$47)+'СЕТ СН'!$F$14+СВЦЭМ!$D$10+'СЕТ СН'!$F$6-'СЕТ СН'!$F$26</f>
        <v>1630.7862688099999</v>
      </c>
      <c r="S72" s="36">
        <f>SUMIFS(СВЦЭМ!$D$39:$D$782,СВЦЭМ!$A$39:$A$782,$A72,СВЦЭМ!$B$39:$B$782,S$47)+'СЕТ СН'!$F$14+СВЦЭМ!$D$10+'СЕТ СН'!$F$6-'СЕТ СН'!$F$26</f>
        <v>1624.8146573199999</v>
      </c>
      <c r="T72" s="36">
        <f>SUMIFS(СВЦЭМ!$D$39:$D$782,СВЦЭМ!$A$39:$A$782,$A72,СВЦЭМ!$B$39:$B$782,T$47)+'СЕТ СН'!$F$14+СВЦЭМ!$D$10+'СЕТ СН'!$F$6-'СЕТ СН'!$F$26</f>
        <v>1617.9198797700001</v>
      </c>
      <c r="U72" s="36">
        <f>SUMIFS(СВЦЭМ!$D$39:$D$782,СВЦЭМ!$A$39:$A$782,$A72,СВЦЭМ!$B$39:$B$782,U$47)+'СЕТ СН'!$F$14+СВЦЭМ!$D$10+'СЕТ СН'!$F$6-'СЕТ СН'!$F$26</f>
        <v>1623.1865757</v>
      </c>
      <c r="V72" s="36">
        <f>SUMIFS(СВЦЭМ!$D$39:$D$782,СВЦЭМ!$A$39:$A$782,$A72,СВЦЭМ!$B$39:$B$782,V$47)+'СЕТ СН'!$F$14+СВЦЭМ!$D$10+'СЕТ СН'!$F$6-'СЕТ СН'!$F$26</f>
        <v>1637.2170694000001</v>
      </c>
      <c r="W72" s="36">
        <f>SUMIFS(СВЦЭМ!$D$39:$D$782,СВЦЭМ!$A$39:$A$782,$A72,СВЦЭМ!$B$39:$B$782,W$47)+'СЕТ СН'!$F$14+СВЦЭМ!$D$10+'СЕТ СН'!$F$6-'СЕТ СН'!$F$26</f>
        <v>1602.3471521399999</v>
      </c>
      <c r="X72" s="36">
        <f>SUMIFS(СВЦЭМ!$D$39:$D$782,СВЦЭМ!$A$39:$A$782,$A72,СВЦЭМ!$B$39:$B$782,X$47)+'СЕТ СН'!$F$14+СВЦЭМ!$D$10+'СЕТ СН'!$F$6-'СЕТ СН'!$F$26</f>
        <v>1632.5472702300001</v>
      </c>
      <c r="Y72" s="36">
        <f>SUMIFS(СВЦЭМ!$D$39:$D$782,СВЦЭМ!$A$39:$A$782,$A72,СВЦЭМ!$B$39:$B$782,Y$47)+'СЕТ СН'!$F$14+СВЦЭМ!$D$10+'СЕТ СН'!$F$6-'СЕТ СН'!$F$26</f>
        <v>1789.3646091800001</v>
      </c>
    </row>
    <row r="73" spans="1:25" ht="15.75" x14ac:dyDescent="0.2">
      <c r="A73" s="35">
        <f t="shared" si="1"/>
        <v>45103</v>
      </c>
      <c r="B73" s="36">
        <f>SUMIFS(СВЦЭМ!$D$39:$D$782,СВЦЭМ!$A$39:$A$782,$A73,СВЦЭМ!$B$39:$B$782,B$47)+'СЕТ СН'!$F$14+СВЦЭМ!$D$10+'СЕТ СН'!$F$6-'СЕТ СН'!$F$26</f>
        <v>1910.68253613</v>
      </c>
      <c r="C73" s="36">
        <f>SUMIFS(СВЦЭМ!$D$39:$D$782,СВЦЭМ!$A$39:$A$782,$A73,СВЦЭМ!$B$39:$B$782,C$47)+'СЕТ СН'!$F$14+СВЦЭМ!$D$10+'СЕТ СН'!$F$6-'СЕТ СН'!$F$26</f>
        <v>1989.9743501600001</v>
      </c>
      <c r="D73" s="36">
        <f>SUMIFS(СВЦЭМ!$D$39:$D$782,СВЦЭМ!$A$39:$A$782,$A73,СВЦЭМ!$B$39:$B$782,D$47)+'СЕТ СН'!$F$14+СВЦЭМ!$D$10+'СЕТ СН'!$F$6-'СЕТ СН'!$F$26</f>
        <v>2030.30703182</v>
      </c>
      <c r="E73" s="36">
        <f>SUMIFS(СВЦЭМ!$D$39:$D$782,СВЦЭМ!$A$39:$A$782,$A73,СВЦЭМ!$B$39:$B$782,E$47)+'СЕТ СН'!$F$14+СВЦЭМ!$D$10+'СЕТ СН'!$F$6-'СЕТ СН'!$F$26</f>
        <v>2009.6440695900001</v>
      </c>
      <c r="F73" s="36">
        <f>SUMIFS(СВЦЭМ!$D$39:$D$782,СВЦЭМ!$A$39:$A$782,$A73,СВЦЭМ!$B$39:$B$782,F$47)+'СЕТ СН'!$F$14+СВЦЭМ!$D$10+'СЕТ СН'!$F$6-'СЕТ СН'!$F$26</f>
        <v>2003.79898445</v>
      </c>
      <c r="G73" s="36">
        <f>SUMIFS(СВЦЭМ!$D$39:$D$782,СВЦЭМ!$A$39:$A$782,$A73,СВЦЭМ!$B$39:$B$782,G$47)+'СЕТ СН'!$F$14+СВЦЭМ!$D$10+'СЕТ СН'!$F$6-'СЕТ СН'!$F$26</f>
        <v>2008.6673450600001</v>
      </c>
      <c r="H73" s="36">
        <f>SUMIFS(СВЦЭМ!$D$39:$D$782,СВЦЭМ!$A$39:$A$782,$A73,СВЦЭМ!$B$39:$B$782,H$47)+'СЕТ СН'!$F$14+СВЦЭМ!$D$10+'СЕТ СН'!$F$6-'СЕТ СН'!$F$26</f>
        <v>1882.0655751300001</v>
      </c>
      <c r="I73" s="36">
        <f>SUMIFS(СВЦЭМ!$D$39:$D$782,СВЦЭМ!$A$39:$A$782,$A73,СВЦЭМ!$B$39:$B$782,I$47)+'СЕТ СН'!$F$14+СВЦЭМ!$D$10+'СЕТ СН'!$F$6-'СЕТ СН'!$F$26</f>
        <v>1674.9457139799999</v>
      </c>
      <c r="J73" s="36">
        <f>SUMIFS(СВЦЭМ!$D$39:$D$782,СВЦЭМ!$A$39:$A$782,$A73,СВЦЭМ!$B$39:$B$782,J$47)+'СЕТ СН'!$F$14+СВЦЭМ!$D$10+'СЕТ СН'!$F$6-'СЕТ СН'!$F$26</f>
        <v>1580.9676338500001</v>
      </c>
      <c r="K73" s="36">
        <f>SUMIFS(СВЦЭМ!$D$39:$D$782,СВЦЭМ!$A$39:$A$782,$A73,СВЦЭМ!$B$39:$B$782,K$47)+'СЕТ СН'!$F$14+СВЦЭМ!$D$10+'СЕТ СН'!$F$6-'СЕТ СН'!$F$26</f>
        <v>1536.2309256799999</v>
      </c>
      <c r="L73" s="36">
        <f>SUMIFS(СВЦЭМ!$D$39:$D$782,СВЦЭМ!$A$39:$A$782,$A73,СВЦЭМ!$B$39:$B$782,L$47)+'СЕТ СН'!$F$14+СВЦЭМ!$D$10+'СЕТ СН'!$F$6-'СЕТ СН'!$F$26</f>
        <v>1511.6629810300001</v>
      </c>
      <c r="M73" s="36">
        <f>SUMIFS(СВЦЭМ!$D$39:$D$782,СВЦЭМ!$A$39:$A$782,$A73,СВЦЭМ!$B$39:$B$782,M$47)+'СЕТ СН'!$F$14+СВЦЭМ!$D$10+'СЕТ СН'!$F$6-'СЕТ СН'!$F$26</f>
        <v>1529.5148059200001</v>
      </c>
      <c r="N73" s="36">
        <f>SUMIFS(СВЦЭМ!$D$39:$D$782,СВЦЭМ!$A$39:$A$782,$A73,СВЦЭМ!$B$39:$B$782,N$47)+'СЕТ СН'!$F$14+СВЦЭМ!$D$10+'СЕТ СН'!$F$6-'СЕТ СН'!$F$26</f>
        <v>1560.8981299700001</v>
      </c>
      <c r="O73" s="36">
        <f>SUMIFS(СВЦЭМ!$D$39:$D$782,СВЦЭМ!$A$39:$A$782,$A73,СВЦЭМ!$B$39:$B$782,O$47)+'СЕТ СН'!$F$14+СВЦЭМ!$D$10+'СЕТ СН'!$F$6-'СЕТ СН'!$F$26</f>
        <v>1556.74023134</v>
      </c>
      <c r="P73" s="36">
        <f>SUMIFS(СВЦЭМ!$D$39:$D$782,СВЦЭМ!$A$39:$A$782,$A73,СВЦЭМ!$B$39:$B$782,P$47)+'СЕТ СН'!$F$14+СВЦЭМ!$D$10+'СЕТ СН'!$F$6-'СЕТ СН'!$F$26</f>
        <v>1565.92351177</v>
      </c>
      <c r="Q73" s="36">
        <f>SUMIFS(СВЦЭМ!$D$39:$D$782,СВЦЭМ!$A$39:$A$782,$A73,СВЦЭМ!$B$39:$B$782,Q$47)+'СЕТ СН'!$F$14+СВЦЭМ!$D$10+'СЕТ СН'!$F$6-'СЕТ СН'!$F$26</f>
        <v>1577.6931943899999</v>
      </c>
      <c r="R73" s="36">
        <f>SUMIFS(СВЦЭМ!$D$39:$D$782,СВЦЭМ!$A$39:$A$782,$A73,СВЦЭМ!$B$39:$B$782,R$47)+'СЕТ СН'!$F$14+СВЦЭМ!$D$10+'СЕТ СН'!$F$6-'СЕТ СН'!$F$26</f>
        <v>1558.96689219</v>
      </c>
      <c r="S73" s="36">
        <f>SUMIFS(СВЦЭМ!$D$39:$D$782,СВЦЭМ!$A$39:$A$782,$A73,СВЦЭМ!$B$39:$B$782,S$47)+'СЕТ СН'!$F$14+СВЦЭМ!$D$10+'СЕТ СН'!$F$6-'СЕТ СН'!$F$26</f>
        <v>1550.8204357700001</v>
      </c>
      <c r="T73" s="36">
        <f>SUMIFS(СВЦЭМ!$D$39:$D$782,СВЦЭМ!$A$39:$A$782,$A73,СВЦЭМ!$B$39:$B$782,T$47)+'СЕТ СН'!$F$14+СВЦЭМ!$D$10+'СЕТ СН'!$F$6-'СЕТ СН'!$F$26</f>
        <v>1547.83599037</v>
      </c>
      <c r="U73" s="36">
        <f>SUMIFS(СВЦЭМ!$D$39:$D$782,СВЦЭМ!$A$39:$A$782,$A73,СВЦЭМ!$B$39:$B$782,U$47)+'СЕТ СН'!$F$14+СВЦЭМ!$D$10+'СЕТ СН'!$F$6-'СЕТ СН'!$F$26</f>
        <v>1527.3663940599999</v>
      </c>
      <c r="V73" s="36">
        <f>SUMIFS(СВЦЭМ!$D$39:$D$782,СВЦЭМ!$A$39:$A$782,$A73,СВЦЭМ!$B$39:$B$782,V$47)+'СЕТ СН'!$F$14+СВЦЭМ!$D$10+'СЕТ СН'!$F$6-'СЕТ СН'!$F$26</f>
        <v>1541.58665045</v>
      </c>
      <c r="W73" s="36">
        <f>SUMIFS(СВЦЭМ!$D$39:$D$782,СВЦЭМ!$A$39:$A$782,$A73,СВЦЭМ!$B$39:$B$782,W$47)+'СЕТ СН'!$F$14+СВЦЭМ!$D$10+'СЕТ СН'!$F$6-'СЕТ СН'!$F$26</f>
        <v>1510.15960922</v>
      </c>
      <c r="X73" s="36">
        <f>SUMIFS(СВЦЭМ!$D$39:$D$782,СВЦЭМ!$A$39:$A$782,$A73,СВЦЭМ!$B$39:$B$782,X$47)+'СЕТ СН'!$F$14+СВЦЭМ!$D$10+'СЕТ СН'!$F$6-'СЕТ СН'!$F$26</f>
        <v>1565.75257429</v>
      </c>
      <c r="Y73" s="36">
        <f>SUMIFS(СВЦЭМ!$D$39:$D$782,СВЦЭМ!$A$39:$A$782,$A73,СВЦЭМ!$B$39:$B$782,Y$47)+'СЕТ СН'!$F$14+СВЦЭМ!$D$10+'СЕТ СН'!$F$6-'СЕТ СН'!$F$26</f>
        <v>1647.8595559400001</v>
      </c>
    </row>
    <row r="74" spans="1:25" ht="15.75" x14ac:dyDescent="0.2">
      <c r="A74" s="35">
        <f t="shared" si="1"/>
        <v>45104</v>
      </c>
      <c r="B74" s="36">
        <f>SUMIFS(СВЦЭМ!$D$39:$D$782,СВЦЭМ!$A$39:$A$782,$A74,СВЦЭМ!$B$39:$B$782,B$47)+'СЕТ СН'!$F$14+СВЦЭМ!$D$10+'СЕТ СН'!$F$6-'СЕТ СН'!$F$26</f>
        <v>1714.4161816400001</v>
      </c>
      <c r="C74" s="36">
        <f>SUMIFS(СВЦЭМ!$D$39:$D$782,СВЦЭМ!$A$39:$A$782,$A74,СВЦЭМ!$B$39:$B$782,C$47)+'СЕТ СН'!$F$14+СВЦЭМ!$D$10+'СЕТ СН'!$F$6-'СЕТ СН'!$F$26</f>
        <v>1766.9946968199999</v>
      </c>
      <c r="D74" s="36">
        <f>SUMIFS(СВЦЭМ!$D$39:$D$782,СВЦЭМ!$A$39:$A$782,$A74,СВЦЭМ!$B$39:$B$782,D$47)+'СЕТ СН'!$F$14+СВЦЭМ!$D$10+'СЕТ СН'!$F$6-'СЕТ СН'!$F$26</f>
        <v>1854.92404046</v>
      </c>
      <c r="E74" s="36">
        <f>SUMIFS(СВЦЭМ!$D$39:$D$782,СВЦЭМ!$A$39:$A$782,$A74,СВЦЭМ!$B$39:$B$782,E$47)+'СЕТ СН'!$F$14+СВЦЭМ!$D$10+'СЕТ СН'!$F$6-'СЕТ СН'!$F$26</f>
        <v>1829.5967595</v>
      </c>
      <c r="F74" s="36">
        <f>SUMIFS(СВЦЭМ!$D$39:$D$782,СВЦЭМ!$A$39:$A$782,$A74,СВЦЭМ!$B$39:$B$782,F$47)+'СЕТ СН'!$F$14+СВЦЭМ!$D$10+'СЕТ СН'!$F$6-'СЕТ СН'!$F$26</f>
        <v>1830.3358912599999</v>
      </c>
      <c r="G74" s="36">
        <f>SUMIFS(СВЦЭМ!$D$39:$D$782,СВЦЭМ!$A$39:$A$782,$A74,СВЦЭМ!$B$39:$B$782,G$47)+'СЕТ СН'!$F$14+СВЦЭМ!$D$10+'СЕТ СН'!$F$6-'СЕТ СН'!$F$26</f>
        <v>1827.10720528</v>
      </c>
      <c r="H74" s="36">
        <f>SUMIFS(СВЦЭМ!$D$39:$D$782,СВЦЭМ!$A$39:$A$782,$A74,СВЦЭМ!$B$39:$B$782,H$47)+'СЕТ СН'!$F$14+СВЦЭМ!$D$10+'СЕТ СН'!$F$6-'СЕТ СН'!$F$26</f>
        <v>1746.9089582900001</v>
      </c>
      <c r="I74" s="36">
        <f>SUMIFS(СВЦЭМ!$D$39:$D$782,СВЦЭМ!$A$39:$A$782,$A74,СВЦЭМ!$B$39:$B$782,I$47)+'СЕТ СН'!$F$14+СВЦЭМ!$D$10+'СЕТ СН'!$F$6-'СЕТ СН'!$F$26</f>
        <v>1616.1498438900001</v>
      </c>
      <c r="J74" s="36">
        <f>SUMIFS(СВЦЭМ!$D$39:$D$782,СВЦЭМ!$A$39:$A$782,$A74,СВЦЭМ!$B$39:$B$782,J$47)+'СЕТ СН'!$F$14+СВЦЭМ!$D$10+'СЕТ СН'!$F$6-'СЕТ СН'!$F$26</f>
        <v>1529.76145404</v>
      </c>
      <c r="K74" s="36">
        <f>SUMIFS(СВЦЭМ!$D$39:$D$782,СВЦЭМ!$A$39:$A$782,$A74,СВЦЭМ!$B$39:$B$782,K$47)+'СЕТ СН'!$F$14+СВЦЭМ!$D$10+'СЕТ СН'!$F$6-'СЕТ СН'!$F$26</f>
        <v>1469.3378075099999</v>
      </c>
      <c r="L74" s="36">
        <f>SUMIFS(СВЦЭМ!$D$39:$D$782,СВЦЭМ!$A$39:$A$782,$A74,СВЦЭМ!$B$39:$B$782,L$47)+'СЕТ СН'!$F$14+СВЦЭМ!$D$10+'СЕТ СН'!$F$6-'СЕТ СН'!$F$26</f>
        <v>1447.7919765900001</v>
      </c>
      <c r="M74" s="36">
        <f>SUMIFS(СВЦЭМ!$D$39:$D$782,СВЦЭМ!$A$39:$A$782,$A74,СВЦЭМ!$B$39:$B$782,M$47)+'СЕТ СН'!$F$14+СВЦЭМ!$D$10+'СЕТ СН'!$F$6-'СЕТ СН'!$F$26</f>
        <v>1444.5061723599999</v>
      </c>
      <c r="N74" s="36">
        <f>SUMIFS(СВЦЭМ!$D$39:$D$782,СВЦЭМ!$A$39:$A$782,$A74,СВЦЭМ!$B$39:$B$782,N$47)+'СЕТ СН'!$F$14+СВЦЭМ!$D$10+'СЕТ СН'!$F$6-'СЕТ СН'!$F$26</f>
        <v>1466.4603079600001</v>
      </c>
      <c r="O74" s="36">
        <f>SUMIFS(СВЦЭМ!$D$39:$D$782,СВЦЭМ!$A$39:$A$782,$A74,СВЦЭМ!$B$39:$B$782,O$47)+'СЕТ СН'!$F$14+СВЦЭМ!$D$10+'СЕТ СН'!$F$6-'СЕТ СН'!$F$26</f>
        <v>1461.8265586100001</v>
      </c>
      <c r="P74" s="36">
        <f>SUMIFS(СВЦЭМ!$D$39:$D$782,СВЦЭМ!$A$39:$A$782,$A74,СВЦЭМ!$B$39:$B$782,P$47)+'СЕТ СН'!$F$14+СВЦЭМ!$D$10+'СЕТ СН'!$F$6-'СЕТ СН'!$F$26</f>
        <v>1462.8420585399999</v>
      </c>
      <c r="Q74" s="36">
        <f>SUMIFS(СВЦЭМ!$D$39:$D$782,СВЦЭМ!$A$39:$A$782,$A74,СВЦЭМ!$B$39:$B$782,Q$47)+'СЕТ СН'!$F$14+СВЦЭМ!$D$10+'СЕТ СН'!$F$6-'СЕТ СН'!$F$26</f>
        <v>1459.8060321299999</v>
      </c>
      <c r="R74" s="36">
        <f>SUMIFS(СВЦЭМ!$D$39:$D$782,СВЦЭМ!$A$39:$A$782,$A74,СВЦЭМ!$B$39:$B$782,R$47)+'СЕТ СН'!$F$14+СВЦЭМ!$D$10+'СЕТ СН'!$F$6-'СЕТ СН'!$F$26</f>
        <v>1445.57938504</v>
      </c>
      <c r="S74" s="36">
        <f>SUMIFS(СВЦЭМ!$D$39:$D$782,СВЦЭМ!$A$39:$A$782,$A74,СВЦЭМ!$B$39:$B$782,S$47)+'СЕТ СН'!$F$14+СВЦЭМ!$D$10+'СЕТ СН'!$F$6-'СЕТ СН'!$F$26</f>
        <v>1441.0051747499999</v>
      </c>
      <c r="T74" s="36">
        <f>SUMIFS(СВЦЭМ!$D$39:$D$782,СВЦЭМ!$A$39:$A$782,$A74,СВЦЭМ!$B$39:$B$782,T$47)+'СЕТ СН'!$F$14+СВЦЭМ!$D$10+'СЕТ СН'!$F$6-'СЕТ СН'!$F$26</f>
        <v>1437.39883568</v>
      </c>
      <c r="U74" s="36">
        <f>SUMIFS(СВЦЭМ!$D$39:$D$782,СВЦЭМ!$A$39:$A$782,$A74,СВЦЭМ!$B$39:$B$782,U$47)+'СЕТ СН'!$F$14+СВЦЭМ!$D$10+'СЕТ СН'!$F$6-'СЕТ СН'!$F$26</f>
        <v>1440.76244107</v>
      </c>
      <c r="V74" s="36">
        <f>SUMIFS(СВЦЭМ!$D$39:$D$782,СВЦЭМ!$A$39:$A$782,$A74,СВЦЭМ!$B$39:$B$782,V$47)+'СЕТ СН'!$F$14+СВЦЭМ!$D$10+'СЕТ СН'!$F$6-'СЕТ СН'!$F$26</f>
        <v>1449.4464944599999</v>
      </c>
      <c r="W74" s="36">
        <f>SUMIFS(СВЦЭМ!$D$39:$D$782,СВЦЭМ!$A$39:$A$782,$A74,СВЦЭМ!$B$39:$B$782,W$47)+'СЕТ СН'!$F$14+СВЦЭМ!$D$10+'СЕТ СН'!$F$6-'СЕТ СН'!$F$26</f>
        <v>1405.55098406</v>
      </c>
      <c r="X74" s="36">
        <f>SUMIFS(СВЦЭМ!$D$39:$D$782,СВЦЭМ!$A$39:$A$782,$A74,СВЦЭМ!$B$39:$B$782,X$47)+'СЕТ СН'!$F$14+СВЦЭМ!$D$10+'СЕТ СН'!$F$6-'СЕТ СН'!$F$26</f>
        <v>1446.26932403</v>
      </c>
      <c r="Y74" s="36">
        <f>SUMIFS(СВЦЭМ!$D$39:$D$782,СВЦЭМ!$A$39:$A$782,$A74,СВЦЭМ!$B$39:$B$782,Y$47)+'СЕТ СН'!$F$14+СВЦЭМ!$D$10+'СЕТ СН'!$F$6-'СЕТ СН'!$F$26</f>
        <v>1542.9936789799999</v>
      </c>
    </row>
    <row r="75" spans="1:25" ht="15.75" x14ac:dyDescent="0.2">
      <c r="A75" s="35">
        <f t="shared" si="1"/>
        <v>45105</v>
      </c>
      <c r="B75" s="36">
        <f>SUMIFS(СВЦЭМ!$D$39:$D$782,СВЦЭМ!$A$39:$A$782,$A75,СВЦЭМ!$B$39:$B$782,B$47)+'СЕТ СН'!$F$14+СВЦЭМ!$D$10+'СЕТ СН'!$F$6-'СЕТ СН'!$F$26</f>
        <v>1632.69239242</v>
      </c>
      <c r="C75" s="36">
        <f>SUMIFS(СВЦЭМ!$D$39:$D$782,СВЦЭМ!$A$39:$A$782,$A75,СВЦЭМ!$B$39:$B$782,C$47)+'СЕТ СН'!$F$14+СВЦЭМ!$D$10+'СЕТ СН'!$F$6-'СЕТ СН'!$F$26</f>
        <v>1720.02104259</v>
      </c>
      <c r="D75" s="36">
        <f>SUMIFS(СВЦЭМ!$D$39:$D$782,СВЦЭМ!$A$39:$A$782,$A75,СВЦЭМ!$B$39:$B$782,D$47)+'СЕТ СН'!$F$14+СВЦЭМ!$D$10+'СЕТ СН'!$F$6-'СЕТ СН'!$F$26</f>
        <v>1806.0223045499999</v>
      </c>
      <c r="E75" s="36">
        <f>SUMIFS(СВЦЭМ!$D$39:$D$782,СВЦЭМ!$A$39:$A$782,$A75,СВЦЭМ!$B$39:$B$782,E$47)+'СЕТ СН'!$F$14+СВЦЭМ!$D$10+'СЕТ СН'!$F$6-'СЕТ СН'!$F$26</f>
        <v>1826.7272631400001</v>
      </c>
      <c r="F75" s="36">
        <f>SUMIFS(СВЦЭМ!$D$39:$D$782,СВЦЭМ!$A$39:$A$782,$A75,СВЦЭМ!$B$39:$B$782,F$47)+'СЕТ СН'!$F$14+СВЦЭМ!$D$10+'СЕТ СН'!$F$6-'СЕТ СН'!$F$26</f>
        <v>1826.98564242</v>
      </c>
      <c r="G75" s="36">
        <f>SUMIFS(СВЦЭМ!$D$39:$D$782,СВЦЭМ!$A$39:$A$782,$A75,СВЦЭМ!$B$39:$B$782,G$47)+'СЕТ СН'!$F$14+СВЦЭМ!$D$10+'СЕТ СН'!$F$6-'СЕТ СН'!$F$26</f>
        <v>1799.4320256600001</v>
      </c>
      <c r="H75" s="36">
        <f>SUMIFS(СВЦЭМ!$D$39:$D$782,СВЦЭМ!$A$39:$A$782,$A75,СВЦЭМ!$B$39:$B$782,H$47)+'СЕТ СН'!$F$14+СВЦЭМ!$D$10+'СЕТ СН'!$F$6-'СЕТ СН'!$F$26</f>
        <v>1687.2334910899999</v>
      </c>
      <c r="I75" s="36">
        <f>SUMIFS(СВЦЭМ!$D$39:$D$782,СВЦЭМ!$A$39:$A$782,$A75,СВЦЭМ!$B$39:$B$782,I$47)+'СЕТ СН'!$F$14+СВЦЭМ!$D$10+'СЕТ СН'!$F$6-'СЕТ СН'!$F$26</f>
        <v>1546.47057926</v>
      </c>
      <c r="J75" s="36">
        <f>SUMIFS(СВЦЭМ!$D$39:$D$782,СВЦЭМ!$A$39:$A$782,$A75,СВЦЭМ!$B$39:$B$782,J$47)+'СЕТ СН'!$F$14+СВЦЭМ!$D$10+'СЕТ СН'!$F$6-'СЕТ СН'!$F$26</f>
        <v>1472.35251296</v>
      </c>
      <c r="K75" s="36">
        <f>SUMIFS(СВЦЭМ!$D$39:$D$782,СВЦЭМ!$A$39:$A$782,$A75,СВЦЭМ!$B$39:$B$782,K$47)+'СЕТ СН'!$F$14+СВЦЭМ!$D$10+'СЕТ СН'!$F$6-'СЕТ СН'!$F$26</f>
        <v>1412.24418513</v>
      </c>
      <c r="L75" s="36">
        <f>SUMIFS(СВЦЭМ!$D$39:$D$782,СВЦЭМ!$A$39:$A$782,$A75,СВЦЭМ!$B$39:$B$782,L$47)+'СЕТ СН'!$F$14+СВЦЭМ!$D$10+'СЕТ СН'!$F$6-'СЕТ СН'!$F$26</f>
        <v>1419.14398749</v>
      </c>
      <c r="M75" s="36">
        <f>SUMIFS(СВЦЭМ!$D$39:$D$782,СВЦЭМ!$A$39:$A$782,$A75,СВЦЭМ!$B$39:$B$782,M$47)+'СЕТ СН'!$F$14+СВЦЭМ!$D$10+'СЕТ СН'!$F$6-'СЕТ СН'!$F$26</f>
        <v>1441.09748403</v>
      </c>
      <c r="N75" s="36">
        <f>SUMIFS(СВЦЭМ!$D$39:$D$782,СВЦЭМ!$A$39:$A$782,$A75,СВЦЭМ!$B$39:$B$782,N$47)+'СЕТ СН'!$F$14+СВЦЭМ!$D$10+'СЕТ СН'!$F$6-'СЕТ СН'!$F$26</f>
        <v>1490.1191845000001</v>
      </c>
      <c r="O75" s="36">
        <f>SUMIFS(СВЦЭМ!$D$39:$D$782,СВЦЭМ!$A$39:$A$782,$A75,СВЦЭМ!$B$39:$B$782,O$47)+'СЕТ СН'!$F$14+СВЦЭМ!$D$10+'СЕТ СН'!$F$6-'СЕТ СН'!$F$26</f>
        <v>1486.8627450700001</v>
      </c>
      <c r="P75" s="36">
        <f>SUMIFS(СВЦЭМ!$D$39:$D$782,СВЦЭМ!$A$39:$A$782,$A75,СВЦЭМ!$B$39:$B$782,P$47)+'СЕТ СН'!$F$14+СВЦЭМ!$D$10+'СЕТ СН'!$F$6-'СЕТ СН'!$F$26</f>
        <v>1468.3513029999999</v>
      </c>
      <c r="Q75" s="36">
        <f>SUMIFS(СВЦЭМ!$D$39:$D$782,СВЦЭМ!$A$39:$A$782,$A75,СВЦЭМ!$B$39:$B$782,Q$47)+'СЕТ СН'!$F$14+СВЦЭМ!$D$10+'СЕТ СН'!$F$6-'СЕТ СН'!$F$26</f>
        <v>1474.93299746</v>
      </c>
      <c r="R75" s="36">
        <f>SUMIFS(СВЦЭМ!$D$39:$D$782,СВЦЭМ!$A$39:$A$782,$A75,СВЦЭМ!$B$39:$B$782,R$47)+'СЕТ СН'!$F$14+СВЦЭМ!$D$10+'СЕТ СН'!$F$6-'СЕТ СН'!$F$26</f>
        <v>1442.5561156200001</v>
      </c>
      <c r="S75" s="36">
        <f>SUMIFS(СВЦЭМ!$D$39:$D$782,СВЦЭМ!$A$39:$A$782,$A75,СВЦЭМ!$B$39:$B$782,S$47)+'СЕТ СН'!$F$14+СВЦЭМ!$D$10+'СЕТ СН'!$F$6-'СЕТ СН'!$F$26</f>
        <v>1436.98894249</v>
      </c>
      <c r="T75" s="36">
        <f>SUMIFS(СВЦЭМ!$D$39:$D$782,СВЦЭМ!$A$39:$A$782,$A75,СВЦЭМ!$B$39:$B$782,T$47)+'СЕТ СН'!$F$14+СВЦЭМ!$D$10+'СЕТ СН'!$F$6-'СЕТ СН'!$F$26</f>
        <v>1439.17270394</v>
      </c>
      <c r="U75" s="36">
        <f>SUMIFS(СВЦЭМ!$D$39:$D$782,СВЦЭМ!$A$39:$A$782,$A75,СВЦЭМ!$B$39:$B$782,U$47)+'СЕТ СН'!$F$14+СВЦЭМ!$D$10+'СЕТ СН'!$F$6-'СЕТ СН'!$F$26</f>
        <v>1475.9102794200001</v>
      </c>
      <c r="V75" s="36">
        <f>SUMIFS(СВЦЭМ!$D$39:$D$782,СВЦЭМ!$A$39:$A$782,$A75,СВЦЭМ!$B$39:$B$782,V$47)+'СЕТ СН'!$F$14+СВЦЭМ!$D$10+'СЕТ СН'!$F$6-'СЕТ СН'!$F$26</f>
        <v>1473.8741005500001</v>
      </c>
      <c r="W75" s="36">
        <f>SUMIFS(СВЦЭМ!$D$39:$D$782,СВЦЭМ!$A$39:$A$782,$A75,СВЦЭМ!$B$39:$B$782,W$47)+'СЕТ СН'!$F$14+СВЦЭМ!$D$10+'СЕТ СН'!$F$6-'СЕТ СН'!$F$26</f>
        <v>1454.37739296</v>
      </c>
      <c r="X75" s="36">
        <f>SUMIFS(СВЦЭМ!$D$39:$D$782,СВЦЭМ!$A$39:$A$782,$A75,СВЦЭМ!$B$39:$B$782,X$47)+'СЕТ СН'!$F$14+СВЦЭМ!$D$10+'СЕТ СН'!$F$6-'СЕТ СН'!$F$26</f>
        <v>1478.9505221300001</v>
      </c>
      <c r="Y75" s="36">
        <f>SUMIFS(СВЦЭМ!$D$39:$D$782,СВЦЭМ!$A$39:$A$782,$A75,СВЦЭМ!$B$39:$B$782,Y$47)+'СЕТ СН'!$F$14+СВЦЭМ!$D$10+'СЕТ СН'!$F$6-'СЕТ СН'!$F$26</f>
        <v>1594.5164159999999</v>
      </c>
    </row>
    <row r="76" spans="1:25" ht="15.75" x14ac:dyDescent="0.2">
      <c r="A76" s="35">
        <f t="shared" si="1"/>
        <v>45106</v>
      </c>
      <c r="B76" s="36">
        <f>SUMIFS(СВЦЭМ!$D$39:$D$782,СВЦЭМ!$A$39:$A$782,$A76,СВЦЭМ!$B$39:$B$782,B$47)+'СЕТ СН'!$F$14+СВЦЭМ!$D$10+'СЕТ СН'!$F$6-'СЕТ СН'!$F$26</f>
        <v>1729.41921314</v>
      </c>
      <c r="C76" s="36">
        <f>SUMIFS(СВЦЭМ!$D$39:$D$782,СВЦЭМ!$A$39:$A$782,$A76,СВЦЭМ!$B$39:$B$782,C$47)+'СЕТ СН'!$F$14+СВЦЭМ!$D$10+'СЕТ СН'!$F$6-'СЕТ СН'!$F$26</f>
        <v>1787.9538011500001</v>
      </c>
      <c r="D76" s="36">
        <f>SUMIFS(СВЦЭМ!$D$39:$D$782,СВЦЭМ!$A$39:$A$782,$A76,СВЦЭМ!$B$39:$B$782,D$47)+'СЕТ СН'!$F$14+СВЦЭМ!$D$10+'СЕТ СН'!$F$6-'СЕТ СН'!$F$26</f>
        <v>1840.3554360200001</v>
      </c>
      <c r="E76" s="36">
        <f>SUMIFS(СВЦЭМ!$D$39:$D$782,СВЦЭМ!$A$39:$A$782,$A76,СВЦЭМ!$B$39:$B$782,E$47)+'СЕТ СН'!$F$14+СВЦЭМ!$D$10+'СЕТ СН'!$F$6-'СЕТ СН'!$F$26</f>
        <v>1846.5601481200001</v>
      </c>
      <c r="F76" s="36">
        <f>SUMIFS(СВЦЭМ!$D$39:$D$782,СВЦЭМ!$A$39:$A$782,$A76,СВЦЭМ!$B$39:$B$782,F$47)+'СЕТ СН'!$F$14+СВЦЭМ!$D$10+'СЕТ СН'!$F$6-'СЕТ СН'!$F$26</f>
        <v>1830.7516141799999</v>
      </c>
      <c r="G76" s="36">
        <f>SUMIFS(СВЦЭМ!$D$39:$D$782,СВЦЭМ!$A$39:$A$782,$A76,СВЦЭМ!$B$39:$B$782,G$47)+'СЕТ СН'!$F$14+СВЦЭМ!$D$10+'СЕТ СН'!$F$6-'СЕТ СН'!$F$26</f>
        <v>1833.9990881399999</v>
      </c>
      <c r="H76" s="36">
        <f>SUMIFS(СВЦЭМ!$D$39:$D$782,СВЦЭМ!$A$39:$A$782,$A76,СВЦЭМ!$B$39:$B$782,H$47)+'СЕТ СН'!$F$14+СВЦЭМ!$D$10+'СЕТ СН'!$F$6-'СЕТ СН'!$F$26</f>
        <v>1777.3309711900001</v>
      </c>
      <c r="I76" s="36">
        <f>SUMIFS(СВЦЭМ!$D$39:$D$782,СВЦЭМ!$A$39:$A$782,$A76,СВЦЭМ!$B$39:$B$782,I$47)+'СЕТ СН'!$F$14+СВЦЭМ!$D$10+'СЕТ СН'!$F$6-'СЕТ СН'!$F$26</f>
        <v>1674.2971475900001</v>
      </c>
      <c r="J76" s="36">
        <f>SUMIFS(СВЦЭМ!$D$39:$D$782,СВЦЭМ!$A$39:$A$782,$A76,СВЦЭМ!$B$39:$B$782,J$47)+'СЕТ СН'!$F$14+СВЦЭМ!$D$10+'СЕТ СН'!$F$6-'СЕТ СН'!$F$26</f>
        <v>1573.1918079300001</v>
      </c>
      <c r="K76" s="36">
        <f>SUMIFS(СВЦЭМ!$D$39:$D$782,СВЦЭМ!$A$39:$A$782,$A76,СВЦЭМ!$B$39:$B$782,K$47)+'СЕТ СН'!$F$14+СВЦЭМ!$D$10+'СЕТ СН'!$F$6-'СЕТ СН'!$F$26</f>
        <v>1518.8371639900001</v>
      </c>
      <c r="L76" s="36">
        <f>SUMIFS(СВЦЭМ!$D$39:$D$782,СВЦЭМ!$A$39:$A$782,$A76,СВЦЭМ!$B$39:$B$782,L$47)+'СЕТ СН'!$F$14+СВЦЭМ!$D$10+'СЕТ СН'!$F$6-'СЕТ СН'!$F$26</f>
        <v>1504.2239643099999</v>
      </c>
      <c r="M76" s="36">
        <f>SUMIFS(СВЦЭМ!$D$39:$D$782,СВЦЭМ!$A$39:$A$782,$A76,СВЦЭМ!$B$39:$B$782,M$47)+'СЕТ СН'!$F$14+СВЦЭМ!$D$10+'СЕТ СН'!$F$6-'СЕТ СН'!$F$26</f>
        <v>1493.85266604</v>
      </c>
      <c r="N76" s="36">
        <f>SUMIFS(СВЦЭМ!$D$39:$D$782,СВЦЭМ!$A$39:$A$782,$A76,СВЦЭМ!$B$39:$B$782,N$47)+'СЕТ СН'!$F$14+СВЦЭМ!$D$10+'СЕТ СН'!$F$6-'СЕТ СН'!$F$26</f>
        <v>1516.59514515</v>
      </c>
      <c r="O76" s="36">
        <f>SUMIFS(СВЦЭМ!$D$39:$D$782,СВЦЭМ!$A$39:$A$782,$A76,СВЦЭМ!$B$39:$B$782,O$47)+'СЕТ СН'!$F$14+СВЦЭМ!$D$10+'СЕТ СН'!$F$6-'СЕТ СН'!$F$26</f>
        <v>1517.54386056</v>
      </c>
      <c r="P76" s="36">
        <f>SUMIFS(СВЦЭМ!$D$39:$D$782,СВЦЭМ!$A$39:$A$782,$A76,СВЦЭМ!$B$39:$B$782,P$47)+'СЕТ СН'!$F$14+СВЦЭМ!$D$10+'СЕТ СН'!$F$6-'СЕТ СН'!$F$26</f>
        <v>1525.1460152500001</v>
      </c>
      <c r="Q76" s="36">
        <f>SUMIFS(СВЦЭМ!$D$39:$D$782,СВЦЭМ!$A$39:$A$782,$A76,СВЦЭМ!$B$39:$B$782,Q$47)+'СЕТ СН'!$F$14+СВЦЭМ!$D$10+'СЕТ СН'!$F$6-'СЕТ СН'!$F$26</f>
        <v>1525.52661569</v>
      </c>
      <c r="R76" s="36">
        <f>SUMIFS(СВЦЭМ!$D$39:$D$782,СВЦЭМ!$A$39:$A$782,$A76,СВЦЭМ!$B$39:$B$782,R$47)+'СЕТ СН'!$F$14+СВЦЭМ!$D$10+'СЕТ СН'!$F$6-'СЕТ СН'!$F$26</f>
        <v>1511.7143523300001</v>
      </c>
      <c r="S76" s="36">
        <f>SUMIFS(СВЦЭМ!$D$39:$D$782,СВЦЭМ!$A$39:$A$782,$A76,СВЦЭМ!$B$39:$B$782,S$47)+'СЕТ СН'!$F$14+СВЦЭМ!$D$10+'СЕТ СН'!$F$6-'СЕТ СН'!$F$26</f>
        <v>1497.74538555</v>
      </c>
      <c r="T76" s="36">
        <f>SUMIFS(СВЦЭМ!$D$39:$D$782,СВЦЭМ!$A$39:$A$782,$A76,СВЦЭМ!$B$39:$B$782,T$47)+'СЕТ СН'!$F$14+СВЦЭМ!$D$10+'СЕТ СН'!$F$6-'СЕТ СН'!$F$26</f>
        <v>1507.98357093</v>
      </c>
      <c r="U76" s="36">
        <f>SUMIFS(СВЦЭМ!$D$39:$D$782,СВЦЭМ!$A$39:$A$782,$A76,СВЦЭМ!$B$39:$B$782,U$47)+'СЕТ СН'!$F$14+СВЦЭМ!$D$10+'СЕТ СН'!$F$6-'СЕТ СН'!$F$26</f>
        <v>1517.33155915</v>
      </c>
      <c r="V76" s="36">
        <f>SUMIFS(СВЦЭМ!$D$39:$D$782,СВЦЭМ!$A$39:$A$782,$A76,СВЦЭМ!$B$39:$B$782,V$47)+'СЕТ СН'!$F$14+СВЦЭМ!$D$10+'СЕТ СН'!$F$6-'СЕТ СН'!$F$26</f>
        <v>1529.520051</v>
      </c>
      <c r="W76" s="36">
        <f>SUMIFS(СВЦЭМ!$D$39:$D$782,СВЦЭМ!$A$39:$A$782,$A76,СВЦЭМ!$B$39:$B$782,W$47)+'СЕТ СН'!$F$14+СВЦЭМ!$D$10+'СЕТ СН'!$F$6-'СЕТ СН'!$F$26</f>
        <v>1520.61994536</v>
      </c>
      <c r="X76" s="36">
        <f>SUMIFS(СВЦЭМ!$D$39:$D$782,СВЦЭМ!$A$39:$A$782,$A76,СВЦЭМ!$B$39:$B$782,X$47)+'СЕТ СН'!$F$14+СВЦЭМ!$D$10+'СЕТ СН'!$F$6-'СЕТ СН'!$F$26</f>
        <v>1540.94237572</v>
      </c>
      <c r="Y76" s="36">
        <f>SUMIFS(СВЦЭМ!$D$39:$D$782,СВЦЭМ!$A$39:$A$782,$A76,СВЦЭМ!$B$39:$B$782,Y$47)+'СЕТ СН'!$F$14+СВЦЭМ!$D$10+'СЕТ СН'!$F$6-'СЕТ СН'!$F$26</f>
        <v>1672.02405185</v>
      </c>
    </row>
    <row r="77" spans="1:25" ht="15.75" x14ac:dyDescent="0.2">
      <c r="A77" s="35">
        <f t="shared" si="1"/>
        <v>45107</v>
      </c>
      <c r="B77" s="36">
        <f>SUMIFS(СВЦЭМ!$D$39:$D$782,СВЦЭМ!$A$39:$A$782,$A77,СВЦЭМ!$B$39:$B$782,B$47)+'СЕТ СН'!$F$14+СВЦЭМ!$D$10+'СЕТ СН'!$F$6-'СЕТ СН'!$F$26</f>
        <v>1719.0526902700001</v>
      </c>
      <c r="C77" s="36">
        <f>SUMIFS(СВЦЭМ!$D$39:$D$782,СВЦЭМ!$A$39:$A$782,$A77,СВЦЭМ!$B$39:$B$782,C$47)+'СЕТ СН'!$F$14+СВЦЭМ!$D$10+'СЕТ СН'!$F$6-'СЕТ СН'!$F$26</f>
        <v>1770.5458130500001</v>
      </c>
      <c r="D77" s="36">
        <f>SUMIFS(СВЦЭМ!$D$39:$D$782,СВЦЭМ!$A$39:$A$782,$A77,СВЦЭМ!$B$39:$B$782,D$47)+'СЕТ СН'!$F$14+СВЦЭМ!$D$10+'СЕТ СН'!$F$6-'СЕТ СН'!$F$26</f>
        <v>1858.7008586500001</v>
      </c>
      <c r="E77" s="36">
        <f>SUMIFS(СВЦЭМ!$D$39:$D$782,СВЦЭМ!$A$39:$A$782,$A77,СВЦЭМ!$B$39:$B$782,E$47)+'СЕТ СН'!$F$14+СВЦЭМ!$D$10+'СЕТ СН'!$F$6-'СЕТ СН'!$F$26</f>
        <v>1884.9622448499999</v>
      </c>
      <c r="F77" s="36">
        <f>SUMIFS(СВЦЭМ!$D$39:$D$782,СВЦЭМ!$A$39:$A$782,$A77,СВЦЭМ!$B$39:$B$782,F$47)+'СЕТ СН'!$F$14+СВЦЭМ!$D$10+'СЕТ СН'!$F$6-'СЕТ СН'!$F$26</f>
        <v>1924.0256716000001</v>
      </c>
      <c r="G77" s="36">
        <f>SUMIFS(СВЦЭМ!$D$39:$D$782,СВЦЭМ!$A$39:$A$782,$A77,СВЦЭМ!$B$39:$B$782,G$47)+'СЕТ СН'!$F$14+СВЦЭМ!$D$10+'СЕТ СН'!$F$6-'СЕТ СН'!$F$26</f>
        <v>1955.0988882199999</v>
      </c>
      <c r="H77" s="36">
        <f>SUMIFS(СВЦЭМ!$D$39:$D$782,СВЦЭМ!$A$39:$A$782,$A77,СВЦЭМ!$B$39:$B$782,H$47)+'СЕТ СН'!$F$14+СВЦЭМ!$D$10+'СЕТ СН'!$F$6-'СЕТ СН'!$F$26</f>
        <v>1853.0780315500001</v>
      </c>
      <c r="I77" s="36">
        <f>SUMIFS(СВЦЭМ!$D$39:$D$782,СВЦЭМ!$A$39:$A$782,$A77,СВЦЭМ!$B$39:$B$782,I$47)+'СЕТ СН'!$F$14+СВЦЭМ!$D$10+'СЕТ СН'!$F$6-'СЕТ СН'!$F$26</f>
        <v>1737.1333217900001</v>
      </c>
      <c r="J77" s="36">
        <f>SUMIFS(СВЦЭМ!$D$39:$D$782,СВЦЭМ!$A$39:$A$782,$A77,СВЦЭМ!$B$39:$B$782,J$47)+'СЕТ СН'!$F$14+СВЦЭМ!$D$10+'СЕТ СН'!$F$6-'СЕТ СН'!$F$26</f>
        <v>1652.56835045</v>
      </c>
      <c r="K77" s="36">
        <f>SUMIFS(СВЦЭМ!$D$39:$D$782,СВЦЭМ!$A$39:$A$782,$A77,СВЦЭМ!$B$39:$B$782,K$47)+'СЕТ СН'!$F$14+СВЦЭМ!$D$10+'СЕТ СН'!$F$6-'СЕТ СН'!$F$26</f>
        <v>1577.9157550300001</v>
      </c>
      <c r="L77" s="36">
        <f>SUMIFS(СВЦЭМ!$D$39:$D$782,СВЦЭМ!$A$39:$A$782,$A77,СВЦЭМ!$B$39:$B$782,L$47)+'СЕТ СН'!$F$14+СВЦЭМ!$D$10+'СЕТ СН'!$F$6-'СЕТ СН'!$F$26</f>
        <v>1543.19004212</v>
      </c>
      <c r="M77" s="36">
        <f>SUMIFS(СВЦЭМ!$D$39:$D$782,СВЦЭМ!$A$39:$A$782,$A77,СВЦЭМ!$B$39:$B$782,M$47)+'СЕТ СН'!$F$14+СВЦЭМ!$D$10+'СЕТ СН'!$F$6-'СЕТ СН'!$F$26</f>
        <v>1510.3434277399999</v>
      </c>
      <c r="N77" s="36">
        <f>SUMIFS(СВЦЭМ!$D$39:$D$782,СВЦЭМ!$A$39:$A$782,$A77,СВЦЭМ!$B$39:$B$782,N$47)+'СЕТ СН'!$F$14+СВЦЭМ!$D$10+'СЕТ СН'!$F$6-'СЕТ СН'!$F$26</f>
        <v>1556.4124110099999</v>
      </c>
      <c r="O77" s="36">
        <f>SUMIFS(СВЦЭМ!$D$39:$D$782,СВЦЭМ!$A$39:$A$782,$A77,СВЦЭМ!$B$39:$B$782,O$47)+'СЕТ СН'!$F$14+СВЦЭМ!$D$10+'СЕТ СН'!$F$6-'СЕТ СН'!$F$26</f>
        <v>1541.7882460600001</v>
      </c>
      <c r="P77" s="36">
        <f>SUMIFS(СВЦЭМ!$D$39:$D$782,СВЦЭМ!$A$39:$A$782,$A77,СВЦЭМ!$B$39:$B$782,P$47)+'СЕТ СН'!$F$14+СВЦЭМ!$D$10+'СЕТ СН'!$F$6-'СЕТ СН'!$F$26</f>
        <v>1549.1428262300001</v>
      </c>
      <c r="Q77" s="36">
        <f>SUMIFS(СВЦЭМ!$D$39:$D$782,СВЦЭМ!$A$39:$A$782,$A77,СВЦЭМ!$B$39:$B$782,Q$47)+'СЕТ СН'!$F$14+СВЦЭМ!$D$10+'СЕТ СН'!$F$6-'СЕТ СН'!$F$26</f>
        <v>1555.4463404200001</v>
      </c>
      <c r="R77" s="36">
        <f>SUMIFS(СВЦЭМ!$D$39:$D$782,СВЦЭМ!$A$39:$A$782,$A77,СВЦЭМ!$B$39:$B$782,R$47)+'СЕТ СН'!$F$14+СВЦЭМ!$D$10+'СЕТ СН'!$F$6-'СЕТ СН'!$F$26</f>
        <v>1543.5731438099999</v>
      </c>
      <c r="S77" s="36">
        <f>SUMIFS(СВЦЭМ!$D$39:$D$782,СВЦЭМ!$A$39:$A$782,$A77,СВЦЭМ!$B$39:$B$782,S$47)+'СЕТ СН'!$F$14+СВЦЭМ!$D$10+'СЕТ СН'!$F$6-'СЕТ СН'!$F$26</f>
        <v>1529.6101301200001</v>
      </c>
      <c r="T77" s="36">
        <f>SUMIFS(СВЦЭМ!$D$39:$D$782,СВЦЭМ!$A$39:$A$782,$A77,СВЦЭМ!$B$39:$B$782,T$47)+'СЕТ СН'!$F$14+СВЦЭМ!$D$10+'СЕТ СН'!$F$6-'СЕТ СН'!$F$26</f>
        <v>1528.4905831599999</v>
      </c>
      <c r="U77" s="36">
        <f>SUMIFS(СВЦЭМ!$D$39:$D$782,СВЦЭМ!$A$39:$A$782,$A77,СВЦЭМ!$B$39:$B$782,U$47)+'СЕТ СН'!$F$14+СВЦЭМ!$D$10+'СЕТ СН'!$F$6-'СЕТ СН'!$F$26</f>
        <v>1537.1849361500001</v>
      </c>
      <c r="V77" s="36">
        <f>SUMIFS(СВЦЭМ!$D$39:$D$782,СВЦЭМ!$A$39:$A$782,$A77,СВЦЭМ!$B$39:$B$782,V$47)+'СЕТ СН'!$F$14+СВЦЭМ!$D$10+'СЕТ СН'!$F$6-'СЕТ СН'!$F$26</f>
        <v>1562.7760522999999</v>
      </c>
      <c r="W77" s="36">
        <f>SUMIFS(СВЦЭМ!$D$39:$D$782,СВЦЭМ!$A$39:$A$782,$A77,СВЦЭМ!$B$39:$B$782,W$47)+'СЕТ СН'!$F$14+СВЦЭМ!$D$10+'СЕТ СН'!$F$6-'СЕТ СН'!$F$26</f>
        <v>1529.48532694</v>
      </c>
      <c r="X77" s="36">
        <f>SUMIFS(СВЦЭМ!$D$39:$D$782,СВЦЭМ!$A$39:$A$782,$A77,СВЦЭМ!$B$39:$B$782,X$47)+'СЕТ СН'!$F$14+СВЦЭМ!$D$10+'СЕТ СН'!$F$6-'СЕТ СН'!$F$26</f>
        <v>1572.9371267700001</v>
      </c>
      <c r="Y77" s="36">
        <f>SUMIFS(СВЦЭМ!$D$39:$D$782,СВЦЭМ!$A$39:$A$782,$A77,СВЦЭМ!$B$39:$B$782,Y$47)+'СЕТ СН'!$F$14+СВЦЭМ!$D$10+'СЕТ СН'!$F$6-'СЕТ СН'!$F$26</f>
        <v>1662.2745713300001</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01.06.2023</v>
      </c>
      <c r="B84" s="36">
        <f>SUMIFS(СВЦЭМ!$D$39:$D$782,СВЦЭМ!$A$39:$A$782,$A84,СВЦЭМ!$B$39:$B$782,B$83)+'СЕТ СН'!$G$14+СВЦЭМ!$D$10+'СЕТ СН'!$G$6-'СЕТ СН'!$G$26</f>
        <v>2004.3217803500002</v>
      </c>
      <c r="C84" s="36">
        <f>SUMIFS(СВЦЭМ!$D$39:$D$782,СВЦЭМ!$A$39:$A$782,$A84,СВЦЭМ!$B$39:$B$782,C$83)+'СЕТ СН'!$G$14+СВЦЭМ!$D$10+'СЕТ СН'!$G$6-'СЕТ СН'!$G$26</f>
        <v>2086.0960860999999</v>
      </c>
      <c r="D84" s="36">
        <f>SUMIFS(СВЦЭМ!$D$39:$D$782,СВЦЭМ!$A$39:$A$782,$A84,СВЦЭМ!$B$39:$B$782,D$83)+'СЕТ СН'!$G$14+СВЦЭМ!$D$10+'СЕТ СН'!$G$6-'СЕТ СН'!$G$26</f>
        <v>2134.3661923300001</v>
      </c>
      <c r="E84" s="36">
        <f>SUMIFS(СВЦЭМ!$D$39:$D$782,СВЦЭМ!$A$39:$A$782,$A84,СВЦЭМ!$B$39:$B$782,E$83)+'СЕТ СН'!$G$14+СВЦЭМ!$D$10+'СЕТ СН'!$G$6-'СЕТ СН'!$G$26</f>
        <v>2170.03901516</v>
      </c>
      <c r="F84" s="36">
        <f>SUMIFS(СВЦЭМ!$D$39:$D$782,СВЦЭМ!$A$39:$A$782,$A84,СВЦЭМ!$B$39:$B$782,F$83)+'СЕТ СН'!$G$14+СВЦЭМ!$D$10+'СЕТ СН'!$G$6-'СЕТ СН'!$G$26</f>
        <v>2170.2857964</v>
      </c>
      <c r="G84" s="36">
        <f>SUMIFS(СВЦЭМ!$D$39:$D$782,СВЦЭМ!$A$39:$A$782,$A84,СВЦЭМ!$B$39:$B$782,G$83)+'СЕТ СН'!$G$14+СВЦЭМ!$D$10+'СЕТ СН'!$G$6-'СЕТ СН'!$G$26</f>
        <v>2156.8458654300002</v>
      </c>
      <c r="H84" s="36">
        <f>SUMIFS(СВЦЭМ!$D$39:$D$782,СВЦЭМ!$A$39:$A$782,$A84,СВЦЭМ!$B$39:$B$782,H$83)+'СЕТ СН'!$G$14+СВЦЭМ!$D$10+'СЕТ СН'!$G$6-'СЕТ СН'!$G$26</f>
        <v>2020.0917654300001</v>
      </c>
      <c r="I84" s="36">
        <f>SUMIFS(СВЦЭМ!$D$39:$D$782,СВЦЭМ!$A$39:$A$782,$A84,СВЦЭМ!$B$39:$B$782,I$83)+'СЕТ СН'!$G$14+СВЦЭМ!$D$10+'СЕТ СН'!$G$6-'СЕТ СН'!$G$26</f>
        <v>1939.3481053800001</v>
      </c>
      <c r="J84" s="36">
        <f>SUMIFS(СВЦЭМ!$D$39:$D$782,СВЦЭМ!$A$39:$A$782,$A84,СВЦЭМ!$B$39:$B$782,J$83)+'СЕТ СН'!$G$14+СВЦЭМ!$D$10+'СЕТ СН'!$G$6-'СЕТ СН'!$G$26</f>
        <v>1883.7307177100001</v>
      </c>
      <c r="K84" s="36">
        <f>SUMIFS(СВЦЭМ!$D$39:$D$782,СВЦЭМ!$A$39:$A$782,$A84,СВЦЭМ!$B$39:$B$782,K$83)+'СЕТ СН'!$G$14+СВЦЭМ!$D$10+'СЕТ СН'!$G$6-'СЕТ СН'!$G$26</f>
        <v>1890.6199885400001</v>
      </c>
      <c r="L84" s="36">
        <f>SUMIFS(СВЦЭМ!$D$39:$D$782,СВЦЭМ!$A$39:$A$782,$A84,СВЦЭМ!$B$39:$B$782,L$83)+'СЕТ СН'!$G$14+СВЦЭМ!$D$10+'СЕТ СН'!$G$6-'СЕТ СН'!$G$26</f>
        <v>1887.56389803</v>
      </c>
      <c r="M84" s="36">
        <f>SUMIFS(СВЦЭМ!$D$39:$D$782,СВЦЭМ!$A$39:$A$782,$A84,СВЦЭМ!$B$39:$B$782,M$83)+'СЕТ СН'!$G$14+СВЦЭМ!$D$10+'СЕТ СН'!$G$6-'СЕТ СН'!$G$26</f>
        <v>1911.49169699</v>
      </c>
      <c r="N84" s="36">
        <f>SUMIFS(СВЦЭМ!$D$39:$D$782,СВЦЭМ!$A$39:$A$782,$A84,СВЦЭМ!$B$39:$B$782,N$83)+'СЕТ СН'!$G$14+СВЦЭМ!$D$10+'СЕТ СН'!$G$6-'СЕТ СН'!$G$26</f>
        <v>1933.04179441</v>
      </c>
      <c r="O84" s="36">
        <f>SUMIFS(СВЦЭМ!$D$39:$D$782,СВЦЭМ!$A$39:$A$782,$A84,СВЦЭМ!$B$39:$B$782,O$83)+'СЕТ СН'!$G$14+СВЦЭМ!$D$10+'СЕТ СН'!$G$6-'СЕТ СН'!$G$26</f>
        <v>1930.5492764000001</v>
      </c>
      <c r="P84" s="36">
        <f>SUMIFS(СВЦЭМ!$D$39:$D$782,СВЦЭМ!$A$39:$A$782,$A84,СВЦЭМ!$B$39:$B$782,P$83)+'СЕТ СН'!$G$14+СВЦЭМ!$D$10+'СЕТ СН'!$G$6-'СЕТ СН'!$G$26</f>
        <v>1948.3794458500001</v>
      </c>
      <c r="Q84" s="36">
        <f>SUMIFS(СВЦЭМ!$D$39:$D$782,СВЦЭМ!$A$39:$A$782,$A84,СВЦЭМ!$B$39:$B$782,Q$83)+'СЕТ СН'!$G$14+СВЦЭМ!$D$10+'СЕТ СН'!$G$6-'СЕТ СН'!$G$26</f>
        <v>1958.0858395700002</v>
      </c>
      <c r="R84" s="36">
        <f>SUMIFS(СВЦЭМ!$D$39:$D$782,СВЦЭМ!$A$39:$A$782,$A84,СВЦЭМ!$B$39:$B$782,R$83)+'СЕТ СН'!$G$14+СВЦЭМ!$D$10+'СЕТ СН'!$G$6-'СЕТ СН'!$G$26</f>
        <v>1943.5127950700003</v>
      </c>
      <c r="S84" s="36">
        <f>SUMIFS(СВЦЭМ!$D$39:$D$782,СВЦЭМ!$A$39:$A$782,$A84,СВЦЭМ!$B$39:$B$782,S$83)+'СЕТ СН'!$G$14+СВЦЭМ!$D$10+'СЕТ СН'!$G$6-'СЕТ СН'!$G$26</f>
        <v>1921.4707918899999</v>
      </c>
      <c r="T84" s="36">
        <f>SUMIFS(СВЦЭМ!$D$39:$D$782,СВЦЭМ!$A$39:$A$782,$A84,СВЦЭМ!$B$39:$B$782,T$83)+'СЕТ СН'!$G$14+СВЦЭМ!$D$10+'СЕТ СН'!$G$6-'СЕТ СН'!$G$26</f>
        <v>1904.38982287</v>
      </c>
      <c r="U84" s="36">
        <f>SUMIFS(СВЦЭМ!$D$39:$D$782,СВЦЭМ!$A$39:$A$782,$A84,СВЦЭМ!$B$39:$B$782,U$83)+'СЕТ СН'!$G$14+СВЦЭМ!$D$10+'СЕТ СН'!$G$6-'СЕТ СН'!$G$26</f>
        <v>1892.5826008200002</v>
      </c>
      <c r="V84" s="36">
        <f>SUMIFS(СВЦЭМ!$D$39:$D$782,СВЦЭМ!$A$39:$A$782,$A84,СВЦЭМ!$B$39:$B$782,V$83)+'СЕТ СН'!$G$14+СВЦЭМ!$D$10+'СЕТ СН'!$G$6-'СЕТ СН'!$G$26</f>
        <v>1904.2731560800003</v>
      </c>
      <c r="W84" s="36">
        <f>SUMIFS(СВЦЭМ!$D$39:$D$782,СВЦЭМ!$A$39:$A$782,$A84,СВЦЭМ!$B$39:$B$782,W$83)+'СЕТ СН'!$G$14+СВЦЭМ!$D$10+'СЕТ СН'!$G$6-'СЕТ СН'!$G$26</f>
        <v>1848.5002840800003</v>
      </c>
      <c r="X84" s="36">
        <f>SUMIFS(СВЦЭМ!$D$39:$D$782,СВЦЭМ!$A$39:$A$782,$A84,СВЦЭМ!$B$39:$B$782,X$83)+'СЕТ СН'!$G$14+СВЦЭМ!$D$10+'СЕТ СН'!$G$6-'СЕТ СН'!$G$26</f>
        <v>1899.3916332899998</v>
      </c>
      <c r="Y84" s="36">
        <f>SUMIFS(СВЦЭМ!$D$39:$D$782,СВЦЭМ!$A$39:$A$782,$A84,СВЦЭМ!$B$39:$B$782,Y$83)+'СЕТ СН'!$G$14+СВЦЭМ!$D$10+'СЕТ СН'!$G$6-'СЕТ СН'!$G$26</f>
        <v>1938.5352592700001</v>
      </c>
      <c r="AA84" s="45"/>
    </row>
    <row r="85" spans="1:27" ht="15.75" x14ac:dyDescent="0.2">
      <c r="A85" s="35">
        <f>A84+1</f>
        <v>45079</v>
      </c>
      <c r="B85" s="36">
        <f>SUMIFS(СВЦЭМ!$D$39:$D$782,СВЦЭМ!$A$39:$A$782,$A85,СВЦЭМ!$B$39:$B$782,B$83)+'СЕТ СН'!$G$14+СВЦЭМ!$D$10+'СЕТ СН'!$G$6-'СЕТ СН'!$G$26</f>
        <v>2034.0837246900001</v>
      </c>
      <c r="C85" s="36">
        <f>SUMIFS(СВЦЭМ!$D$39:$D$782,СВЦЭМ!$A$39:$A$782,$A85,СВЦЭМ!$B$39:$B$782,C$83)+'СЕТ СН'!$G$14+СВЦЭМ!$D$10+'СЕТ СН'!$G$6-'СЕТ СН'!$G$26</f>
        <v>2063.3219477799998</v>
      </c>
      <c r="D85" s="36">
        <f>SUMIFS(СВЦЭМ!$D$39:$D$782,СВЦЭМ!$A$39:$A$782,$A85,СВЦЭМ!$B$39:$B$782,D$83)+'СЕТ СН'!$G$14+СВЦЭМ!$D$10+'СЕТ СН'!$G$6-'СЕТ СН'!$G$26</f>
        <v>2110.5174918100001</v>
      </c>
      <c r="E85" s="36">
        <f>SUMIFS(СВЦЭМ!$D$39:$D$782,СВЦЭМ!$A$39:$A$782,$A85,СВЦЭМ!$B$39:$B$782,E$83)+'СЕТ СН'!$G$14+СВЦЭМ!$D$10+'СЕТ СН'!$G$6-'СЕТ СН'!$G$26</f>
        <v>2116.6440984199999</v>
      </c>
      <c r="F85" s="36">
        <f>SUMIFS(СВЦЭМ!$D$39:$D$782,СВЦЭМ!$A$39:$A$782,$A85,СВЦЭМ!$B$39:$B$782,F$83)+'СЕТ СН'!$G$14+СВЦЭМ!$D$10+'СЕТ СН'!$G$6-'СЕТ СН'!$G$26</f>
        <v>2099.2900558700003</v>
      </c>
      <c r="G85" s="36">
        <f>SUMIFS(СВЦЭМ!$D$39:$D$782,СВЦЭМ!$A$39:$A$782,$A85,СВЦЭМ!$B$39:$B$782,G$83)+'СЕТ СН'!$G$14+СВЦЭМ!$D$10+'СЕТ СН'!$G$6-'СЕТ СН'!$G$26</f>
        <v>2074.2071877900003</v>
      </c>
      <c r="H85" s="36">
        <f>SUMIFS(СВЦЭМ!$D$39:$D$782,СВЦЭМ!$A$39:$A$782,$A85,СВЦЭМ!$B$39:$B$782,H$83)+'СЕТ СН'!$G$14+СВЦЭМ!$D$10+'СЕТ СН'!$G$6-'СЕТ СН'!$G$26</f>
        <v>1909.0549744899999</v>
      </c>
      <c r="I85" s="36">
        <f>SUMIFS(СВЦЭМ!$D$39:$D$782,СВЦЭМ!$A$39:$A$782,$A85,СВЦЭМ!$B$39:$B$782,I$83)+'СЕТ СН'!$G$14+СВЦЭМ!$D$10+'СЕТ СН'!$G$6-'СЕТ СН'!$G$26</f>
        <v>1949.3240709000002</v>
      </c>
      <c r="J85" s="36">
        <f>SUMIFS(СВЦЭМ!$D$39:$D$782,СВЦЭМ!$A$39:$A$782,$A85,СВЦЭМ!$B$39:$B$782,J$83)+'СЕТ СН'!$G$14+СВЦЭМ!$D$10+'СЕТ СН'!$G$6-'СЕТ СН'!$G$26</f>
        <v>1925.8565904000002</v>
      </c>
      <c r="K85" s="36">
        <f>SUMIFS(СВЦЭМ!$D$39:$D$782,СВЦЭМ!$A$39:$A$782,$A85,СВЦЭМ!$B$39:$B$782,K$83)+'СЕТ СН'!$G$14+СВЦЭМ!$D$10+'СЕТ СН'!$G$6-'СЕТ СН'!$G$26</f>
        <v>1890.83448787</v>
      </c>
      <c r="L85" s="36">
        <f>SUMIFS(СВЦЭМ!$D$39:$D$782,СВЦЭМ!$A$39:$A$782,$A85,СВЦЭМ!$B$39:$B$782,L$83)+'СЕТ СН'!$G$14+СВЦЭМ!$D$10+'СЕТ СН'!$G$6-'СЕТ СН'!$G$26</f>
        <v>1880.2606274</v>
      </c>
      <c r="M85" s="36">
        <f>SUMIFS(СВЦЭМ!$D$39:$D$782,СВЦЭМ!$A$39:$A$782,$A85,СВЦЭМ!$B$39:$B$782,M$83)+'СЕТ СН'!$G$14+СВЦЭМ!$D$10+'СЕТ СН'!$G$6-'СЕТ СН'!$G$26</f>
        <v>1902.0741106400001</v>
      </c>
      <c r="N85" s="36">
        <f>SUMIFS(СВЦЭМ!$D$39:$D$782,СВЦЭМ!$A$39:$A$782,$A85,СВЦЭМ!$B$39:$B$782,N$83)+'СЕТ СН'!$G$14+СВЦЭМ!$D$10+'СЕТ СН'!$G$6-'СЕТ СН'!$G$26</f>
        <v>1942.0916665499999</v>
      </c>
      <c r="O85" s="36">
        <f>SUMIFS(СВЦЭМ!$D$39:$D$782,СВЦЭМ!$A$39:$A$782,$A85,СВЦЭМ!$B$39:$B$782,O$83)+'СЕТ СН'!$G$14+СВЦЭМ!$D$10+'СЕТ СН'!$G$6-'СЕТ СН'!$G$26</f>
        <v>1938.6367008000002</v>
      </c>
      <c r="P85" s="36">
        <f>SUMIFS(СВЦЭМ!$D$39:$D$782,СВЦЭМ!$A$39:$A$782,$A85,СВЦЭМ!$B$39:$B$782,P$83)+'СЕТ СН'!$G$14+СВЦЭМ!$D$10+'СЕТ СН'!$G$6-'СЕТ СН'!$G$26</f>
        <v>1941.9530727199999</v>
      </c>
      <c r="Q85" s="36">
        <f>SUMIFS(СВЦЭМ!$D$39:$D$782,СВЦЭМ!$A$39:$A$782,$A85,СВЦЭМ!$B$39:$B$782,Q$83)+'СЕТ СН'!$G$14+СВЦЭМ!$D$10+'СЕТ СН'!$G$6-'СЕТ СН'!$G$26</f>
        <v>1956.5591387899999</v>
      </c>
      <c r="R85" s="36">
        <f>SUMIFS(СВЦЭМ!$D$39:$D$782,СВЦЭМ!$A$39:$A$782,$A85,СВЦЭМ!$B$39:$B$782,R$83)+'СЕТ СН'!$G$14+СВЦЭМ!$D$10+'СЕТ СН'!$G$6-'СЕТ СН'!$G$26</f>
        <v>1940.1439132099999</v>
      </c>
      <c r="S85" s="36">
        <f>SUMIFS(СВЦЭМ!$D$39:$D$782,СВЦЭМ!$A$39:$A$782,$A85,СВЦЭМ!$B$39:$B$782,S$83)+'СЕТ СН'!$G$14+СВЦЭМ!$D$10+'СЕТ СН'!$G$6-'СЕТ СН'!$G$26</f>
        <v>1927.52656093</v>
      </c>
      <c r="T85" s="36">
        <f>SUMIFS(СВЦЭМ!$D$39:$D$782,СВЦЭМ!$A$39:$A$782,$A85,СВЦЭМ!$B$39:$B$782,T$83)+'СЕТ СН'!$G$14+СВЦЭМ!$D$10+'СЕТ СН'!$G$6-'СЕТ СН'!$G$26</f>
        <v>1911.3598475200001</v>
      </c>
      <c r="U85" s="36">
        <f>SUMIFS(СВЦЭМ!$D$39:$D$782,СВЦЭМ!$A$39:$A$782,$A85,СВЦЭМ!$B$39:$B$782,U$83)+'СЕТ СН'!$G$14+СВЦЭМ!$D$10+'СЕТ СН'!$G$6-'СЕТ СН'!$G$26</f>
        <v>1856.8645131799999</v>
      </c>
      <c r="V85" s="36">
        <f>SUMIFS(СВЦЭМ!$D$39:$D$782,СВЦЭМ!$A$39:$A$782,$A85,СВЦЭМ!$B$39:$B$782,V$83)+'СЕТ СН'!$G$14+СВЦЭМ!$D$10+'СЕТ СН'!$G$6-'СЕТ СН'!$G$26</f>
        <v>1826.7053417699999</v>
      </c>
      <c r="W85" s="36">
        <f>SUMIFS(СВЦЭМ!$D$39:$D$782,СВЦЭМ!$A$39:$A$782,$A85,СВЦЭМ!$B$39:$B$782,W$83)+'СЕТ СН'!$G$14+СВЦЭМ!$D$10+'СЕТ СН'!$G$6-'СЕТ СН'!$G$26</f>
        <v>1836.7769955899998</v>
      </c>
      <c r="X85" s="36">
        <f>SUMIFS(СВЦЭМ!$D$39:$D$782,СВЦЭМ!$A$39:$A$782,$A85,СВЦЭМ!$B$39:$B$782,X$83)+'СЕТ СН'!$G$14+СВЦЭМ!$D$10+'СЕТ СН'!$G$6-'СЕТ СН'!$G$26</f>
        <v>1879.35382162</v>
      </c>
      <c r="Y85" s="36">
        <f>SUMIFS(СВЦЭМ!$D$39:$D$782,СВЦЭМ!$A$39:$A$782,$A85,СВЦЭМ!$B$39:$B$782,Y$83)+'СЕТ СН'!$G$14+СВЦЭМ!$D$10+'СЕТ СН'!$G$6-'СЕТ СН'!$G$26</f>
        <v>1923.69681459</v>
      </c>
    </row>
    <row r="86" spans="1:27" ht="15.75" x14ac:dyDescent="0.2">
      <c r="A86" s="35">
        <f t="shared" ref="A86:A113" si="2">A85+1</f>
        <v>45080</v>
      </c>
      <c r="B86" s="36">
        <f>SUMIFS(СВЦЭМ!$D$39:$D$782,СВЦЭМ!$A$39:$A$782,$A86,СВЦЭМ!$B$39:$B$782,B$83)+'СЕТ СН'!$G$14+СВЦЭМ!$D$10+'СЕТ СН'!$G$6-'СЕТ СН'!$G$26</f>
        <v>1960.47212425</v>
      </c>
      <c r="C86" s="36">
        <f>SUMIFS(СВЦЭМ!$D$39:$D$782,СВЦЭМ!$A$39:$A$782,$A86,СВЦЭМ!$B$39:$B$782,C$83)+'СЕТ СН'!$G$14+СВЦЭМ!$D$10+'СЕТ СН'!$G$6-'СЕТ СН'!$G$26</f>
        <v>2006.3973313500001</v>
      </c>
      <c r="D86" s="36">
        <f>SUMIFS(СВЦЭМ!$D$39:$D$782,СВЦЭМ!$A$39:$A$782,$A86,СВЦЭМ!$B$39:$B$782,D$83)+'СЕТ СН'!$G$14+СВЦЭМ!$D$10+'СЕТ СН'!$G$6-'СЕТ СН'!$G$26</f>
        <v>2112.52256128</v>
      </c>
      <c r="E86" s="36">
        <f>SUMIFS(СВЦЭМ!$D$39:$D$782,СВЦЭМ!$A$39:$A$782,$A86,СВЦЭМ!$B$39:$B$782,E$83)+'СЕТ СН'!$G$14+СВЦЭМ!$D$10+'СЕТ СН'!$G$6-'СЕТ СН'!$G$26</f>
        <v>2183.0039803499999</v>
      </c>
      <c r="F86" s="36">
        <f>SUMIFS(СВЦЭМ!$D$39:$D$782,СВЦЭМ!$A$39:$A$782,$A86,СВЦЭМ!$B$39:$B$782,F$83)+'СЕТ СН'!$G$14+СВЦЭМ!$D$10+'СЕТ СН'!$G$6-'СЕТ СН'!$G$26</f>
        <v>2135.74809826</v>
      </c>
      <c r="G86" s="36">
        <f>SUMIFS(СВЦЭМ!$D$39:$D$782,СВЦЭМ!$A$39:$A$782,$A86,СВЦЭМ!$B$39:$B$782,G$83)+'СЕТ СН'!$G$14+СВЦЭМ!$D$10+'СЕТ СН'!$G$6-'СЕТ СН'!$G$26</f>
        <v>2143.9976580100001</v>
      </c>
      <c r="H86" s="36">
        <f>SUMIFS(СВЦЭМ!$D$39:$D$782,СВЦЭМ!$A$39:$A$782,$A86,СВЦЭМ!$B$39:$B$782,H$83)+'СЕТ СН'!$G$14+СВЦЭМ!$D$10+'СЕТ СН'!$G$6-'СЕТ СН'!$G$26</f>
        <v>2053.22279609</v>
      </c>
      <c r="I86" s="36">
        <f>SUMIFS(СВЦЭМ!$D$39:$D$782,СВЦЭМ!$A$39:$A$782,$A86,СВЦЭМ!$B$39:$B$782,I$83)+'СЕТ СН'!$G$14+СВЦЭМ!$D$10+'СЕТ СН'!$G$6-'СЕТ СН'!$G$26</f>
        <v>1942.8800888199999</v>
      </c>
      <c r="J86" s="36">
        <f>SUMIFS(СВЦЭМ!$D$39:$D$782,СВЦЭМ!$A$39:$A$782,$A86,СВЦЭМ!$B$39:$B$782,J$83)+'СЕТ СН'!$G$14+СВЦЭМ!$D$10+'СЕТ СН'!$G$6-'СЕТ СН'!$G$26</f>
        <v>1838.7856055800003</v>
      </c>
      <c r="K86" s="36">
        <f>SUMIFS(СВЦЭМ!$D$39:$D$782,СВЦЭМ!$A$39:$A$782,$A86,СВЦЭМ!$B$39:$B$782,K$83)+'СЕТ СН'!$G$14+СВЦЭМ!$D$10+'СЕТ СН'!$G$6-'СЕТ СН'!$G$26</f>
        <v>1781.2184234000001</v>
      </c>
      <c r="L86" s="36">
        <f>SUMIFS(СВЦЭМ!$D$39:$D$782,СВЦЭМ!$A$39:$A$782,$A86,СВЦЭМ!$B$39:$B$782,L$83)+'СЕТ СН'!$G$14+СВЦЭМ!$D$10+'СЕТ СН'!$G$6-'СЕТ СН'!$G$26</f>
        <v>1770.4380190400002</v>
      </c>
      <c r="M86" s="36">
        <f>SUMIFS(СВЦЭМ!$D$39:$D$782,СВЦЭМ!$A$39:$A$782,$A86,СВЦЭМ!$B$39:$B$782,M$83)+'СЕТ СН'!$G$14+СВЦЭМ!$D$10+'СЕТ СН'!$G$6-'СЕТ СН'!$G$26</f>
        <v>1782.2412321100001</v>
      </c>
      <c r="N86" s="36">
        <f>SUMIFS(СВЦЭМ!$D$39:$D$782,СВЦЭМ!$A$39:$A$782,$A86,СВЦЭМ!$B$39:$B$782,N$83)+'СЕТ СН'!$G$14+СВЦЭМ!$D$10+'СЕТ СН'!$G$6-'СЕТ СН'!$G$26</f>
        <v>1802.9347165300001</v>
      </c>
      <c r="O86" s="36">
        <f>SUMIFS(СВЦЭМ!$D$39:$D$782,СВЦЭМ!$A$39:$A$782,$A86,СВЦЭМ!$B$39:$B$782,O$83)+'СЕТ СН'!$G$14+СВЦЭМ!$D$10+'СЕТ СН'!$G$6-'СЕТ СН'!$G$26</f>
        <v>1806.8590271799999</v>
      </c>
      <c r="P86" s="36">
        <f>SUMIFS(СВЦЭМ!$D$39:$D$782,СВЦЭМ!$A$39:$A$782,$A86,СВЦЭМ!$B$39:$B$782,P$83)+'СЕТ СН'!$G$14+СВЦЭМ!$D$10+'СЕТ СН'!$G$6-'СЕТ СН'!$G$26</f>
        <v>1821.69371495</v>
      </c>
      <c r="Q86" s="36">
        <f>SUMIFS(СВЦЭМ!$D$39:$D$782,СВЦЭМ!$A$39:$A$782,$A86,СВЦЭМ!$B$39:$B$782,Q$83)+'СЕТ СН'!$G$14+СВЦЭМ!$D$10+'СЕТ СН'!$G$6-'СЕТ СН'!$G$26</f>
        <v>1850.8797535500003</v>
      </c>
      <c r="R86" s="36">
        <f>SUMIFS(СВЦЭМ!$D$39:$D$782,СВЦЭМ!$A$39:$A$782,$A86,СВЦЭМ!$B$39:$B$782,R$83)+'СЕТ СН'!$G$14+СВЦЭМ!$D$10+'СЕТ СН'!$G$6-'СЕТ СН'!$G$26</f>
        <v>1841.5718531100001</v>
      </c>
      <c r="S86" s="36">
        <f>SUMIFS(СВЦЭМ!$D$39:$D$782,СВЦЭМ!$A$39:$A$782,$A86,СВЦЭМ!$B$39:$B$782,S$83)+'СЕТ СН'!$G$14+СВЦЭМ!$D$10+'СЕТ СН'!$G$6-'СЕТ СН'!$G$26</f>
        <v>1823.8412100200003</v>
      </c>
      <c r="T86" s="36">
        <f>SUMIFS(СВЦЭМ!$D$39:$D$782,СВЦЭМ!$A$39:$A$782,$A86,СВЦЭМ!$B$39:$B$782,T$83)+'СЕТ СН'!$G$14+СВЦЭМ!$D$10+'СЕТ СН'!$G$6-'СЕТ СН'!$G$26</f>
        <v>1811.9963235700002</v>
      </c>
      <c r="U86" s="36">
        <f>SUMIFS(СВЦЭМ!$D$39:$D$782,СВЦЭМ!$A$39:$A$782,$A86,СВЦЭМ!$B$39:$B$782,U$83)+'СЕТ СН'!$G$14+СВЦЭМ!$D$10+'СЕТ СН'!$G$6-'СЕТ СН'!$G$26</f>
        <v>1801.0423420500001</v>
      </c>
      <c r="V86" s="36">
        <f>SUMIFS(СВЦЭМ!$D$39:$D$782,СВЦЭМ!$A$39:$A$782,$A86,СВЦЭМ!$B$39:$B$782,V$83)+'СЕТ СН'!$G$14+СВЦЭМ!$D$10+'СЕТ СН'!$G$6-'СЕТ СН'!$G$26</f>
        <v>1785.6530307399998</v>
      </c>
      <c r="W86" s="36">
        <f>SUMIFS(СВЦЭМ!$D$39:$D$782,СВЦЭМ!$A$39:$A$782,$A86,СВЦЭМ!$B$39:$B$782,W$83)+'СЕТ СН'!$G$14+СВЦЭМ!$D$10+'СЕТ СН'!$G$6-'СЕТ СН'!$G$26</f>
        <v>1756.9252973799998</v>
      </c>
      <c r="X86" s="36">
        <f>SUMIFS(СВЦЭМ!$D$39:$D$782,СВЦЭМ!$A$39:$A$782,$A86,СВЦЭМ!$B$39:$B$782,X$83)+'СЕТ СН'!$G$14+СВЦЭМ!$D$10+'СЕТ СН'!$G$6-'СЕТ СН'!$G$26</f>
        <v>1792.3034733200002</v>
      </c>
      <c r="Y86" s="36">
        <f>SUMIFS(СВЦЭМ!$D$39:$D$782,СВЦЭМ!$A$39:$A$782,$A86,СВЦЭМ!$B$39:$B$782,Y$83)+'СЕТ СН'!$G$14+СВЦЭМ!$D$10+'СЕТ СН'!$G$6-'СЕТ СН'!$G$26</f>
        <v>1877.6621857999999</v>
      </c>
    </row>
    <row r="87" spans="1:27" ht="15.75" x14ac:dyDescent="0.2">
      <c r="A87" s="35">
        <f t="shared" si="2"/>
        <v>45081</v>
      </c>
      <c r="B87" s="36">
        <f>SUMIFS(СВЦЭМ!$D$39:$D$782,СВЦЭМ!$A$39:$A$782,$A87,СВЦЭМ!$B$39:$B$782,B$83)+'СЕТ СН'!$G$14+СВЦЭМ!$D$10+'СЕТ СН'!$G$6-'СЕТ СН'!$G$26</f>
        <v>1984.5426979100002</v>
      </c>
      <c r="C87" s="36">
        <f>SUMIFS(СВЦЭМ!$D$39:$D$782,СВЦЭМ!$A$39:$A$782,$A87,СВЦЭМ!$B$39:$B$782,C$83)+'СЕТ СН'!$G$14+СВЦЭМ!$D$10+'СЕТ СН'!$G$6-'СЕТ СН'!$G$26</f>
        <v>2063.6935868400001</v>
      </c>
      <c r="D87" s="36">
        <f>SUMIFS(СВЦЭМ!$D$39:$D$782,СВЦЭМ!$A$39:$A$782,$A87,СВЦЭМ!$B$39:$B$782,D$83)+'СЕТ СН'!$G$14+СВЦЭМ!$D$10+'СЕТ СН'!$G$6-'СЕТ СН'!$G$26</f>
        <v>2156.23824831</v>
      </c>
      <c r="E87" s="36">
        <f>SUMIFS(СВЦЭМ!$D$39:$D$782,СВЦЭМ!$A$39:$A$782,$A87,СВЦЭМ!$B$39:$B$782,E$83)+'СЕТ СН'!$G$14+СВЦЭМ!$D$10+'СЕТ СН'!$G$6-'СЕТ СН'!$G$26</f>
        <v>2179.8722668800001</v>
      </c>
      <c r="F87" s="36">
        <f>SUMIFS(СВЦЭМ!$D$39:$D$782,СВЦЭМ!$A$39:$A$782,$A87,СВЦЭМ!$B$39:$B$782,F$83)+'СЕТ СН'!$G$14+СВЦЭМ!$D$10+'СЕТ СН'!$G$6-'СЕТ СН'!$G$26</f>
        <v>2194.9661618499999</v>
      </c>
      <c r="G87" s="36">
        <f>SUMIFS(СВЦЭМ!$D$39:$D$782,СВЦЭМ!$A$39:$A$782,$A87,СВЦЭМ!$B$39:$B$782,G$83)+'СЕТ СН'!$G$14+СВЦЭМ!$D$10+'СЕТ СН'!$G$6-'СЕТ СН'!$G$26</f>
        <v>2171.5194601799999</v>
      </c>
      <c r="H87" s="36">
        <f>SUMIFS(СВЦЭМ!$D$39:$D$782,СВЦЭМ!$A$39:$A$782,$A87,СВЦЭМ!$B$39:$B$782,H$83)+'СЕТ СН'!$G$14+СВЦЭМ!$D$10+'СЕТ СН'!$G$6-'СЕТ СН'!$G$26</f>
        <v>2054.4983513000002</v>
      </c>
      <c r="I87" s="36">
        <f>SUMIFS(СВЦЭМ!$D$39:$D$782,СВЦЭМ!$A$39:$A$782,$A87,СВЦЭМ!$B$39:$B$782,I$83)+'СЕТ СН'!$G$14+СВЦЭМ!$D$10+'СЕТ СН'!$G$6-'СЕТ СН'!$G$26</f>
        <v>1958.5086130099999</v>
      </c>
      <c r="J87" s="36">
        <f>SUMIFS(СВЦЭМ!$D$39:$D$782,СВЦЭМ!$A$39:$A$782,$A87,СВЦЭМ!$B$39:$B$782,J$83)+'СЕТ СН'!$G$14+СВЦЭМ!$D$10+'СЕТ СН'!$G$6-'СЕТ СН'!$G$26</f>
        <v>1849.46367745</v>
      </c>
      <c r="K87" s="36">
        <f>SUMIFS(СВЦЭМ!$D$39:$D$782,СВЦЭМ!$A$39:$A$782,$A87,СВЦЭМ!$B$39:$B$782,K$83)+'СЕТ СН'!$G$14+СВЦЭМ!$D$10+'СЕТ СН'!$G$6-'СЕТ СН'!$G$26</f>
        <v>1810.8382451000002</v>
      </c>
      <c r="L87" s="36">
        <f>SUMIFS(СВЦЭМ!$D$39:$D$782,СВЦЭМ!$A$39:$A$782,$A87,СВЦЭМ!$B$39:$B$782,L$83)+'СЕТ СН'!$G$14+СВЦЭМ!$D$10+'СЕТ СН'!$G$6-'СЕТ СН'!$G$26</f>
        <v>1791.3036701300002</v>
      </c>
      <c r="M87" s="36">
        <f>SUMIFS(СВЦЭМ!$D$39:$D$782,СВЦЭМ!$A$39:$A$782,$A87,СВЦЭМ!$B$39:$B$782,M$83)+'СЕТ СН'!$G$14+СВЦЭМ!$D$10+'СЕТ СН'!$G$6-'СЕТ СН'!$G$26</f>
        <v>1803.3704602500002</v>
      </c>
      <c r="N87" s="36">
        <f>SUMIFS(СВЦЭМ!$D$39:$D$782,СВЦЭМ!$A$39:$A$782,$A87,СВЦЭМ!$B$39:$B$782,N$83)+'СЕТ СН'!$G$14+СВЦЭМ!$D$10+'СЕТ СН'!$G$6-'СЕТ СН'!$G$26</f>
        <v>1849.9255560199999</v>
      </c>
      <c r="O87" s="36">
        <f>SUMIFS(СВЦЭМ!$D$39:$D$782,СВЦЭМ!$A$39:$A$782,$A87,СВЦЭМ!$B$39:$B$782,O$83)+'СЕТ СН'!$G$14+СВЦЭМ!$D$10+'СЕТ СН'!$G$6-'СЕТ СН'!$G$26</f>
        <v>1858.5365075</v>
      </c>
      <c r="P87" s="36">
        <f>SUMIFS(СВЦЭМ!$D$39:$D$782,СВЦЭМ!$A$39:$A$782,$A87,СВЦЭМ!$B$39:$B$782,P$83)+'СЕТ СН'!$G$14+СВЦЭМ!$D$10+'СЕТ СН'!$G$6-'СЕТ СН'!$G$26</f>
        <v>1858.8404197899999</v>
      </c>
      <c r="Q87" s="36">
        <f>SUMIFS(СВЦЭМ!$D$39:$D$782,СВЦЭМ!$A$39:$A$782,$A87,СВЦЭМ!$B$39:$B$782,Q$83)+'СЕТ СН'!$G$14+СВЦЭМ!$D$10+'СЕТ СН'!$G$6-'СЕТ СН'!$G$26</f>
        <v>1880.2193968500001</v>
      </c>
      <c r="R87" s="36">
        <f>SUMIFS(СВЦЭМ!$D$39:$D$782,СВЦЭМ!$A$39:$A$782,$A87,СВЦЭМ!$B$39:$B$782,R$83)+'СЕТ СН'!$G$14+СВЦЭМ!$D$10+'СЕТ СН'!$G$6-'СЕТ СН'!$G$26</f>
        <v>1870.8018904300002</v>
      </c>
      <c r="S87" s="36">
        <f>SUMIFS(СВЦЭМ!$D$39:$D$782,СВЦЭМ!$A$39:$A$782,$A87,СВЦЭМ!$B$39:$B$782,S$83)+'СЕТ СН'!$G$14+СВЦЭМ!$D$10+'СЕТ СН'!$G$6-'СЕТ СН'!$G$26</f>
        <v>1849.8845158499998</v>
      </c>
      <c r="T87" s="36">
        <f>SUMIFS(СВЦЭМ!$D$39:$D$782,СВЦЭМ!$A$39:$A$782,$A87,СВЦЭМ!$B$39:$B$782,T$83)+'СЕТ СН'!$G$14+СВЦЭМ!$D$10+'СЕТ СН'!$G$6-'СЕТ СН'!$G$26</f>
        <v>1842.9226365099998</v>
      </c>
      <c r="U87" s="36">
        <f>SUMIFS(СВЦЭМ!$D$39:$D$782,СВЦЭМ!$A$39:$A$782,$A87,СВЦЭМ!$B$39:$B$782,U$83)+'СЕТ СН'!$G$14+СВЦЭМ!$D$10+'СЕТ СН'!$G$6-'СЕТ СН'!$G$26</f>
        <v>1775.8945567999999</v>
      </c>
      <c r="V87" s="36">
        <f>SUMIFS(СВЦЭМ!$D$39:$D$782,СВЦЭМ!$A$39:$A$782,$A87,СВЦЭМ!$B$39:$B$782,V$83)+'СЕТ СН'!$G$14+СВЦЭМ!$D$10+'СЕТ СН'!$G$6-'СЕТ СН'!$G$26</f>
        <v>1734.9189795299999</v>
      </c>
      <c r="W87" s="36">
        <f>SUMIFS(СВЦЭМ!$D$39:$D$782,СВЦЭМ!$A$39:$A$782,$A87,СВЦЭМ!$B$39:$B$782,W$83)+'СЕТ СН'!$G$14+СВЦЭМ!$D$10+'СЕТ СН'!$G$6-'СЕТ СН'!$G$26</f>
        <v>1748.0531333200001</v>
      </c>
      <c r="X87" s="36">
        <f>SUMIFS(СВЦЭМ!$D$39:$D$782,СВЦЭМ!$A$39:$A$782,$A87,СВЦЭМ!$B$39:$B$782,X$83)+'СЕТ СН'!$G$14+СВЦЭМ!$D$10+'СЕТ СН'!$G$6-'СЕТ СН'!$G$26</f>
        <v>1820.9179875200002</v>
      </c>
      <c r="Y87" s="36">
        <f>SUMIFS(СВЦЭМ!$D$39:$D$782,СВЦЭМ!$A$39:$A$782,$A87,СВЦЭМ!$B$39:$B$782,Y$83)+'СЕТ СН'!$G$14+СВЦЭМ!$D$10+'СЕТ СН'!$G$6-'СЕТ СН'!$G$26</f>
        <v>1897.5616105399999</v>
      </c>
    </row>
    <row r="88" spans="1:27" ht="15.75" x14ac:dyDescent="0.2">
      <c r="A88" s="35">
        <f t="shared" si="2"/>
        <v>45082</v>
      </c>
      <c r="B88" s="36">
        <f>SUMIFS(СВЦЭМ!$D$39:$D$782,СВЦЭМ!$A$39:$A$782,$A88,СВЦЭМ!$B$39:$B$782,B$83)+'СЕТ СН'!$G$14+СВЦЭМ!$D$10+'СЕТ СН'!$G$6-'СЕТ СН'!$G$26</f>
        <v>1955.6096015900002</v>
      </c>
      <c r="C88" s="36">
        <f>SUMIFS(СВЦЭМ!$D$39:$D$782,СВЦЭМ!$A$39:$A$782,$A88,СВЦЭМ!$B$39:$B$782,C$83)+'СЕТ СН'!$G$14+СВЦЭМ!$D$10+'СЕТ СН'!$G$6-'СЕТ СН'!$G$26</f>
        <v>1994.5830419200001</v>
      </c>
      <c r="D88" s="36">
        <f>SUMIFS(СВЦЭМ!$D$39:$D$782,СВЦЭМ!$A$39:$A$782,$A88,СВЦЭМ!$B$39:$B$782,D$83)+'СЕТ СН'!$G$14+СВЦЭМ!$D$10+'СЕТ СН'!$G$6-'СЕТ СН'!$G$26</f>
        <v>2046.7576811600002</v>
      </c>
      <c r="E88" s="36">
        <f>SUMIFS(СВЦЭМ!$D$39:$D$782,СВЦЭМ!$A$39:$A$782,$A88,СВЦЭМ!$B$39:$B$782,E$83)+'СЕТ СН'!$G$14+СВЦЭМ!$D$10+'СЕТ СН'!$G$6-'СЕТ СН'!$G$26</f>
        <v>2028.39836156</v>
      </c>
      <c r="F88" s="36">
        <f>SUMIFS(СВЦЭМ!$D$39:$D$782,СВЦЭМ!$A$39:$A$782,$A88,СВЦЭМ!$B$39:$B$782,F$83)+'СЕТ СН'!$G$14+СВЦЭМ!$D$10+'СЕТ СН'!$G$6-'СЕТ СН'!$G$26</f>
        <v>2019.9228153100003</v>
      </c>
      <c r="G88" s="36">
        <f>SUMIFS(СВЦЭМ!$D$39:$D$782,СВЦЭМ!$A$39:$A$782,$A88,СВЦЭМ!$B$39:$B$782,G$83)+'СЕТ СН'!$G$14+СВЦЭМ!$D$10+'СЕТ СН'!$G$6-'СЕТ СН'!$G$26</f>
        <v>2011.2936315500001</v>
      </c>
      <c r="H88" s="36">
        <f>SUMIFS(СВЦЭМ!$D$39:$D$782,СВЦЭМ!$A$39:$A$782,$A88,СВЦЭМ!$B$39:$B$782,H$83)+'СЕТ СН'!$G$14+СВЦЭМ!$D$10+'СЕТ СН'!$G$6-'СЕТ СН'!$G$26</f>
        <v>1975.7632669200002</v>
      </c>
      <c r="I88" s="36">
        <f>SUMIFS(СВЦЭМ!$D$39:$D$782,СВЦЭМ!$A$39:$A$782,$A88,СВЦЭМ!$B$39:$B$782,I$83)+'СЕТ СН'!$G$14+СВЦЭМ!$D$10+'СЕТ СН'!$G$6-'СЕТ СН'!$G$26</f>
        <v>1913.4857778099999</v>
      </c>
      <c r="J88" s="36">
        <f>SUMIFS(СВЦЭМ!$D$39:$D$782,СВЦЭМ!$A$39:$A$782,$A88,СВЦЭМ!$B$39:$B$782,J$83)+'СЕТ СН'!$G$14+СВЦЭМ!$D$10+'СЕТ СН'!$G$6-'СЕТ СН'!$G$26</f>
        <v>1947.10466051</v>
      </c>
      <c r="K88" s="36">
        <f>SUMIFS(СВЦЭМ!$D$39:$D$782,СВЦЭМ!$A$39:$A$782,$A88,СВЦЭМ!$B$39:$B$782,K$83)+'СЕТ СН'!$G$14+СВЦЭМ!$D$10+'СЕТ СН'!$G$6-'СЕТ СН'!$G$26</f>
        <v>1836.7427731799999</v>
      </c>
      <c r="L88" s="36">
        <f>SUMIFS(СВЦЭМ!$D$39:$D$782,СВЦЭМ!$A$39:$A$782,$A88,СВЦЭМ!$B$39:$B$782,L$83)+'СЕТ СН'!$G$14+СВЦЭМ!$D$10+'СЕТ СН'!$G$6-'СЕТ СН'!$G$26</f>
        <v>1819.96567792</v>
      </c>
      <c r="M88" s="36">
        <f>SUMIFS(СВЦЭМ!$D$39:$D$782,СВЦЭМ!$A$39:$A$782,$A88,СВЦЭМ!$B$39:$B$782,M$83)+'СЕТ СН'!$G$14+СВЦЭМ!$D$10+'СЕТ СН'!$G$6-'СЕТ СН'!$G$26</f>
        <v>1834.08355127</v>
      </c>
      <c r="N88" s="36">
        <f>SUMIFS(СВЦЭМ!$D$39:$D$782,СВЦЭМ!$A$39:$A$782,$A88,СВЦЭМ!$B$39:$B$782,N$83)+'СЕТ СН'!$G$14+СВЦЭМ!$D$10+'СЕТ СН'!$G$6-'СЕТ СН'!$G$26</f>
        <v>1881.7007080399999</v>
      </c>
      <c r="O88" s="36">
        <f>SUMIFS(СВЦЭМ!$D$39:$D$782,СВЦЭМ!$A$39:$A$782,$A88,СВЦЭМ!$B$39:$B$782,O$83)+'СЕТ СН'!$G$14+СВЦЭМ!$D$10+'СЕТ СН'!$G$6-'СЕТ СН'!$G$26</f>
        <v>1888.50311986</v>
      </c>
      <c r="P88" s="36">
        <f>SUMIFS(СВЦЭМ!$D$39:$D$782,СВЦЭМ!$A$39:$A$782,$A88,СВЦЭМ!$B$39:$B$782,P$83)+'СЕТ СН'!$G$14+СВЦЭМ!$D$10+'СЕТ СН'!$G$6-'СЕТ СН'!$G$26</f>
        <v>1904.98122986</v>
      </c>
      <c r="Q88" s="36">
        <f>SUMIFS(СВЦЭМ!$D$39:$D$782,СВЦЭМ!$A$39:$A$782,$A88,СВЦЭМ!$B$39:$B$782,Q$83)+'СЕТ СН'!$G$14+СВЦЭМ!$D$10+'СЕТ СН'!$G$6-'СЕТ СН'!$G$26</f>
        <v>1919.4475718799999</v>
      </c>
      <c r="R88" s="36">
        <f>SUMIFS(СВЦЭМ!$D$39:$D$782,СВЦЭМ!$A$39:$A$782,$A88,СВЦЭМ!$B$39:$B$782,R$83)+'СЕТ СН'!$G$14+СВЦЭМ!$D$10+'СЕТ СН'!$G$6-'СЕТ СН'!$G$26</f>
        <v>1941.3399543300002</v>
      </c>
      <c r="S88" s="36">
        <f>SUMIFS(СВЦЭМ!$D$39:$D$782,СВЦЭМ!$A$39:$A$782,$A88,СВЦЭМ!$B$39:$B$782,S$83)+'СЕТ СН'!$G$14+СВЦЭМ!$D$10+'СЕТ СН'!$G$6-'СЕТ СН'!$G$26</f>
        <v>1936.7088760800002</v>
      </c>
      <c r="T88" s="36">
        <f>SUMIFS(СВЦЭМ!$D$39:$D$782,СВЦЭМ!$A$39:$A$782,$A88,СВЦЭМ!$B$39:$B$782,T$83)+'СЕТ СН'!$G$14+СВЦЭМ!$D$10+'СЕТ СН'!$G$6-'СЕТ СН'!$G$26</f>
        <v>1909.2966239800003</v>
      </c>
      <c r="U88" s="36">
        <f>SUMIFS(СВЦЭМ!$D$39:$D$782,СВЦЭМ!$A$39:$A$782,$A88,СВЦЭМ!$B$39:$B$782,U$83)+'СЕТ СН'!$G$14+СВЦЭМ!$D$10+'СЕТ СН'!$G$6-'СЕТ СН'!$G$26</f>
        <v>1873.47014949</v>
      </c>
      <c r="V88" s="36">
        <f>SUMIFS(СВЦЭМ!$D$39:$D$782,СВЦЭМ!$A$39:$A$782,$A88,СВЦЭМ!$B$39:$B$782,V$83)+'СЕТ СН'!$G$14+СВЦЭМ!$D$10+'СЕТ СН'!$G$6-'СЕТ СН'!$G$26</f>
        <v>1802.2357341500001</v>
      </c>
      <c r="W88" s="36">
        <f>SUMIFS(СВЦЭМ!$D$39:$D$782,СВЦЭМ!$A$39:$A$782,$A88,СВЦЭМ!$B$39:$B$782,W$83)+'СЕТ СН'!$G$14+СВЦЭМ!$D$10+'СЕТ СН'!$G$6-'СЕТ СН'!$G$26</f>
        <v>1882.0825270700002</v>
      </c>
      <c r="X88" s="36">
        <f>SUMIFS(СВЦЭМ!$D$39:$D$782,СВЦЭМ!$A$39:$A$782,$A88,СВЦЭМ!$B$39:$B$782,X$83)+'СЕТ СН'!$G$14+СВЦЭМ!$D$10+'СЕТ СН'!$G$6-'СЕТ СН'!$G$26</f>
        <v>1936.7563579299999</v>
      </c>
      <c r="Y88" s="36">
        <f>SUMIFS(СВЦЭМ!$D$39:$D$782,СВЦЭМ!$A$39:$A$782,$A88,СВЦЭМ!$B$39:$B$782,Y$83)+'СЕТ СН'!$G$14+СВЦЭМ!$D$10+'СЕТ СН'!$G$6-'СЕТ СН'!$G$26</f>
        <v>2018.2294915500001</v>
      </c>
    </row>
    <row r="89" spans="1:27" ht="15.75" x14ac:dyDescent="0.2">
      <c r="A89" s="35">
        <f t="shared" si="2"/>
        <v>45083</v>
      </c>
      <c r="B89" s="36">
        <f>SUMIFS(СВЦЭМ!$D$39:$D$782,СВЦЭМ!$A$39:$A$782,$A89,СВЦЭМ!$B$39:$B$782,B$83)+'СЕТ СН'!$G$14+СВЦЭМ!$D$10+'СЕТ СН'!$G$6-'СЕТ СН'!$G$26</f>
        <v>1999.9832302099999</v>
      </c>
      <c r="C89" s="36">
        <f>SUMIFS(СВЦЭМ!$D$39:$D$782,СВЦЭМ!$A$39:$A$782,$A89,СВЦЭМ!$B$39:$B$782,C$83)+'СЕТ СН'!$G$14+СВЦЭМ!$D$10+'СЕТ СН'!$G$6-'СЕТ СН'!$G$26</f>
        <v>2097.07195271</v>
      </c>
      <c r="D89" s="36">
        <f>SUMIFS(СВЦЭМ!$D$39:$D$782,СВЦЭМ!$A$39:$A$782,$A89,СВЦЭМ!$B$39:$B$782,D$83)+'СЕТ СН'!$G$14+СВЦЭМ!$D$10+'СЕТ СН'!$G$6-'СЕТ СН'!$G$26</f>
        <v>2212.2878725099999</v>
      </c>
      <c r="E89" s="36">
        <f>SUMIFS(СВЦЭМ!$D$39:$D$782,СВЦЭМ!$A$39:$A$782,$A89,СВЦЭМ!$B$39:$B$782,E$83)+'СЕТ СН'!$G$14+СВЦЭМ!$D$10+'СЕТ СН'!$G$6-'СЕТ СН'!$G$26</f>
        <v>2207.6152509500002</v>
      </c>
      <c r="F89" s="36">
        <f>SUMIFS(СВЦЭМ!$D$39:$D$782,СВЦЭМ!$A$39:$A$782,$A89,СВЦЭМ!$B$39:$B$782,F$83)+'СЕТ СН'!$G$14+СВЦЭМ!$D$10+'СЕТ СН'!$G$6-'СЕТ СН'!$G$26</f>
        <v>2201.9281043599999</v>
      </c>
      <c r="G89" s="36">
        <f>SUMIFS(СВЦЭМ!$D$39:$D$782,СВЦЭМ!$A$39:$A$782,$A89,СВЦЭМ!$B$39:$B$782,G$83)+'СЕТ СН'!$G$14+СВЦЭМ!$D$10+'СЕТ СН'!$G$6-'СЕТ СН'!$G$26</f>
        <v>2107.7632635</v>
      </c>
      <c r="H89" s="36">
        <f>SUMIFS(СВЦЭМ!$D$39:$D$782,СВЦЭМ!$A$39:$A$782,$A89,СВЦЭМ!$B$39:$B$782,H$83)+'СЕТ СН'!$G$14+СВЦЭМ!$D$10+'СЕТ СН'!$G$6-'СЕТ СН'!$G$26</f>
        <v>1957.0205848999999</v>
      </c>
      <c r="I89" s="36">
        <f>SUMIFS(СВЦЭМ!$D$39:$D$782,СВЦЭМ!$A$39:$A$782,$A89,СВЦЭМ!$B$39:$B$782,I$83)+'СЕТ СН'!$G$14+СВЦЭМ!$D$10+'СЕТ СН'!$G$6-'СЕТ СН'!$G$26</f>
        <v>1888.7978969700002</v>
      </c>
      <c r="J89" s="36">
        <f>SUMIFS(СВЦЭМ!$D$39:$D$782,СВЦЭМ!$A$39:$A$782,$A89,СВЦЭМ!$B$39:$B$782,J$83)+'СЕТ СН'!$G$14+СВЦЭМ!$D$10+'СЕТ СН'!$G$6-'СЕТ СН'!$G$26</f>
        <v>1803.60838414</v>
      </c>
      <c r="K89" s="36">
        <f>SUMIFS(СВЦЭМ!$D$39:$D$782,СВЦЭМ!$A$39:$A$782,$A89,СВЦЭМ!$B$39:$B$782,K$83)+'СЕТ СН'!$G$14+СВЦЭМ!$D$10+'СЕТ СН'!$G$6-'СЕТ СН'!$G$26</f>
        <v>1754.1336778499999</v>
      </c>
      <c r="L89" s="36">
        <f>SUMIFS(СВЦЭМ!$D$39:$D$782,СВЦЭМ!$A$39:$A$782,$A89,СВЦЭМ!$B$39:$B$782,L$83)+'СЕТ СН'!$G$14+СВЦЭМ!$D$10+'СЕТ СН'!$G$6-'СЕТ СН'!$G$26</f>
        <v>1760.1148533</v>
      </c>
      <c r="M89" s="36">
        <f>SUMIFS(СВЦЭМ!$D$39:$D$782,СВЦЭМ!$A$39:$A$782,$A89,СВЦЭМ!$B$39:$B$782,M$83)+'СЕТ СН'!$G$14+СВЦЭМ!$D$10+'СЕТ СН'!$G$6-'СЕТ СН'!$G$26</f>
        <v>1757.60373656</v>
      </c>
      <c r="N89" s="36">
        <f>SUMIFS(СВЦЭМ!$D$39:$D$782,СВЦЭМ!$A$39:$A$782,$A89,СВЦЭМ!$B$39:$B$782,N$83)+'СЕТ СН'!$G$14+СВЦЭМ!$D$10+'СЕТ СН'!$G$6-'СЕТ СН'!$G$26</f>
        <v>1789.7381492200002</v>
      </c>
      <c r="O89" s="36">
        <f>SUMIFS(СВЦЭМ!$D$39:$D$782,СВЦЭМ!$A$39:$A$782,$A89,СВЦЭМ!$B$39:$B$782,O$83)+'СЕТ СН'!$G$14+СВЦЭМ!$D$10+'СЕТ СН'!$G$6-'СЕТ СН'!$G$26</f>
        <v>1787.6100474600003</v>
      </c>
      <c r="P89" s="36">
        <f>SUMIFS(СВЦЭМ!$D$39:$D$782,СВЦЭМ!$A$39:$A$782,$A89,СВЦЭМ!$B$39:$B$782,P$83)+'СЕТ СН'!$G$14+СВЦЭМ!$D$10+'СЕТ СН'!$G$6-'СЕТ СН'!$G$26</f>
        <v>1806.1575734500002</v>
      </c>
      <c r="Q89" s="36">
        <f>SUMIFS(СВЦЭМ!$D$39:$D$782,СВЦЭМ!$A$39:$A$782,$A89,СВЦЭМ!$B$39:$B$782,Q$83)+'СЕТ СН'!$G$14+СВЦЭМ!$D$10+'СЕТ СН'!$G$6-'СЕТ СН'!$G$26</f>
        <v>1822.54012646</v>
      </c>
      <c r="R89" s="36">
        <f>SUMIFS(СВЦЭМ!$D$39:$D$782,СВЦЭМ!$A$39:$A$782,$A89,СВЦЭМ!$B$39:$B$782,R$83)+'СЕТ СН'!$G$14+СВЦЭМ!$D$10+'СЕТ СН'!$G$6-'СЕТ СН'!$G$26</f>
        <v>1815.5020750600002</v>
      </c>
      <c r="S89" s="36">
        <f>SUMIFS(СВЦЭМ!$D$39:$D$782,СВЦЭМ!$A$39:$A$782,$A89,СВЦЭМ!$B$39:$B$782,S$83)+'СЕТ СН'!$G$14+СВЦЭМ!$D$10+'СЕТ СН'!$G$6-'СЕТ СН'!$G$26</f>
        <v>1794.8945772500001</v>
      </c>
      <c r="T89" s="36">
        <f>SUMIFS(СВЦЭМ!$D$39:$D$782,СВЦЭМ!$A$39:$A$782,$A89,СВЦЭМ!$B$39:$B$782,T$83)+'СЕТ СН'!$G$14+СВЦЭМ!$D$10+'СЕТ СН'!$G$6-'СЕТ СН'!$G$26</f>
        <v>1822.6147535099999</v>
      </c>
      <c r="U89" s="36">
        <f>SUMIFS(СВЦЭМ!$D$39:$D$782,СВЦЭМ!$A$39:$A$782,$A89,СВЦЭМ!$B$39:$B$782,U$83)+'СЕТ СН'!$G$14+СВЦЭМ!$D$10+'СЕТ СН'!$G$6-'СЕТ СН'!$G$26</f>
        <v>1770.7496153400002</v>
      </c>
      <c r="V89" s="36">
        <f>SUMIFS(СВЦЭМ!$D$39:$D$782,СВЦЭМ!$A$39:$A$782,$A89,СВЦЭМ!$B$39:$B$782,V$83)+'СЕТ СН'!$G$14+СВЦЭМ!$D$10+'СЕТ СН'!$G$6-'СЕТ СН'!$G$26</f>
        <v>1749.0584206900003</v>
      </c>
      <c r="W89" s="36">
        <f>SUMIFS(СВЦЭМ!$D$39:$D$782,СВЦЭМ!$A$39:$A$782,$A89,СВЦЭМ!$B$39:$B$782,W$83)+'СЕТ СН'!$G$14+СВЦЭМ!$D$10+'СЕТ СН'!$G$6-'СЕТ СН'!$G$26</f>
        <v>1765.4597839900002</v>
      </c>
      <c r="X89" s="36">
        <f>SUMIFS(СВЦЭМ!$D$39:$D$782,СВЦЭМ!$A$39:$A$782,$A89,СВЦЭМ!$B$39:$B$782,X$83)+'СЕТ СН'!$G$14+СВЦЭМ!$D$10+'СЕТ СН'!$G$6-'СЕТ СН'!$G$26</f>
        <v>1795.98355674</v>
      </c>
      <c r="Y89" s="36">
        <f>SUMIFS(СВЦЭМ!$D$39:$D$782,СВЦЭМ!$A$39:$A$782,$A89,СВЦЭМ!$B$39:$B$782,Y$83)+'СЕТ СН'!$G$14+СВЦЭМ!$D$10+'СЕТ СН'!$G$6-'СЕТ СН'!$G$26</f>
        <v>1883.66026315</v>
      </c>
    </row>
    <row r="90" spans="1:27" ht="15.75" x14ac:dyDescent="0.2">
      <c r="A90" s="35">
        <f t="shared" si="2"/>
        <v>45084</v>
      </c>
      <c r="B90" s="36">
        <f>SUMIFS(СВЦЭМ!$D$39:$D$782,СВЦЭМ!$A$39:$A$782,$A90,СВЦЭМ!$B$39:$B$782,B$83)+'СЕТ СН'!$G$14+СВЦЭМ!$D$10+'СЕТ СН'!$G$6-'СЕТ СН'!$G$26</f>
        <v>2037.0554725100001</v>
      </c>
      <c r="C90" s="36">
        <f>SUMIFS(СВЦЭМ!$D$39:$D$782,СВЦЭМ!$A$39:$A$782,$A90,СВЦЭМ!$B$39:$B$782,C$83)+'СЕТ СН'!$G$14+СВЦЭМ!$D$10+'СЕТ СН'!$G$6-'СЕТ СН'!$G$26</f>
        <v>1966.3475682399999</v>
      </c>
      <c r="D90" s="36">
        <f>SUMIFS(СВЦЭМ!$D$39:$D$782,СВЦЭМ!$A$39:$A$782,$A90,СВЦЭМ!$B$39:$B$782,D$83)+'СЕТ СН'!$G$14+СВЦЭМ!$D$10+'СЕТ СН'!$G$6-'СЕТ СН'!$G$26</f>
        <v>2164.8473645899999</v>
      </c>
      <c r="E90" s="36">
        <f>SUMIFS(СВЦЭМ!$D$39:$D$782,СВЦЭМ!$A$39:$A$782,$A90,СВЦЭМ!$B$39:$B$782,E$83)+'СЕТ СН'!$G$14+СВЦЭМ!$D$10+'СЕТ СН'!$G$6-'СЕТ СН'!$G$26</f>
        <v>2182.36443878</v>
      </c>
      <c r="F90" s="36">
        <f>SUMIFS(СВЦЭМ!$D$39:$D$782,СВЦЭМ!$A$39:$A$782,$A90,СВЦЭМ!$B$39:$B$782,F$83)+'СЕТ СН'!$G$14+СВЦЭМ!$D$10+'СЕТ СН'!$G$6-'СЕТ СН'!$G$26</f>
        <v>2171.8699791500003</v>
      </c>
      <c r="G90" s="36">
        <f>SUMIFS(СВЦЭМ!$D$39:$D$782,СВЦЭМ!$A$39:$A$782,$A90,СВЦЭМ!$B$39:$B$782,G$83)+'СЕТ СН'!$G$14+СВЦЭМ!$D$10+'СЕТ СН'!$G$6-'СЕТ СН'!$G$26</f>
        <v>2097.9714461399999</v>
      </c>
      <c r="H90" s="36">
        <f>SUMIFS(СВЦЭМ!$D$39:$D$782,СВЦЭМ!$A$39:$A$782,$A90,СВЦЭМ!$B$39:$B$782,H$83)+'СЕТ СН'!$G$14+СВЦЭМ!$D$10+'СЕТ СН'!$G$6-'СЕТ СН'!$G$26</f>
        <v>1965.3260963299999</v>
      </c>
      <c r="I90" s="36">
        <f>SUMIFS(СВЦЭМ!$D$39:$D$782,СВЦЭМ!$A$39:$A$782,$A90,СВЦЭМ!$B$39:$B$782,I$83)+'СЕТ СН'!$G$14+СВЦЭМ!$D$10+'СЕТ СН'!$G$6-'СЕТ СН'!$G$26</f>
        <v>1935.0068151999999</v>
      </c>
      <c r="J90" s="36">
        <f>SUMIFS(СВЦЭМ!$D$39:$D$782,СВЦЭМ!$A$39:$A$782,$A90,СВЦЭМ!$B$39:$B$782,J$83)+'СЕТ СН'!$G$14+СВЦЭМ!$D$10+'СЕТ СН'!$G$6-'СЕТ СН'!$G$26</f>
        <v>1833.49121057</v>
      </c>
      <c r="K90" s="36">
        <f>SUMIFS(СВЦЭМ!$D$39:$D$782,СВЦЭМ!$A$39:$A$782,$A90,СВЦЭМ!$B$39:$B$782,K$83)+'СЕТ СН'!$G$14+СВЦЭМ!$D$10+'СЕТ СН'!$G$6-'СЕТ СН'!$G$26</f>
        <v>1842.3634601799999</v>
      </c>
      <c r="L90" s="36">
        <f>SUMIFS(СВЦЭМ!$D$39:$D$782,СВЦЭМ!$A$39:$A$782,$A90,СВЦЭМ!$B$39:$B$782,L$83)+'СЕТ СН'!$G$14+СВЦЭМ!$D$10+'СЕТ СН'!$G$6-'СЕТ СН'!$G$26</f>
        <v>1857.6048953499999</v>
      </c>
      <c r="M90" s="36">
        <f>SUMIFS(СВЦЭМ!$D$39:$D$782,СВЦЭМ!$A$39:$A$782,$A90,СВЦЭМ!$B$39:$B$782,M$83)+'СЕТ СН'!$G$14+СВЦЭМ!$D$10+'СЕТ СН'!$G$6-'СЕТ СН'!$G$26</f>
        <v>1866.3139988000003</v>
      </c>
      <c r="N90" s="36">
        <f>SUMIFS(СВЦЭМ!$D$39:$D$782,СВЦЭМ!$A$39:$A$782,$A90,СВЦЭМ!$B$39:$B$782,N$83)+'СЕТ СН'!$G$14+СВЦЭМ!$D$10+'СЕТ СН'!$G$6-'СЕТ СН'!$G$26</f>
        <v>1889.77684709</v>
      </c>
      <c r="O90" s="36">
        <f>SUMIFS(СВЦЭМ!$D$39:$D$782,СВЦЭМ!$A$39:$A$782,$A90,СВЦЭМ!$B$39:$B$782,O$83)+'СЕТ СН'!$G$14+СВЦЭМ!$D$10+'СЕТ СН'!$G$6-'СЕТ СН'!$G$26</f>
        <v>1913.8825548899999</v>
      </c>
      <c r="P90" s="36">
        <f>SUMIFS(СВЦЭМ!$D$39:$D$782,СВЦЭМ!$A$39:$A$782,$A90,СВЦЭМ!$B$39:$B$782,P$83)+'СЕТ СН'!$G$14+СВЦЭМ!$D$10+'СЕТ СН'!$G$6-'СЕТ СН'!$G$26</f>
        <v>1934.6984306700001</v>
      </c>
      <c r="Q90" s="36">
        <f>SUMIFS(СВЦЭМ!$D$39:$D$782,СВЦЭМ!$A$39:$A$782,$A90,СВЦЭМ!$B$39:$B$782,Q$83)+'СЕТ СН'!$G$14+СВЦЭМ!$D$10+'СЕТ СН'!$G$6-'СЕТ СН'!$G$26</f>
        <v>1940.8660979400001</v>
      </c>
      <c r="R90" s="36">
        <f>SUMIFS(СВЦЭМ!$D$39:$D$782,СВЦЭМ!$A$39:$A$782,$A90,СВЦЭМ!$B$39:$B$782,R$83)+'СЕТ СН'!$G$14+СВЦЭМ!$D$10+'СЕТ СН'!$G$6-'СЕТ СН'!$G$26</f>
        <v>1912.8835588100001</v>
      </c>
      <c r="S90" s="36">
        <f>SUMIFS(СВЦЭМ!$D$39:$D$782,СВЦЭМ!$A$39:$A$782,$A90,СВЦЭМ!$B$39:$B$782,S$83)+'СЕТ СН'!$G$14+СВЦЭМ!$D$10+'СЕТ СН'!$G$6-'СЕТ СН'!$G$26</f>
        <v>1886.3090159399999</v>
      </c>
      <c r="T90" s="36">
        <f>SUMIFS(СВЦЭМ!$D$39:$D$782,СВЦЭМ!$A$39:$A$782,$A90,СВЦЭМ!$B$39:$B$782,T$83)+'СЕТ СН'!$G$14+СВЦЭМ!$D$10+'СЕТ СН'!$G$6-'СЕТ СН'!$G$26</f>
        <v>1868.50769713</v>
      </c>
      <c r="U90" s="36">
        <f>SUMIFS(СВЦЭМ!$D$39:$D$782,СВЦЭМ!$A$39:$A$782,$A90,СВЦЭМ!$B$39:$B$782,U$83)+'СЕТ СН'!$G$14+СВЦЭМ!$D$10+'СЕТ СН'!$G$6-'СЕТ СН'!$G$26</f>
        <v>1785.6774530400003</v>
      </c>
      <c r="V90" s="36">
        <f>SUMIFS(СВЦЭМ!$D$39:$D$782,СВЦЭМ!$A$39:$A$782,$A90,СВЦЭМ!$B$39:$B$782,V$83)+'СЕТ СН'!$G$14+СВЦЭМ!$D$10+'СЕТ СН'!$G$6-'СЕТ СН'!$G$26</f>
        <v>1811.5532449800003</v>
      </c>
      <c r="W90" s="36">
        <f>SUMIFS(СВЦЭМ!$D$39:$D$782,СВЦЭМ!$A$39:$A$782,$A90,СВЦЭМ!$B$39:$B$782,W$83)+'СЕТ СН'!$G$14+СВЦЭМ!$D$10+'СЕТ СН'!$G$6-'СЕТ СН'!$G$26</f>
        <v>1843.7749110600002</v>
      </c>
      <c r="X90" s="36">
        <f>SUMIFS(СВЦЭМ!$D$39:$D$782,СВЦЭМ!$A$39:$A$782,$A90,СВЦЭМ!$B$39:$B$782,X$83)+'СЕТ СН'!$G$14+СВЦЭМ!$D$10+'СЕТ СН'!$G$6-'СЕТ СН'!$G$26</f>
        <v>1910.7655476099999</v>
      </c>
      <c r="Y90" s="36">
        <f>SUMIFS(СВЦЭМ!$D$39:$D$782,СВЦЭМ!$A$39:$A$782,$A90,СВЦЭМ!$B$39:$B$782,Y$83)+'СЕТ СН'!$G$14+СВЦЭМ!$D$10+'СЕТ СН'!$G$6-'СЕТ СН'!$G$26</f>
        <v>1953.7474536600002</v>
      </c>
    </row>
    <row r="91" spans="1:27" ht="15.75" x14ac:dyDescent="0.2">
      <c r="A91" s="35">
        <f t="shared" si="2"/>
        <v>45085</v>
      </c>
      <c r="B91" s="36">
        <f>SUMIFS(СВЦЭМ!$D$39:$D$782,СВЦЭМ!$A$39:$A$782,$A91,СВЦЭМ!$B$39:$B$782,B$83)+'СЕТ СН'!$G$14+СВЦЭМ!$D$10+'СЕТ СН'!$G$6-'СЕТ СН'!$G$26</f>
        <v>2095.0598318800003</v>
      </c>
      <c r="C91" s="36">
        <f>SUMIFS(СВЦЭМ!$D$39:$D$782,СВЦЭМ!$A$39:$A$782,$A91,СВЦЭМ!$B$39:$B$782,C$83)+'СЕТ СН'!$G$14+СВЦЭМ!$D$10+'СЕТ СН'!$G$6-'СЕТ СН'!$G$26</f>
        <v>2136.6354418300002</v>
      </c>
      <c r="D91" s="36">
        <f>SUMIFS(СВЦЭМ!$D$39:$D$782,СВЦЭМ!$A$39:$A$782,$A91,СВЦЭМ!$B$39:$B$782,D$83)+'СЕТ СН'!$G$14+СВЦЭМ!$D$10+'СЕТ СН'!$G$6-'СЕТ СН'!$G$26</f>
        <v>2150.51053035</v>
      </c>
      <c r="E91" s="36">
        <f>SUMIFS(СВЦЭМ!$D$39:$D$782,СВЦЭМ!$A$39:$A$782,$A91,СВЦЭМ!$B$39:$B$782,E$83)+'СЕТ СН'!$G$14+СВЦЭМ!$D$10+'СЕТ СН'!$G$6-'СЕТ СН'!$G$26</f>
        <v>2150.6357028100001</v>
      </c>
      <c r="F91" s="36">
        <f>SUMIFS(СВЦЭМ!$D$39:$D$782,СВЦЭМ!$A$39:$A$782,$A91,СВЦЭМ!$B$39:$B$782,F$83)+'СЕТ СН'!$G$14+СВЦЭМ!$D$10+'СЕТ СН'!$G$6-'СЕТ СН'!$G$26</f>
        <v>2133.0085470600002</v>
      </c>
      <c r="G91" s="36">
        <f>SUMIFS(СВЦЭМ!$D$39:$D$782,СВЦЭМ!$A$39:$A$782,$A91,СВЦЭМ!$B$39:$B$782,G$83)+'СЕТ СН'!$G$14+СВЦЭМ!$D$10+'СЕТ СН'!$G$6-'СЕТ СН'!$G$26</f>
        <v>2091.26703013</v>
      </c>
      <c r="H91" s="36">
        <f>SUMIFS(СВЦЭМ!$D$39:$D$782,СВЦЭМ!$A$39:$A$782,$A91,СВЦЭМ!$B$39:$B$782,H$83)+'СЕТ СН'!$G$14+СВЦЭМ!$D$10+'СЕТ СН'!$G$6-'СЕТ СН'!$G$26</f>
        <v>1952.9292395299999</v>
      </c>
      <c r="I91" s="36">
        <f>SUMIFS(СВЦЭМ!$D$39:$D$782,СВЦЭМ!$A$39:$A$782,$A91,СВЦЭМ!$B$39:$B$782,I$83)+'СЕТ СН'!$G$14+СВЦЭМ!$D$10+'СЕТ СН'!$G$6-'СЕТ СН'!$G$26</f>
        <v>1907.8101587400001</v>
      </c>
      <c r="J91" s="36">
        <f>SUMIFS(СВЦЭМ!$D$39:$D$782,СВЦЭМ!$A$39:$A$782,$A91,СВЦЭМ!$B$39:$B$782,J$83)+'СЕТ СН'!$G$14+СВЦЭМ!$D$10+'СЕТ СН'!$G$6-'СЕТ СН'!$G$26</f>
        <v>1869.9102816300001</v>
      </c>
      <c r="K91" s="36">
        <f>SUMIFS(СВЦЭМ!$D$39:$D$782,СВЦЭМ!$A$39:$A$782,$A91,СВЦЭМ!$B$39:$B$782,K$83)+'СЕТ СН'!$G$14+СВЦЭМ!$D$10+'СЕТ СН'!$G$6-'СЕТ СН'!$G$26</f>
        <v>1842.37120276</v>
      </c>
      <c r="L91" s="36">
        <f>SUMIFS(СВЦЭМ!$D$39:$D$782,СВЦЭМ!$A$39:$A$782,$A91,СВЦЭМ!$B$39:$B$782,L$83)+'СЕТ СН'!$G$14+СВЦЭМ!$D$10+'СЕТ СН'!$G$6-'СЕТ СН'!$G$26</f>
        <v>1842.8841164400001</v>
      </c>
      <c r="M91" s="36">
        <f>SUMIFS(СВЦЭМ!$D$39:$D$782,СВЦЭМ!$A$39:$A$782,$A91,СВЦЭМ!$B$39:$B$782,M$83)+'СЕТ СН'!$G$14+СВЦЭМ!$D$10+'СЕТ СН'!$G$6-'СЕТ СН'!$G$26</f>
        <v>1865.3721290500002</v>
      </c>
      <c r="N91" s="36">
        <f>SUMIFS(СВЦЭМ!$D$39:$D$782,СВЦЭМ!$A$39:$A$782,$A91,СВЦЭМ!$B$39:$B$782,N$83)+'СЕТ СН'!$G$14+СВЦЭМ!$D$10+'СЕТ СН'!$G$6-'СЕТ СН'!$G$26</f>
        <v>1909.0483811499998</v>
      </c>
      <c r="O91" s="36">
        <f>SUMIFS(СВЦЭМ!$D$39:$D$782,СВЦЭМ!$A$39:$A$782,$A91,СВЦЭМ!$B$39:$B$782,O$83)+'СЕТ СН'!$G$14+СВЦЭМ!$D$10+'СЕТ СН'!$G$6-'СЕТ СН'!$G$26</f>
        <v>1912.0540790499999</v>
      </c>
      <c r="P91" s="36">
        <f>SUMIFS(СВЦЭМ!$D$39:$D$782,СВЦЭМ!$A$39:$A$782,$A91,СВЦЭМ!$B$39:$B$782,P$83)+'СЕТ СН'!$G$14+СВЦЭМ!$D$10+'СЕТ СН'!$G$6-'СЕТ СН'!$G$26</f>
        <v>1920.2196372200001</v>
      </c>
      <c r="Q91" s="36">
        <f>SUMIFS(СВЦЭМ!$D$39:$D$782,СВЦЭМ!$A$39:$A$782,$A91,СВЦЭМ!$B$39:$B$782,Q$83)+'СЕТ СН'!$G$14+СВЦЭМ!$D$10+'СЕТ СН'!$G$6-'СЕТ СН'!$G$26</f>
        <v>1935.28476004</v>
      </c>
      <c r="R91" s="36">
        <f>SUMIFS(СВЦЭМ!$D$39:$D$782,СВЦЭМ!$A$39:$A$782,$A91,СВЦЭМ!$B$39:$B$782,R$83)+'СЕТ СН'!$G$14+СВЦЭМ!$D$10+'СЕТ СН'!$G$6-'СЕТ СН'!$G$26</f>
        <v>1912.4557437500002</v>
      </c>
      <c r="S91" s="36">
        <f>SUMIFS(СВЦЭМ!$D$39:$D$782,СВЦЭМ!$A$39:$A$782,$A91,СВЦЭМ!$B$39:$B$782,S$83)+'СЕТ СН'!$G$14+СВЦЭМ!$D$10+'СЕТ СН'!$G$6-'СЕТ СН'!$G$26</f>
        <v>1886.1032629400001</v>
      </c>
      <c r="T91" s="36">
        <f>SUMIFS(СВЦЭМ!$D$39:$D$782,СВЦЭМ!$A$39:$A$782,$A91,СВЦЭМ!$B$39:$B$782,T$83)+'СЕТ СН'!$G$14+СВЦЭМ!$D$10+'СЕТ СН'!$G$6-'СЕТ СН'!$G$26</f>
        <v>1870.2556095700002</v>
      </c>
      <c r="U91" s="36">
        <f>SUMIFS(СВЦЭМ!$D$39:$D$782,СВЦЭМ!$A$39:$A$782,$A91,СВЦЭМ!$B$39:$B$782,U$83)+'СЕТ СН'!$G$14+СВЦЭМ!$D$10+'СЕТ СН'!$G$6-'СЕТ СН'!$G$26</f>
        <v>1839.5900955000002</v>
      </c>
      <c r="V91" s="36">
        <f>SUMIFS(СВЦЭМ!$D$39:$D$782,СВЦЭМ!$A$39:$A$782,$A91,СВЦЭМ!$B$39:$B$782,V$83)+'СЕТ СН'!$G$14+СВЦЭМ!$D$10+'СЕТ СН'!$G$6-'СЕТ СН'!$G$26</f>
        <v>1775.4183999500001</v>
      </c>
      <c r="W91" s="36">
        <f>SUMIFS(СВЦЭМ!$D$39:$D$782,СВЦЭМ!$A$39:$A$782,$A91,СВЦЭМ!$B$39:$B$782,W$83)+'СЕТ СН'!$G$14+СВЦЭМ!$D$10+'СЕТ СН'!$G$6-'СЕТ СН'!$G$26</f>
        <v>1823.3335700500002</v>
      </c>
      <c r="X91" s="36">
        <f>SUMIFS(СВЦЭМ!$D$39:$D$782,СВЦЭМ!$A$39:$A$782,$A91,СВЦЭМ!$B$39:$B$782,X$83)+'СЕТ СН'!$G$14+СВЦЭМ!$D$10+'СЕТ СН'!$G$6-'СЕТ СН'!$G$26</f>
        <v>1879.5318508599998</v>
      </c>
      <c r="Y91" s="36">
        <f>SUMIFS(СВЦЭМ!$D$39:$D$782,СВЦЭМ!$A$39:$A$782,$A91,СВЦЭМ!$B$39:$B$782,Y$83)+'СЕТ СН'!$G$14+СВЦЭМ!$D$10+'СЕТ СН'!$G$6-'СЕТ СН'!$G$26</f>
        <v>2008.1005049599999</v>
      </c>
    </row>
    <row r="92" spans="1:27" ht="15.75" x14ac:dyDescent="0.2">
      <c r="A92" s="35">
        <f t="shared" si="2"/>
        <v>45086</v>
      </c>
      <c r="B92" s="36">
        <f>SUMIFS(СВЦЭМ!$D$39:$D$782,СВЦЭМ!$A$39:$A$782,$A92,СВЦЭМ!$B$39:$B$782,B$83)+'СЕТ СН'!$G$14+СВЦЭМ!$D$10+'СЕТ СН'!$G$6-'СЕТ СН'!$G$26</f>
        <v>1958.4051145200001</v>
      </c>
      <c r="C92" s="36">
        <f>SUMIFS(СВЦЭМ!$D$39:$D$782,СВЦЭМ!$A$39:$A$782,$A92,СВЦЭМ!$B$39:$B$782,C$83)+'СЕТ СН'!$G$14+СВЦЭМ!$D$10+'СЕТ СН'!$G$6-'СЕТ СН'!$G$26</f>
        <v>1853.9106167099999</v>
      </c>
      <c r="D92" s="36">
        <f>SUMIFS(СВЦЭМ!$D$39:$D$782,СВЦЭМ!$A$39:$A$782,$A92,СВЦЭМ!$B$39:$B$782,D$83)+'СЕТ СН'!$G$14+СВЦЭМ!$D$10+'СЕТ СН'!$G$6-'СЕТ СН'!$G$26</f>
        <v>1918.3076911000003</v>
      </c>
      <c r="E92" s="36">
        <f>SUMIFS(СВЦЭМ!$D$39:$D$782,СВЦЭМ!$A$39:$A$782,$A92,СВЦЭМ!$B$39:$B$782,E$83)+'СЕТ СН'!$G$14+СВЦЭМ!$D$10+'СЕТ СН'!$G$6-'СЕТ СН'!$G$26</f>
        <v>2075.0005691700003</v>
      </c>
      <c r="F92" s="36">
        <f>SUMIFS(СВЦЭМ!$D$39:$D$782,СВЦЭМ!$A$39:$A$782,$A92,СВЦЭМ!$B$39:$B$782,F$83)+'СЕТ СН'!$G$14+СВЦЭМ!$D$10+'СЕТ СН'!$G$6-'СЕТ СН'!$G$26</f>
        <v>2045.4834145899999</v>
      </c>
      <c r="G92" s="36">
        <f>SUMIFS(СВЦЭМ!$D$39:$D$782,СВЦЭМ!$A$39:$A$782,$A92,СВЦЭМ!$B$39:$B$782,G$83)+'СЕТ СН'!$G$14+СВЦЭМ!$D$10+'СЕТ СН'!$G$6-'СЕТ СН'!$G$26</f>
        <v>1976.4326323200003</v>
      </c>
      <c r="H92" s="36">
        <f>SUMIFS(СВЦЭМ!$D$39:$D$782,СВЦЭМ!$A$39:$A$782,$A92,СВЦЭМ!$B$39:$B$782,H$83)+'СЕТ СН'!$G$14+СВЦЭМ!$D$10+'СЕТ СН'!$G$6-'СЕТ СН'!$G$26</f>
        <v>1823.3558070700001</v>
      </c>
      <c r="I92" s="36">
        <f>SUMIFS(СВЦЭМ!$D$39:$D$782,СВЦЭМ!$A$39:$A$782,$A92,СВЦЭМ!$B$39:$B$782,I$83)+'СЕТ СН'!$G$14+СВЦЭМ!$D$10+'СЕТ СН'!$G$6-'СЕТ СН'!$G$26</f>
        <v>1753.0701334599999</v>
      </c>
      <c r="J92" s="36">
        <f>SUMIFS(СВЦЭМ!$D$39:$D$782,СВЦЭМ!$A$39:$A$782,$A92,СВЦЭМ!$B$39:$B$782,J$83)+'СЕТ СН'!$G$14+СВЦЭМ!$D$10+'СЕТ СН'!$G$6-'СЕТ СН'!$G$26</f>
        <v>1672.7891565499999</v>
      </c>
      <c r="K92" s="36">
        <f>SUMIFS(СВЦЭМ!$D$39:$D$782,СВЦЭМ!$A$39:$A$782,$A92,СВЦЭМ!$B$39:$B$782,K$83)+'СЕТ СН'!$G$14+СВЦЭМ!$D$10+'СЕТ СН'!$G$6-'СЕТ СН'!$G$26</f>
        <v>1632.8194962299999</v>
      </c>
      <c r="L92" s="36">
        <f>SUMIFS(СВЦЭМ!$D$39:$D$782,СВЦЭМ!$A$39:$A$782,$A92,СВЦЭМ!$B$39:$B$782,L$83)+'СЕТ СН'!$G$14+СВЦЭМ!$D$10+'СЕТ СН'!$G$6-'СЕТ СН'!$G$26</f>
        <v>1611.0294705400001</v>
      </c>
      <c r="M92" s="36">
        <f>SUMIFS(СВЦЭМ!$D$39:$D$782,СВЦЭМ!$A$39:$A$782,$A92,СВЦЭМ!$B$39:$B$782,M$83)+'СЕТ СН'!$G$14+СВЦЭМ!$D$10+'СЕТ СН'!$G$6-'СЕТ СН'!$G$26</f>
        <v>1650.7515268299999</v>
      </c>
      <c r="N92" s="36">
        <f>SUMIFS(СВЦЭМ!$D$39:$D$782,СВЦЭМ!$A$39:$A$782,$A92,СВЦЭМ!$B$39:$B$782,N$83)+'СЕТ СН'!$G$14+СВЦЭМ!$D$10+'СЕТ СН'!$G$6-'СЕТ СН'!$G$26</f>
        <v>1684.1544063400002</v>
      </c>
      <c r="O92" s="36">
        <f>SUMIFS(СВЦЭМ!$D$39:$D$782,СВЦЭМ!$A$39:$A$782,$A92,СВЦЭМ!$B$39:$B$782,O$83)+'СЕТ СН'!$G$14+СВЦЭМ!$D$10+'СЕТ СН'!$G$6-'СЕТ СН'!$G$26</f>
        <v>1678.6950758399998</v>
      </c>
      <c r="P92" s="36">
        <f>SUMIFS(СВЦЭМ!$D$39:$D$782,СВЦЭМ!$A$39:$A$782,$A92,СВЦЭМ!$B$39:$B$782,P$83)+'СЕТ СН'!$G$14+СВЦЭМ!$D$10+'СЕТ СН'!$G$6-'СЕТ СН'!$G$26</f>
        <v>1686.9723176000002</v>
      </c>
      <c r="Q92" s="36">
        <f>SUMIFS(СВЦЭМ!$D$39:$D$782,СВЦЭМ!$A$39:$A$782,$A92,СВЦЭМ!$B$39:$B$782,Q$83)+'СЕТ СН'!$G$14+СВЦЭМ!$D$10+'СЕТ СН'!$G$6-'СЕТ СН'!$G$26</f>
        <v>1692.2242133099999</v>
      </c>
      <c r="R92" s="36">
        <f>SUMIFS(СВЦЭМ!$D$39:$D$782,СВЦЭМ!$A$39:$A$782,$A92,СВЦЭМ!$B$39:$B$782,R$83)+'СЕТ СН'!$G$14+СВЦЭМ!$D$10+'СЕТ СН'!$G$6-'СЕТ СН'!$G$26</f>
        <v>1687.30595193</v>
      </c>
      <c r="S92" s="36">
        <f>SUMIFS(СВЦЭМ!$D$39:$D$782,СВЦЭМ!$A$39:$A$782,$A92,СВЦЭМ!$B$39:$B$782,S$83)+'СЕТ СН'!$G$14+СВЦЭМ!$D$10+'СЕТ СН'!$G$6-'СЕТ СН'!$G$26</f>
        <v>1686.7288818000002</v>
      </c>
      <c r="T92" s="36">
        <f>SUMIFS(СВЦЭМ!$D$39:$D$782,СВЦЭМ!$A$39:$A$782,$A92,СВЦЭМ!$B$39:$B$782,T$83)+'СЕТ СН'!$G$14+СВЦЭМ!$D$10+'СЕТ СН'!$G$6-'СЕТ СН'!$G$26</f>
        <v>1673.6770362000002</v>
      </c>
      <c r="U92" s="36">
        <f>SUMIFS(СВЦЭМ!$D$39:$D$782,СВЦЭМ!$A$39:$A$782,$A92,СВЦЭМ!$B$39:$B$782,U$83)+'СЕТ СН'!$G$14+СВЦЭМ!$D$10+'СЕТ СН'!$G$6-'СЕТ СН'!$G$26</f>
        <v>1659.17397501</v>
      </c>
      <c r="V92" s="36">
        <f>SUMIFS(СВЦЭМ!$D$39:$D$782,СВЦЭМ!$A$39:$A$782,$A92,СВЦЭМ!$B$39:$B$782,V$83)+'СЕТ СН'!$G$14+СВЦЭМ!$D$10+'СЕТ СН'!$G$6-'СЕТ СН'!$G$26</f>
        <v>1629.8682062299999</v>
      </c>
      <c r="W92" s="36">
        <f>SUMIFS(СВЦЭМ!$D$39:$D$782,СВЦЭМ!$A$39:$A$782,$A92,СВЦЭМ!$B$39:$B$782,W$83)+'СЕТ СН'!$G$14+СВЦЭМ!$D$10+'СЕТ СН'!$G$6-'СЕТ СН'!$G$26</f>
        <v>1669.4073762200001</v>
      </c>
      <c r="X92" s="36">
        <f>SUMIFS(СВЦЭМ!$D$39:$D$782,СВЦЭМ!$A$39:$A$782,$A92,СВЦЭМ!$B$39:$B$782,X$83)+'СЕТ СН'!$G$14+СВЦЭМ!$D$10+'СЕТ СН'!$G$6-'СЕТ СН'!$G$26</f>
        <v>1679.8014301399999</v>
      </c>
      <c r="Y92" s="36">
        <f>SUMIFS(СВЦЭМ!$D$39:$D$782,СВЦЭМ!$A$39:$A$782,$A92,СВЦЭМ!$B$39:$B$782,Y$83)+'СЕТ СН'!$G$14+СВЦЭМ!$D$10+'СЕТ СН'!$G$6-'СЕТ СН'!$G$26</f>
        <v>1853.6468079599999</v>
      </c>
    </row>
    <row r="93" spans="1:27" ht="15.75" x14ac:dyDescent="0.2">
      <c r="A93" s="35">
        <f t="shared" si="2"/>
        <v>45087</v>
      </c>
      <c r="B93" s="36">
        <f>SUMIFS(СВЦЭМ!$D$39:$D$782,СВЦЭМ!$A$39:$A$782,$A93,СВЦЭМ!$B$39:$B$782,B$83)+'СЕТ СН'!$G$14+СВЦЭМ!$D$10+'СЕТ СН'!$G$6-'СЕТ СН'!$G$26</f>
        <v>1865.9350624100002</v>
      </c>
      <c r="C93" s="36">
        <f>SUMIFS(СВЦЭМ!$D$39:$D$782,СВЦЭМ!$A$39:$A$782,$A93,СВЦЭМ!$B$39:$B$782,C$83)+'СЕТ СН'!$G$14+СВЦЭМ!$D$10+'СЕТ СН'!$G$6-'СЕТ СН'!$G$26</f>
        <v>1900.5120716699998</v>
      </c>
      <c r="D93" s="36">
        <f>SUMIFS(СВЦЭМ!$D$39:$D$782,СВЦЭМ!$A$39:$A$782,$A93,СВЦЭМ!$B$39:$B$782,D$83)+'СЕТ СН'!$G$14+СВЦЭМ!$D$10+'СЕТ СН'!$G$6-'СЕТ СН'!$G$26</f>
        <v>1959.98878853</v>
      </c>
      <c r="E93" s="36">
        <f>SUMIFS(СВЦЭМ!$D$39:$D$782,СВЦЭМ!$A$39:$A$782,$A93,СВЦЭМ!$B$39:$B$782,E$83)+'СЕТ СН'!$G$14+СВЦЭМ!$D$10+'СЕТ СН'!$G$6-'СЕТ СН'!$G$26</f>
        <v>1989.2837630200002</v>
      </c>
      <c r="F93" s="36">
        <f>SUMIFS(СВЦЭМ!$D$39:$D$782,СВЦЭМ!$A$39:$A$782,$A93,СВЦЭМ!$B$39:$B$782,F$83)+'СЕТ СН'!$G$14+СВЦЭМ!$D$10+'СЕТ СН'!$G$6-'СЕТ СН'!$G$26</f>
        <v>2015.65728537</v>
      </c>
      <c r="G93" s="36">
        <f>SUMIFS(СВЦЭМ!$D$39:$D$782,СВЦЭМ!$A$39:$A$782,$A93,СВЦЭМ!$B$39:$B$782,G$83)+'СЕТ СН'!$G$14+СВЦЭМ!$D$10+'СЕТ СН'!$G$6-'СЕТ СН'!$G$26</f>
        <v>2015.5522073699999</v>
      </c>
      <c r="H93" s="36">
        <f>SUMIFS(СВЦЭМ!$D$39:$D$782,СВЦЭМ!$A$39:$A$782,$A93,СВЦЭМ!$B$39:$B$782,H$83)+'СЕТ СН'!$G$14+СВЦЭМ!$D$10+'СЕТ СН'!$G$6-'СЕТ СН'!$G$26</f>
        <v>1910.9362211600001</v>
      </c>
      <c r="I93" s="36">
        <f>SUMIFS(СВЦЭМ!$D$39:$D$782,СВЦЭМ!$A$39:$A$782,$A93,СВЦЭМ!$B$39:$B$782,I$83)+'СЕТ СН'!$G$14+СВЦЭМ!$D$10+'СЕТ СН'!$G$6-'СЕТ СН'!$G$26</f>
        <v>1903.4600772399999</v>
      </c>
      <c r="J93" s="36">
        <f>SUMIFS(СВЦЭМ!$D$39:$D$782,СВЦЭМ!$A$39:$A$782,$A93,СВЦЭМ!$B$39:$B$782,J$83)+'СЕТ СН'!$G$14+СВЦЭМ!$D$10+'СЕТ СН'!$G$6-'СЕТ СН'!$G$26</f>
        <v>1810.7107200099999</v>
      </c>
      <c r="K93" s="36">
        <f>SUMIFS(СВЦЭМ!$D$39:$D$782,СВЦЭМ!$A$39:$A$782,$A93,СВЦЭМ!$B$39:$B$782,K$83)+'СЕТ СН'!$G$14+СВЦЭМ!$D$10+'СЕТ СН'!$G$6-'СЕТ СН'!$G$26</f>
        <v>1725.7300000200003</v>
      </c>
      <c r="L93" s="36">
        <f>SUMIFS(СВЦЭМ!$D$39:$D$782,СВЦЭМ!$A$39:$A$782,$A93,СВЦЭМ!$B$39:$B$782,L$83)+'СЕТ СН'!$G$14+СВЦЭМ!$D$10+'СЕТ СН'!$G$6-'СЕТ СН'!$G$26</f>
        <v>1689.8271230800001</v>
      </c>
      <c r="M93" s="36">
        <f>SUMIFS(СВЦЭМ!$D$39:$D$782,СВЦЭМ!$A$39:$A$782,$A93,СВЦЭМ!$B$39:$B$782,M$83)+'СЕТ СН'!$G$14+СВЦЭМ!$D$10+'СЕТ СН'!$G$6-'СЕТ СН'!$G$26</f>
        <v>1676.2220045899999</v>
      </c>
      <c r="N93" s="36">
        <f>SUMIFS(СВЦЭМ!$D$39:$D$782,СВЦЭМ!$A$39:$A$782,$A93,СВЦЭМ!$B$39:$B$782,N$83)+'СЕТ СН'!$G$14+СВЦЭМ!$D$10+'СЕТ СН'!$G$6-'СЕТ СН'!$G$26</f>
        <v>1689.7386701700002</v>
      </c>
      <c r="O93" s="36">
        <f>SUMIFS(СВЦЭМ!$D$39:$D$782,СВЦЭМ!$A$39:$A$782,$A93,СВЦЭМ!$B$39:$B$782,O$83)+'СЕТ СН'!$G$14+СВЦЭМ!$D$10+'СЕТ СН'!$G$6-'СЕТ СН'!$G$26</f>
        <v>1701.5371946999999</v>
      </c>
      <c r="P93" s="36">
        <f>SUMIFS(СВЦЭМ!$D$39:$D$782,СВЦЭМ!$A$39:$A$782,$A93,СВЦЭМ!$B$39:$B$782,P$83)+'СЕТ СН'!$G$14+СВЦЭМ!$D$10+'СЕТ СН'!$G$6-'СЕТ СН'!$G$26</f>
        <v>1707.7344506700001</v>
      </c>
      <c r="Q93" s="36">
        <f>SUMIFS(СВЦЭМ!$D$39:$D$782,СВЦЭМ!$A$39:$A$782,$A93,СВЦЭМ!$B$39:$B$782,Q$83)+'СЕТ СН'!$G$14+СВЦЭМ!$D$10+'СЕТ СН'!$G$6-'СЕТ СН'!$G$26</f>
        <v>1730.9753389900002</v>
      </c>
      <c r="R93" s="36">
        <f>SUMIFS(СВЦЭМ!$D$39:$D$782,СВЦЭМ!$A$39:$A$782,$A93,СВЦЭМ!$B$39:$B$782,R$83)+'СЕТ СН'!$G$14+СВЦЭМ!$D$10+'СЕТ СН'!$G$6-'СЕТ СН'!$G$26</f>
        <v>1723.14494212</v>
      </c>
      <c r="S93" s="36">
        <f>SUMIFS(СВЦЭМ!$D$39:$D$782,СВЦЭМ!$A$39:$A$782,$A93,СВЦЭМ!$B$39:$B$782,S$83)+'СЕТ СН'!$G$14+СВЦЭМ!$D$10+'СЕТ СН'!$G$6-'СЕТ СН'!$G$26</f>
        <v>1700.5599064000003</v>
      </c>
      <c r="T93" s="36">
        <f>SUMIFS(СВЦЭМ!$D$39:$D$782,СВЦЭМ!$A$39:$A$782,$A93,СВЦЭМ!$B$39:$B$782,T$83)+'СЕТ СН'!$G$14+СВЦЭМ!$D$10+'СЕТ СН'!$G$6-'СЕТ СН'!$G$26</f>
        <v>1690.1863074100002</v>
      </c>
      <c r="U93" s="36">
        <f>SUMIFS(СВЦЭМ!$D$39:$D$782,СВЦЭМ!$A$39:$A$782,$A93,СВЦЭМ!$B$39:$B$782,U$83)+'СЕТ СН'!$G$14+СВЦЭМ!$D$10+'СЕТ СН'!$G$6-'СЕТ СН'!$G$26</f>
        <v>1689.9406153700002</v>
      </c>
      <c r="V93" s="36">
        <f>SUMIFS(СВЦЭМ!$D$39:$D$782,СВЦЭМ!$A$39:$A$782,$A93,СВЦЭМ!$B$39:$B$782,V$83)+'СЕТ СН'!$G$14+СВЦЭМ!$D$10+'СЕТ СН'!$G$6-'СЕТ СН'!$G$26</f>
        <v>1674.50243348</v>
      </c>
      <c r="W93" s="36">
        <f>SUMIFS(СВЦЭМ!$D$39:$D$782,СВЦЭМ!$A$39:$A$782,$A93,СВЦЭМ!$B$39:$B$782,W$83)+'СЕТ СН'!$G$14+СВЦЭМ!$D$10+'СЕТ СН'!$G$6-'СЕТ СН'!$G$26</f>
        <v>1643.6166938599999</v>
      </c>
      <c r="X93" s="36">
        <f>SUMIFS(СВЦЭМ!$D$39:$D$782,СВЦЭМ!$A$39:$A$782,$A93,СВЦЭМ!$B$39:$B$782,X$83)+'СЕТ СН'!$G$14+СВЦЭМ!$D$10+'СЕТ СН'!$G$6-'СЕТ СН'!$G$26</f>
        <v>1671.1352023099998</v>
      </c>
      <c r="Y93" s="36">
        <f>SUMIFS(СВЦЭМ!$D$39:$D$782,СВЦЭМ!$A$39:$A$782,$A93,СВЦЭМ!$B$39:$B$782,Y$83)+'СЕТ СН'!$G$14+СВЦЭМ!$D$10+'СЕТ СН'!$G$6-'СЕТ СН'!$G$26</f>
        <v>1755.9381231000002</v>
      </c>
    </row>
    <row r="94" spans="1:27" ht="15.75" x14ac:dyDescent="0.2">
      <c r="A94" s="35">
        <f t="shared" si="2"/>
        <v>45088</v>
      </c>
      <c r="B94" s="36">
        <f>SUMIFS(СВЦЭМ!$D$39:$D$782,СВЦЭМ!$A$39:$A$782,$A94,СВЦЭМ!$B$39:$B$782,B$83)+'СЕТ СН'!$G$14+СВЦЭМ!$D$10+'СЕТ СН'!$G$6-'СЕТ СН'!$G$26</f>
        <v>1831.02668619</v>
      </c>
      <c r="C94" s="36">
        <f>SUMIFS(СВЦЭМ!$D$39:$D$782,СВЦЭМ!$A$39:$A$782,$A94,СВЦЭМ!$B$39:$B$782,C$83)+'СЕТ СН'!$G$14+СВЦЭМ!$D$10+'СЕТ СН'!$G$6-'СЕТ СН'!$G$26</f>
        <v>1876.44904266</v>
      </c>
      <c r="D94" s="36">
        <f>SUMIFS(СВЦЭМ!$D$39:$D$782,СВЦЭМ!$A$39:$A$782,$A94,СВЦЭМ!$B$39:$B$782,D$83)+'СЕТ СН'!$G$14+СВЦЭМ!$D$10+'СЕТ СН'!$G$6-'СЕТ СН'!$G$26</f>
        <v>1951.0108837400003</v>
      </c>
      <c r="E94" s="36">
        <f>SUMIFS(СВЦЭМ!$D$39:$D$782,СВЦЭМ!$A$39:$A$782,$A94,СВЦЭМ!$B$39:$B$782,E$83)+'СЕТ СН'!$G$14+СВЦЭМ!$D$10+'СЕТ СН'!$G$6-'СЕТ СН'!$G$26</f>
        <v>1957.3579015300002</v>
      </c>
      <c r="F94" s="36">
        <f>SUMIFS(СВЦЭМ!$D$39:$D$782,СВЦЭМ!$A$39:$A$782,$A94,СВЦЭМ!$B$39:$B$782,F$83)+'СЕТ СН'!$G$14+СВЦЭМ!$D$10+'СЕТ СН'!$G$6-'СЕТ СН'!$G$26</f>
        <v>1959.0560315299999</v>
      </c>
      <c r="G94" s="36">
        <f>SUMIFS(СВЦЭМ!$D$39:$D$782,СВЦЭМ!$A$39:$A$782,$A94,СВЦЭМ!$B$39:$B$782,G$83)+'СЕТ СН'!$G$14+СВЦЭМ!$D$10+'СЕТ СН'!$G$6-'СЕТ СН'!$G$26</f>
        <v>1953.6700495300001</v>
      </c>
      <c r="H94" s="36">
        <f>SUMIFS(СВЦЭМ!$D$39:$D$782,СВЦЭМ!$A$39:$A$782,$A94,СВЦЭМ!$B$39:$B$782,H$83)+'СЕТ СН'!$G$14+СВЦЭМ!$D$10+'СЕТ СН'!$G$6-'СЕТ СН'!$G$26</f>
        <v>1863.0586052200001</v>
      </c>
      <c r="I94" s="36">
        <f>SUMIFS(СВЦЭМ!$D$39:$D$782,СВЦЭМ!$A$39:$A$782,$A94,СВЦЭМ!$B$39:$B$782,I$83)+'СЕТ СН'!$G$14+СВЦЭМ!$D$10+'СЕТ СН'!$G$6-'СЕТ СН'!$G$26</f>
        <v>1803.7171831999999</v>
      </c>
      <c r="J94" s="36">
        <f>SUMIFS(СВЦЭМ!$D$39:$D$782,СВЦЭМ!$A$39:$A$782,$A94,СВЦЭМ!$B$39:$B$782,J$83)+'СЕТ СН'!$G$14+СВЦЭМ!$D$10+'СЕТ СН'!$G$6-'СЕТ СН'!$G$26</f>
        <v>1742.8760514800001</v>
      </c>
      <c r="K94" s="36">
        <f>SUMIFS(СВЦЭМ!$D$39:$D$782,СВЦЭМ!$A$39:$A$782,$A94,СВЦЭМ!$B$39:$B$782,K$83)+'СЕТ СН'!$G$14+СВЦЭМ!$D$10+'СЕТ СН'!$G$6-'СЕТ СН'!$G$26</f>
        <v>1651.3047690600001</v>
      </c>
      <c r="L94" s="36">
        <f>SUMIFS(СВЦЭМ!$D$39:$D$782,СВЦЭМ!$A$39:$A$782,$A94,СВЦЭМ!$B$39:$B$782,L$83)+'СЕТ СН'!$G$14+СВЦЭМ!$D$10+'СЕТ СН'!$G$6-'СЕТ СН'!$G$26</f>
        <v>1657.92726773</v>
      </c>
      <c r="M94" s="36">
        <f>SUMIFS(СВЦЭМ!$D$39:$D$782,СВЦЭМ!$A$39:$A$782,$A94,СВЦЭМ!$B$39:$B$782,M$83)+'СЕТ СН'!$G$14+СВЦЭМ!$D$10+'СЕТ СН'!$G$6-'СЕТ СН'!$G$26</f>
        <v>1661.3998161200002</v>
      </c>
      <c r="N94" s="36">
        <f>SUMIFS(СВЦЭМ!$D$39:$D$782,СВЦЭМ!$A$39:$A$782,$A94,СВЦЭМ!$B$39:$B$782,N$83)+'СЕТ СН'!$G$14+СВЦЭМ!$D$10+'СЕТ СН'!$G$6-'СЕТ СН'!$G$26</f>
        <v>1672.2251220399999</v>
      </c>
      <c r="O94" s="36">
        <f>SUMIFS(СВЦЭМ!$D$39:$D$782,СВЦЭМ!$A$39:$A$782,$A94,СВЦЭМ!$B$39:$B$782,O$83)+'СЕТ СН'!$G$14+СВЦЭМ!$D$10+'СЕТ СН'!$G$6-'СЕТ СН'!$G$26</f>
        <v>1677.6092420499999</v>
      </c>
      <c r="P94" s="36">
        <f>SUMIFS(СВЦЭМ!$D$39:$D$782,СВЦЭМ!$A$39:$A$782,$A94,СВЦЭМ!$B$39:$B$782,P$83)+'СЕТ СН'!$G$14+СВЦЭМ!$D$10+'СЕТ СН'!$G$6-'СЕТ СН'!$G$26</f>
        <v>1685.6013672899999</v>
      </c>
      <c r="Q94" s="36">
        <f>SUMIFS(СВЦЭМ!$D$39:$D$782,СВЦЭМ!$A$39:$A$782,$A94,СВЦЭМ!$B$39:$B$782,Q$83)+'СЕТ СН'!$G$14+СВЦЭМ!$D$10+'СЕТ СН'!$G$6-'СЕТ СН'!$G$26</f>
        <v>1689.3916898800003</v>
      </c>
      <c r="R94" s="36">
        <f>SUMIFS(СВЦЭМ!$D$39:$D$782,СВЦЭМ!$A$39:$A$782,$A94,СВЦЭМ!$B$39:$B$782,R$83)+'СЕТ СН'!$G$14+СВЦЭМ!$D$10+'СЕТ СН'!$G$6-'СЕТ СН'!$G$26</f>
        <v>1680.8426274600001</v>
      </c>
      <c r="S94" s="36">
        <f>SUMIFS(СВЦЭМ!$D$39:$D$782,СВЦЭМ!$A$39:$A$782,$A94,СВЦЭМ!$B$39:$B$782,S$83)+'СЕТ СН'!$G$14+СВЦЭМ!$D$10+'СЕТ СН'!$G$6-'СЕТ СН'!$G$26</f>
        <v>1668.3880612399998</v>
      </c>
      <c r="T94" s="36">
        <f>SUMIFS(СВЦЭМ!$D$39:$D$782,СВЦЭМ!$A$39:$A$782,$A94,СВЦЭМ!$B$39:$B$782,T$83)+'СЕТ СН'!$G$14+СВЦЭМ!$D$10+'СЕТ СН'!$G$6-'СЕТ СН'!$G$26</f>
        <v>1669.8216768500001</v>
      </c>
      <c r="U94" s="36">
        <f>SUMIFS(СВЦЭМ!$D$39:$D$782,СВЦЭМ!$A$39:$A$782,$A94,СВЦЭМ!$B$39:$B$782,U$83)+'СЕТ СН'!$G$14+СВЦЭМ!$D$10+'СЕТ СН'!$G$6-'СЕТ СН'!$G$26</f>
        <v>1664.35177264</v>
      </c>
      <c r="V94" s="36">
        <f>SUMIFS(СВЦЭМ!$D$39:$D$782,СВЦЭМ!$A$39:$A$782,$A94,СВЦЭМ!$B$39:$B$782,V$83)+'СЕТ СН'!$G$14+СВЦЭМ!$D$10+'СЕТ СН'!$G$6-'СЕТ СН'!$G$26</f>
        <v>1658.2420357700003</v>
      </c>
      <c r="W94" s="36">
        <f>SUMIFS(СВЦЭМ!$D$39:$D$782,СВЦЭМ!$A$39:$A$782,$A94,СВЦЭМ!$B$39:$B$782,W$83)+'СЕТ СН'!$G$14+СВЦЭМ!$D$10+'СЕТ СН'!$G$6-'СЕТ СН'!$G$26</f>
        <v>1643.7194162599999</v>
      </c>
      <c r="X94" s="36">
        <f>SUMIFS(СВЦЭМ!$D$39:$D$782,СВЦЭМ!$A$39:$A$782,$A94,СВЦЭМ!$B$39:$B$782,X$83)+'СЕТ СН'!$G$14+СВЦЭМ!$D$10+'СЕТ СН'!$G$6-'СЕТ СН'!$G$26</f>
        <v>1662.1141698000001</v>
      </c>
      <c r="Y94" s="36">
        <f>SUMIFS(СВЦЭМ!$D$39:$D$782,СВЦЭМ!$A$39:$A$782,$A94,СВЦЭМ!$B$39:$B$782,Y$83)+'СЕТ СН'!$G$14+СВЦЭМ!$D$10+'СЕТ СН'!$G$6-'СЕТ СН'!$G$26</f>
        <v>1742.91312062</v>
      </c>
    </row>
    <row r="95" spans="1:27" ht="15.75" x14ac:dyDescent="0.2">
      <c r="A95" s="35">
        <f t="shared" si="2"/>
        <v>45089</v>
      </c>
      <c r="B95" s="36">
        <f>SUMIFS(СВЦЭМ!$D$39:$D$782,СВЦЭМ!$A$39:$A$782,$A95,СВЦЭМ!$B$39:$B$782,B$83)+'СЕТ СН'!$G$14+СВЦЭМ!$D$10+'СЕТ СН'!$G$6-'СЕТ СН'!$G$26</f>
        <v>1990.8439051099999</v>
      </c>
      <c r="C95" s="36">
        <f>SUMIFS(СВЦЭМ!$D$39:$D$782,СВЦЭМ!$A$39:$A$782,$A95,СВЦЭМ!$B$39:$B$782,C$83)+'СЕТ СН'!$G$14+СВЦЭМ!$D$10+'СЕТ СН'!$G$6-'СЕТ СН'!$G$26</f>
        <v>2026.2126945099999</v>
      </c>
      <c r="D95" s="36">
        <f>SUMIFS(СВЦЭМ!$D$39:$D$782,СВЦЭМ!$A$39:$A$782,$A95,СВЦЭМ!$B$39:$B$782,D$83)+'СЕТ СН'!$G$14+СВЦЭМ!$D$10+'СЕТ СН'!$G$6-'СЕТ СН'!$G$26</f>
        <v>2098.3389865899999</v>
      </c>
      <c r="E95" s="36">
        <f>SUMIFS(СВЦЭМ!$D$39:$D$782,СВЦЭМ!$A$39:$A$782,$A95,СВЦЭМ!$B$39:$B$782,E$83)+'СЕТ СН'!$G$14+СВЦЭМ!$D$10+'СЕТ СН'!$G$6-'СЕТ СН'!$G$26</f>
        <v>2083.1063462299999</v>
      </c>
      <c r="F95" s="36">
        <f>SUMIFS(СВЦЭМ!$D$39:$D$782,СВЦЭМ!$A$39:$A$782,$A95,СВЦЭМ!$B$39:$B$782,F$83)+'СЕТ СН'!$G$14+СВЦЭМ!$D$10+'СЕТ СН'!$G$6-'СЕТ СН'!$G$26</f>
        <v>2079.23551778</v>
      </c>
      <c r="G95" s="36">
        <f>SUMIFS(СВЦЭМ!$D$39:$D$782,СВЦЭМ!$A$39:$A$782,$A95,СВЦЭМ!$B$39:$B$782,G$83)+'СЕТ СН'!$G$14+СВЦЭМ!$D$10+'СЕТ СН'!$G$6-'СЕТ СН'!$G$26</f>
        <v>2070.3642986899999</v>
      </c>
      <c r="H95" s="36">
        <f>SUMIFS(СВЦЭМ!$D$39:$D$782,СВЦЭМ!$A$39:$A$782,$A95,СВЦЭМ!$B$39:$B$782,H$83)+'СЕТ СН'!$G$14+СВЦЭМ!$D$10+'СЕТ СН'!$G$6-'СЕТ СН'!$G$26</f>
        <v>1948.7248921400001</v>
      </c>
      <c r="I95" s="36">
        <f>SUMIFS(СВЦЭМ!$D$39:$D$782,СВЦЭМ!$A$39:$A$782,$A95,СВЦЭМ!$B$39:$B$782,I$83)+'СЕТ СН'!$G$14+СВЦЭМ!$D$10+'СЕТ СН'!$G$6-'СЕТ СН'!$G$26</f>
        <v>1880.2389002800001</v>
      </c>
      <c r="J95" s="36">
        <f>SUMIFS(СВЦЭМ!$D$39:$D$782,СВЦЭМ!$A$39:$A$782,$A95,СВЦЭМ!$B$39:$B$782,J$83)+'СЕТ СН'!$G$14+СВЦЭМ!$D$10+'СЕТ СН'!$G$6-'СЕТ СН'!$G$26</f>
        <v>1752.2578334700002</v>
      </c>
      <c r="K95" s="36">
        <f>SUMIFS(СВЦЭМ!$D$39:$D$782,СВЦЭМ!$A$39:$A$782,$A95,СВЦЭМ!$B$39:$B$782,K$83)+'СЕТ СН'!$G$14+СВЦЭМ!$D$10+'СЕТ СН'!$G$6-'СЕТ СН'!$G$26</f>
        <v>1728.0016318799999</v>
      </c>
      <c r="L95" s="36">
        <f>SUMIFS(СВЦЭМ!$D$39:$D$782,СВЦЭМ!$A$39:$A$782,$A95,СВЦЭМ!$B$39:$B$782,L$83)+'СЕТ СН'!$G$14+СВЦЭМ!$D$10+'СЕТ СН'!$G$6-'СЕТ СН'!$G$26</f>
        <v>1710.6527532200002</v>
      </c>
      <c r="M95" s="36">
        <f>SUMIFS(СВЦЭМ!$D$39:$D$782,СВЦЭМ!$A$39:$A$782,$A95,СВЦЭМ!$B$39:$B$782,M$83)+'СЕТ СН'!$G$14+СВЦЭМ!$D$10+'СЕТ СН'!$G$6-'СЕТ СН'!$G$26</f>
        <v>1751.8620977400001</v>
      </c>
      <c r="N95" s="36">
        <f>SUMIFS(СВЦЭМ!$D$39:$D$782,СВЦЭМ!$A$39:$A$782,$A95,СВЦЭМ!$B$39:$B$782,N$83)+'СЕТ СН'!$G$14+СВЦЭМ!$D$10+'СЕТ СН'!$G$6-'СЕТ СН'!$G$26</f>
        <v>1787.9067024000001</v>
      </c>
      <c r="O95" s="36">
        <f>SUMIFS(СВЦЭМ!$D$39:$D$782,СВЦЭМ!$A$39:$A$782,$A95,СВЦЭМ!$B$39:$B$782,O$83)+'СЕТ СН'!$G$14+СВЦЭМ!$D$10+'СЕТ СН'!$G$6-'СЕТ СН'!$G$26</f>
        <v>1819.4511732400001</v>
      </c>
      <c r="P95" s="36">
        <f>SUMIFS(СВЦЭМ!$D$39:$D$782,СВЦЭМ!$A$39:$A$782,$A95,СВЦЭМ!$B$39:$B$782,P$83)+'СЕТ СН'!$G$14+СВЦЭМ!$D$10+'СЕТ СН'!$G$6-'СЕТ СН'!$G$26</f>
        <v>1836.29289208</v>
      </c>
      <c r="Q95" s="36">
        <f>SUMIFS(СВЦЭМ!$D$39:$D$782,СВЦЭМ!$A$39:$A$782,$A95,СВЦЭМ!$B$39:$B$782,Q$83)+'СЕТ СН'!$G$14+СВЦЭМ!$D$10+'СЕТ СН'!$G$6-'СЕТ СН'!$G$26</f>
        <v>1856.4712505500001</v>
      </c>
      <c r="R95" s="36">
        <f>SUMIFS(СВЦЭМ!$D$39:$D$782,СВЦЭМ!$A$39:$A$782,$A95,СВЦЭМ!$B$39:$B$782,R$83)+'СЕТ СН'!$G$14+СВЦЭМ!$D$10+'СЕТ СН'!$G$6-'СЕТ СН'!$G$26</f>
        <v>1818.0540609200002</v>
      </c>
      <c r="S95" s="36">
        <f>SUMIFS(СВЦЭМ!$D$39:$D$782,СВЦЭМ!$A$39:$A$782,$A95,СВЦЭМ!$B$39:$B$782,S$83)+'СЕТ СН'!$G$14+СВЦЭМ!$D$10+'СЕТ СН'!$G$6-'СЕТ СН'!$G$26</f>
        <v>1795.7863328500002</v>
      </c>
      <c r="T95" s="36">
        <f>SUMIFS(СВЦЭМ!$D$39:$D$782,СВЦЭМ!$A$39:$A$782,$A95,СВЦЭМ!$B$39:$B$782,T$83)+'СЕТ СН'!$G$14+СВЦЭМ!$D$10+'СЕТ СН'!$G$6-'СЕТ СН'!$G$26</f>
        <v>1806.4552942800001</v>
      </c>
      <c r="U95" s="36">
        <f>SUMIFS(СВЦЭМ!$D$39:$D$782,СВЦЭМ!$A$39:$A$782,$A95,СВЦЭМ!$B$39:$B$782,U$83)+'СЕТ СН'!$G$14+СВЦЭМ!$D$10+'СЕТ СН'!$G$6-'СЕТ СН'!$G$26</f>
        <v>1730.7654634800001</v>
      </c>
      <c r="V95" s="36">
        <f>SUMIFS(СВЦЭМ!$D$39:$D$782,СВЦЭМ!$A$39:$A$782,$A95,СВЦЭМ!$B$39:$B$782,V$83)+'СЕТ СН'!$G$14+СВЦЭМ!$D$10+'СЕТ СН'!$G$6-'СЕТ СН'!$G$26</f>
        <v>1689.7721878299999</v>
      </c>
      <c r="W95" s="36">
        <f>SUMIFS(СВЦЭМ!$D$39:$D$782,СВЦЭМ!$A$39:$A$782,$A95,СВЦЭМ!$B$39:$B$782,W$83)+'СЕТ СН'!$G$14+СВЦЭМ!$D$10+'СЕТ СН'!$G$6-'СЕТ СН'!$G$26</f>
        <v>1698.56967996</v>
      </c>
      <c r="X95" s="36">
        <f>SUMIFS(СВЦЭМ!$D$39:$D$782,СВЦЭМ!$A$39:$A$782,$A95,СВЦЭМ!$B$39:$B$782,X$83)+'СЕТ СН'!$G$14+СВЦЭМ!$D$10+'СЕТ СН'!$G$6-'СЕТ СН'!$G$26</f>
        <v>1770.8959427200002</v>
      </c>
      <c r="Y95" s="36">
        <f>SUMIFS(СВЦЭМ!$D$39:$D$782,СВЦЭМ!$A$39:$A$782,$A95,СВЦЭМ!$B$39:$B$782,Y$83)+'СЕТ СН'!$G$14+СВЦЭМ!$D$10+'СЕТ СН'!$G$6-'СЕТ СН'!$G$26</f>
        <v>1840.3636532700002</v>
      </c>
    </row>
    <row r="96" spans="1:27" ht="15.75" x14ac:dyDescent="0.2">
      <c r="A96" s="35">
        <f t="shared" si="2"/>
        <v>45090</v>
      </c>
      <c r="B96" s="36">
        <f>SUMIFS(СВЦЭМ!$D$39:$D$782,СВЦЭМ!$A$39:$A$782,$A96,СВЦЭМ!$B$39:$B$782,B$83)+'СЕТ СН'!$G$14+СВЦЭМ!$D$10+'СЕТ СН'!$G$6-'СЕТ СН'!$G$26</f>
        <v>1905.17144487</v>
      </c>
      <c r="C96" s="36">
        <f>SUMIFS(СВЦЭМ!$D$39:$D$782,СВЦЭМ!$A$39:$A$782,$A96,СВЦЭМ!$B$39:$B$782,C$83)+'СЕТ СН'!$G$14+СВЦЭМ!$D$10+'СЕТ СН'!$G$6-'СЕТ СН'!$G$26</f>
        <v>1936.9654434600002</v>
      </c>
      <c r="D96" s="36">
        <f>SUMIFS(СВЦЭМ!$D$39:$D$782,СВЦЭМ!$A$39:$A$782,$A96,СВЦЭМ!$B$39:$B$782,D$83)+'СЕТ СН'!$G$14+СВЦЭМ!$D$10+'СЕТ СН'!$G$6-'СЕТ СН'!$G$26</f>
        <v>2014.4102387799999</v>
      </c>
      <c r="E96" s="36">
        <f>SUMIFS(СВЦЭМ!$D$39:$D$782,СВЦЭМ!$A$39:$A$782,$A96,СВЦЭМ!$B$39:$B$782,E$83)+'СЕТ СН'!$G$14+СВЦЭМ!$D$10+'СЕТ СН'!$G$6-'СЕТ СН'!$G$26</f>
        <v>2001.8212324599999</v>
      </c>
      <c r="F96" s="36">
        <f>SUMIFS(СВЦЭМ!$D$39:$D$782,СВЦЭМ!$A$39:$A$782,$A96,СВЦЭМ!$B$39:$B$782,F$83)+'СЕТ СН'!$G$14+СВЦЭМ!$D$10+'СЕТ СН'!$G$6-'СЕТ СН'!$G$26</f>
        <v>1995.10073276</v>
      </c>
      <c r="G96" s="36">
        <f>SUMIFS(СВЦЭМ!$D$39:$D$782,СВЦЭМ!$A$39:$A$782,$A96,СВЦЭМ!$B$39:$B$782,G$83)+'СЕТ СН'!$G$14+СВЦЭМ!$D$10+'СЕТ СН'!$G$6-'СЕТ СН'!$G$26</f>
        <v>2061.1757886400001</v>
      </c>
      <c r="H96" s="36">
        <f>SUMIFS(СВЦЭМ!$D$39:$D$782,СВЦЭМ!$A$39:$A$782,$A96,СВЦЭМ!$B$39:$B$782,H$83)+'СЕТ СН'!$G$14+СВЦЭМ!$D$10+'СЕТ СН'!$G$6-'СЕТ СН'!$G$26</f>
        <v>1968.49439373</v>
      </c>
      <c r="I96" s="36">
        <f>SUMIFS(СВЦЭМ!$D$39:$D$782,СВЦЭМ!$A$39:$A$782,$A96,СВЦЭМ!$B$39:$B$782,I$83)+'СЕТ СН'!$G$14+СВЦЭМ!$D$10+'СЕТ СН'!$G$6-'СЕТ СН'!$G$26</f>
        <v>1933.68121724</v>
      </c>
      <c r="J96" s="36">
        <f>SUMIFS(СВЦЭМ!$D$39:$D$782,СВЦЭМ!$A$39:$A$782,$A96,СВЦЭМ!$B$39:$B$782,J$83)+'СЕТ СН'!$G$14+СВЦЭМ!$D$10+'СЕТ СН'!$G$6-'СЕТ СН'!$G$26</f>
        <v>1862.7509279599999</v>
      </c>
      <c r="K96" s="36">
        <f>SUMIFS(СВЦЭМ!$D$39:$D$782,СВЦЭМ!$A$39:$A$782,$A96,СВЦЭМ!$B$39:$B$782,K$83)+'СЕТ СН'!$G$14+СВЦЭМ!$D$10+'СЕТ СН'!$G$6-'СЕТ СН'!$G$26</f>
        <v>1786.6980759900002</v>
      </c>
      <c r="L96" s="36">
        <f>SUMIFS(СВЦЭМ!$D$39:$D$782,СВЦЭМ!$A$39:$A$782,$A96,СВЦЭМ!$B$39:$B$782,L$83)+'СЕТ СН'!$G$14+СВЦЭМ!$D$10+'СЕТ СН'!$G$6-'СЕТ СН'!$G$26</f>
        <v>1802.8354201400002</v>
      </c>
      <c r="M96" s="36">
        <f>SUMIFS(СВЦЭМ!$D$39:$D$782,СВЦЭМ!$A$39:$A$782,$A96,СВЦЭМ!$B$39:$B$782,M$83)+'СЕТ СН'!$G$14+СВЦЭМ!$D$10+'СЕТ СН'!$G$6-'СЕТ СН'!$G$26</f>
        <v>1843.56360769</v>
      </c>
      <c r="N96" s="36">
        <f>SUMIFS(СВЦЭМ!$D$39:$D$782,СВЦЭМ!$A$39:$A$782,$A96,СВЦЭМ!$B$39:$B$782,N$83)+'СЕТ СН'!$G$14+СВЦЭМ!$D$10+'СЕТ СН'!$G$6-'СЕТ СН'!$G$26</f>
        <v>1909.11234371</v>
      </c>
      <c r="O96" s="36">
        <f>SUMIFS(СВЦЭМ!$D$39:$D$782,СВЦЭМ!$A$39:$A$782,$A96,СВЦЭМ!$B$39:$B$782,O$83)+'СЕТ СН'!$G$14+СВЦЭМ!$D$10+'СЕТ СН'!$G$6-'СЕТ СН'!$G$26</f>
        <v>1913.1798233099998</v>
      </c>
      <c r="P96" s="36">
        <f>SUMIFS(СВЦЭМ!$D$39:$D$782,СВЦЭМ!$A$39:$A$782,$A96,СВЦЭМ!$B$39:$B$782,P$83)+'СЕТ СН'!$G$14+СВЦЭМ!$D$10+'СЕТ СН'!$G$6-'СЕТ СН'!$G$26</f>
        <v>1941.99000462</v>
      </c>
      <c r="Q96" s="36">
        <f>SUMIFS(СВЦЭМ!$D$39:$D$782,СВЦЭМ!$A$39:$A$782,$A96,СВЦЭМ!$B$39:$B$782,Q$83)+'СЕТ СН'!$G$14+СВЦЭМ!$D$10+'СЕТ СН'!$G$6-'СЕТ СН'!$G$26</f>
        <v>1980.6564080200001</v>
      </c>
      <c r="R96" s="36">
        <f>SUMIFS(СВЦЭМ!$D$39:$D$782,СВЦЭМ!$A$39:$A$782,$A96,СВЦЭМ!$B$39:$B$782,R$83)+'СЕТ СН'!$G$14+СВЦЭМ!$D$10+'СЕТ СН'!$G$6-'СЕТ СН'!$G$26</f>
        <v>1944.3921204100002</v>
      </c>
      <c r="S96" s="36">
        <f>SUMIFS(СВЦЭМ!$D$39:$D$782,СВЦЭМ!$A$39:$A$782,$A96,СВЦЭМ!$B$39:$B$782,S$83)+'СЕТ СН'!$G$14+СВЦЭМ!$D$10+'СЕТ СН'!$G$6-'СЕТ СН'!$G$26</f>
        <v>1922.1310951400001</v>
      </c>
      <c r="T96" s="36">
        <f>SUMIFS(СВЦЭМ!$D$39:$D$782,СВЦЭМ!$A$39:$A$782,$A96,СВЦЭМ!$B$39:$B$782,T$83)+'СЕТ СН'!$G$14+СВЦЭМ!$D$10+'СЕТ СН'!$G$6-'СЕТ СН'!$G$26</f>
        <v>1896.7997262600002</v>
      </c>
      <c r="U96" s="36">
        <f>SUMIFS(СВЦЭМ!$D$39:$D$782,СВЦЭМ!$A$39:$A$782,$A96,СВЦЭМ!$B$39:$B$782,U$83)+'СЕТ СН'!$G$14+СВЦЭМ!$D$10+'СЕТ СН'!$G$6-'СЕТ СН'!$G$26</f>
        <v>1861.3999434100001</v>
      </c>
      <c r="V96" s="36">
        <f>SUMIFS(СВЦЭМ!$D$39:$D$782,СВЦЭМ!$A$39:$A$782,$A96,СВЦЭМ!$B$39:$B$782,V$83)+'СЕТ СН'!$G$14+СВЦЭМ!$D$10+'СЕТ СН'!$G$6-'СЕТ СН'!$G$26</f>
        <v>1843.37213122</v>
      </c>
      <c r="W96" s="36">
        <f>SUMIFS(СВЦЭМ!$D$39:$D$782,СВЦЭМ!$A$39:$A$782,$A96,СВЦЭМ!$B$39:$B$782,W$83)+'СЕТ СН'!$G$14+СВЦЭМ!$D$10+'СЕТ СН'!$G$6-'СЕТ СН'!$G$26</f>
        <v>1826.98306155</v>
      </c>
      <c r="X96" s="36">
        <f>SUMIFS(СВЦЭМ!$D$39:$D$782,СВЦЭМ!$A$39:$A$782,$A96,СВЦЭМ!$B$39:$B$782,X$83)+'СЕТ СН'!$G$14+СВЦЭМ!$D$10+'СЕТ СН'!$G$6-'СЕТ СН'!$G$26</f>
        <v>1876.7265057200002</v>
      </c>
      <c r="Y96" s="36">
        <f>SUMIFS(СВЦЭМ!$D$39:$D$782,СВЦЭМ!$A$39:$A$782,$A96,СВЦЭМ!$B$39:$B$782,Y$83)+'СЕТ СН'!$G$14+СВЦЭМ!$D$10+'СЕТ СН'!$G$6-'СЕТ СН'!$G$26</f>
        <v>1976.8606256399999</v>
      </c>
    </row>
    <row r="97" spans="1:25" ht="15.75" x14ac:dyDescent="0.2">
      <c r="A97" s="35">
        <f t="shared" si="2"/>
        <v>45091</v>
      </c>
      <c r="B97" s="36">
        <f>SUMIFS(СВЦЭМ!$D$39:$D$782,СВЦЭМ!$A$39:$A$782,$A97,СВЦЭМ!$B$39:$B$782,B$83)+'СЕТ СН'!$G$14+СВЦЭМ!$D$10+'СЕТ СН'!$G$6-'СЕТ СН'!$G$26</f>
        <v>2026.1840407300001</v>
      </c>
      <c r="C97" s="36">
        <f>SUMIFS(СВЦЭМ!$D$39:$D$782,СВЦЭМ!$A$39:$A$782,$A97,СВЦЭМ!$B$39:$B$782,C$83)+'СЕТ СН'!$G$14+СВЦЭМ!$D$10+'СЕТ СН'!$G$6-'СЕТ СН'!$G$26</f>
        <v>2111.5268462399999</v>
      </c>
      <c r="D97" s="36">
        <f>SUMIFS(СВЦЭМ!$D$39:$D$782,СВЦЭМ!$A$39:$A$782,$A97,СВЦЭМ!$B$39:$B$782,D$83)+'СЕТ СН'!$G$14+СВЦЭМ!$D$10+'СЕТ СН'!$G$6-'СЕТ СН'!$G$26</f>
        <v>2221.3709354900002</v>
      </c>
      <c r="E97" s="36">
        <f>SUMIFS(СВЦЭМ!$D$39:$D$782,СВЦЭМ!$A$39:$A$782,$A97,СВЦЭМ!$B$39:$B$782,E$83)+'СЕТ СН'!$G$14+СВЦЭМ!$D$10+'СЕТ СН'!$G$6-'СЕТ СН'!$G$26</f>
        <v>2230.98923762</v>
      </c>
      <c r="F97" s="36">
        <f>SUMIFS(СВЦЭМ!$D$39:$D$782,СВЦЭМ!$A$39:$A$782,$A97,СВЦЭМ!$B$39:$B$782,F$83)+'СЕТ СН'!$G$14+СВЦЭМ!$D$10+'СЕТ СН'!$G$6-'СЕТ СН'!$G$26</f>
        <v>2237.4081668200001</v>
      </c>
      <c r="G97" s="36">
        <f>SUMIFS(СВЦЭМ!$D$39:$D$782,СВЦЭМ!$A$39:$A$782,$A97,СВЦЭМ!$B$39:$B$782,G$83)+'СЕТ СН'!$G$14+СВЦЭМ!$D$10+'СЕТ СН'!$G$6-'СЕТ СН'!$G$26</f>
        <v>2223.0670403100003</v>
      </c>
      <c r="H97" s="36">
        <f>SUMIFS(СВЦЭМ!$D$39:$D$782,СВЦЭМ!$A$39:$A$782,$A97,СВЦЭМ!$B$39:$B$782,H$83)+'СЕТ СН'!$G$14+СВЦЭМ!$D$10+'СЕТ СН'!$G$6-'СЕТ СН'!$G$26</f>
        <v>2094.5149801600001</v>
      </c>
      <c r="I97" s="36">
        <f>SUMIFS(СВЦЭМ!$D$39:$D$782,СВЦЭМ!$A$39:$A$782,$A97,СВЦЭМ!$B$39:$B$782,I$83)+'СЕТ СН'!$G$14+СВЦЭМ!$D$10+'СЕТ СН'!$G$6-'СЕТ СН'!$G$26</f>
        <v>1990.48962226</v>
      </c>
      <c r="J97" s="36">
        <f>SUMIFS(СВЦЭМ!$D$39:$D$782,СВЦЭМ!$A$39:$A$782,$A97,СВЦЭМ!$B$39:$B$782,J$83)+'СЕТ СН'!$G$14+СВЦЭМ!$D$10+'СЕТ СН'!$G$6-'СЕТ СН'!$G$26</f>
        <v>1904.5888380900001</v>
      </c>
      <c r="K97" s="36">
        <f>SUMIFS(СВЦЭМ!$D$39:$D$782,СВЦЭМ!$A$39:$A$782,$A97,СВЦЭМ!$B$39:$B$782,K$83)+'СЕТ СН'!$G$14+СВЦЭМ!$D$10+'СЕТ СН'!$G$6-'СЕТ СН'!$G$26</f>
        <v>1889.3115431800002</v>
      </c>
      <c r="L97" s="36">
        <f>SUMIFS(СВЦЭМ!$D$39:$D$782,СВЦЭМ!$A$39:$A$782,$A97,СВЦЭМ!$B$39:$B$782,L$83)+'СЕТ СН'!$G$14+СВЦЭМ!$D$10+'СЕТ СН'!$G$6-'СЕТ СН'!$G$26</f>
        <v>1879.9300775400002</v>
      </c>
      <c r="M97" s="36">
        <f>SUMIFS(СВЦЭМ!$D$39:$D$782,СВЦЭМ!$A$39:$A$782,$A97,СВЦЭМ!$B$39:$B$782,M$83)+'СЕТ СН'!$G$14+СВЦЭМ!$D$10+'СЕТ СН'!$G$6-'СЕТ СН'!$G$26</f>
        <v>1919.15881683</v>
      </c>
      <c r="N97" s="36">
        <f>SUMIFS(СВЦЭМ!$D$39:$D$782,СВЦЭМ!$A$39:$A$782,$A97,СВЦЭМ!$B$39:$B$782,N$83)+'СЕТ СН'!$G$14+СВЦЭМ!$D$10+'СЕТ СН'!$G$6-'СЕТ СН'!$G$26</f>
        <v>1933.9085942400002</v>
      </c>
      <c r="O97" s="36">
        <f>SUMIFS(СВЦЭМ!$D$39:$D$782,СВЦЭМ!$A$39:$A$782,$A97,СВЦЭМ!$B$39:$B$782,O$83)+'СЕТ СН'!$G$14+СВЦЭМ!$D$10+'СЕТ СН'!$G$6-'СЕТ СН'!$G$26</f>
        <v>1925.1000836000003</v>
      </c>
      <c r="P97" s="36">
        <f>SUMIFS(СВЦЭМ!$D$39:$D$782,СВЦЭМ!$A$39:$A$782,$A97,СВЦЭМ!$B$39:$B$782,P$83)+'СЕТ СН'!$G$14+СВЦЭМ!$D$10+'СЕТ СН'!$G$6-'СЕТ СН'!$G$26</f>
        <v>1940.8326539099999</v>
      </c>
      <c r="Q97" s="36">
        <f>SUMIFS(СВЦЭМ!$D$39:$D$782,СВЦЭМ!$A$39:$A$782,$A97,СВЦЭМ!$B$39:$B$782,Q$83)+'СЕТ СН'!$G$14+СВЦЭМ!$D$10+'СЕТ СН'!$G$6-'СЕТ СН'!$G$26</f>
        <v>1954.70227501</v>
      </c>
      <c r="R97" s="36">
        <f>SUMIFS(СВЦЭМ!$D$39:$D$782,СВЦЭМ!$A$39:$A$782,$A97,СВЦЭМ!$B$39:$B$782,R$83)+'СЕТ СН'!$G$14+СВЦЭМ!$D$10+'СЕТ СН'!$G$6-'СЕТ СН'!$G$26</f>
        <v>1939.3851696900001</v>
      </c>
      <c r="S97" s="36">
        <f>SUMIFS(СВЦЭМ!$D$39:$D$782,СВЦЭМ!$A$39:$A$782,$A97,СВЦЭМ!$B$39:$B$782,S$83)+'СЕТ СН'!$G$14+СВЦЭМ!$D$10+'СЕТ СН'!$G$6-'СЕТ СН'!$G$26</f>
        <v>1930.4503274600002</v>
      </c>
      <c r="T97" s="36">
        <f>SUMIFS(СВЦЭМ!$D$39:$D$782,СВЦЭМ!$A$39:$A$782,$A97,СВЦЭМ!$B$39:$B$782,T$83)+'СЕТ СН'!$G$14+СВЦЭМ!$D$10+'СЕТ СН'!$G$6-'СЕТ СН'!$G$26</f>
        <v>1926.50857</v>
      </c>
      <c r="U97" s="36">
        <f>SUMIFS(СВЦЭМ!$D$39:$D$782,СВЦЭМ!$A$39:$A$782,$A97,СВЦЭМ!$B$39:$B$782,U$83)+'СЕТ СН'!$G$14+СВЦЭМ!$D$10+'СЕТ СН'!$G$6-'СЕТ СН'!$G$26</f>
        <v>1925.3209987800001</v>
      </c>
      <c r="V97" s="36">
        <f>SUMIFS(СВЦЭМ!$D$39:$D$782,СВЦЭМ!$A$39:$A$782,$A97,СВЦЭМ!$B$39:$B$782,V$83)+'СЕТ СН'!$G$14+СВЦЭМ!$D$10+'СЕТ СН'!$G$6-'СЕТ СН'!$G$26</f>
        <v>1920.21352695</v>
      </c>
      <c r="W97" s="36">
        <f>SUMIFS(СВЦЭМ!$D$39:$D$782,СВЦЭМ!$A$39:$A$782,$A97,СВЦЭМ!$B$39:$B$782,W$83)+'СЕТ СН'!$G$14+СВЦЭМ!$D$10+'СЕТ СН'!$G$6-'СЕТ СН'!$G$26</f>
        <v>1878.2959956200002</v>
      </c>
      <c r="X97" s="36">
        <f>SUMIFS(СВЦЭМ!$D$39:$D$782,СВЦЭМ!$A$39:$A$782,$A97,СВЦЭМ!$B$39:$B$782,X$83)+'СЕТ СН'!$G$14+СВЦЭМ!$D$10+'СЕТ СН'!$G$6-'СЕТ СН'!$G$26</f>
        <v>1893.5313902799999</v>
      </c>
      <c r="Y97" s="36">
        <f>SUMIFS(СВЦЭМ!$D$39:$D$782,СВЦЭМ!$A$39:$A$782,$A97,СВЦЭМ!$B$39:$B$782,Y$83)+'СЕТ СН'!$G$14+СВЦЭМ!$D$10+'СЕТ СН'!$G$6-'СЕТ СН'!$G$26</f>
        <v>1949.0168041500001</v>
      </c>
    </row>
    <row r="98" spans="1:25" ht="15.75" x14ac:dyDescent="0.2">
      <c r="A98" s="35">
        <f t="shared" si="2"/>
        <v>45092</v>
      </c>
      <c r="B98" s="36">
        <f>SUMIFS(СВЦЭМ!$D$39:$D$782,СВЦЭМ!$A$39:$A$782,$A98,СВЦЭМ!$B$39:$B$782,B$83)+'СЕТ СН'!$G$14+СВЦЭМ!$D$10+'СЕТ СН'!$G$6-'СЕТ СН'!$G$26</f>
        <v>1825.27367082</v>
      </c>
      <c r="C98" s="36">
        <f>SUMIFS(СВЦЭМ!$D$39:$D$782,СВЦЭМ!$A$39:$A$782,$A98,СВЦЭМ!$B$39:$B$782,C$83)+'СЕТ СН'!$G$14+СВЦЭМ!$D$10+'СЕТ СН'!$G$6-'СЕТ СН'!$G$26</f>
        <v>1896.9682358700002</v>
      </c>
      <c r="D98" s="36">
        <f>SUMIFS(СВЦЭМ!$D$39:$D$782,СВЦЭМ!$A$39:$A$782,$A98,СВЦЭМ!$B$39:$B$782,D$83)+'СЕТ СН'!$G$14+СВЦЭМ!$D$10+'СЕТ СН'!$G$6-'СЕТ СН'!$G$26</f>
        <v>1972.4545888799998</v>
      </c>
      <c r="E98" s="36">
        <f>SUMIFS(СВЦЭМ!$D$39:$D$782,СВЦЭМ!$A$39:$A$782,$A98,СВЦЭМ!$B$39:$B$782,E$83)+'СЕТ СН'!$G$14+СВЦЭМ!$D$10+'СЕТ СН'!$G$6-'СЕТ СН'!$G$26</f>
        <v>1979.0453412800002</v>
      </c>
      <c r="F98" s="36">
        <f>SUMIFS(СВЦЭМ!$D$39:$D$782,СВЦЭМ!$A$39:$A$782,$A98,СВЦЭМ!$B$39:$B$782,F$83)+'СЕТ СН'!$G$14+СВЦЭМ!$D$10+'СЕТ СН'!$G$6-'СЕТ СН'!$G$26</f>
        <v>1952.6027727300002</v>
      </c>
      <c r="G98" s="36">
        <f>SUMIFS(СВЦЭМ!$D$39:$D$782,СВЦЭМ!$A$39:$A$782,$A98,СВЦЭМ!$B$39:$B$782,G$83)+'СЕТ СН'!$G$14+СВЦЭМ!$D$10+'СЕТ СН'!$G$6-'СЕТ СН'!$G$26</f>
        <v>1956.05508138</v>
      </c>
      <c r="H98" s="36">
        <f>SUMIFS(СВЦЭМ!$D$39:$D$782,СВЦЭМ!$A$39:$A$782,$A98,СВЦЭМ!$B$39:$B$782,H$83)+'СЕТ СН'!$G$14+СВЦЭМ!$D$10+'СЕТ СН'!$G$6-'СЕТ СН'!$G$26</f>
        <v>1827.8679667599999</v>
      </c>
      <c r="I98" s="36">
        <f>SUMIFS(СВЦЭМ!$D$39:$D$782,СВЦЭМ!$A$39:$A$782,$A98,СВЦЭМ!$B$39:$B$782,I$83)+'СЕТ СН'!$G$14+СВЦЭМ!$D$10+'СЕТ СН'!$G$6-'СЕТ СН'!$G$26</f>
        <v>1706.0188377600002</v>
      </c>
      <c r="J98" s="36">
        <f>SUMIFS(СВЦЭМ!$D$39:$D$782,СВЦЭМ!$A$39:$A$782,$A98,СВЦЭМ!$B$39:$B$782,J$83)+'СЕТ СН'!$G$14+СВЦЭМ!$D$10+'СЕТ СН'!$G$6-'СЕТ СН'!$G$26</f>
        <v>1670.8483641900002</v>
      </c>
      <c r="K98" s="36">
        <f>SUMIFS(СВЦЭМ!$D$39:$D$782,СВЦЭМ!$A$39:$A$782,$A98,СВЦЭМ!$B$39:$B$782,K$83)+'СЕТ СН'!$G$14+СВЦЭМ!$D$10+'СЕТ СН'!$G$6-'СЕТ СН'!$G$26</f>
        <v>1659.3977584899999</v>
      </c>
      <c r="L98" s="36">
        <f>SUMIFS(СВЦЭМ!$D$39:$D$782,СВЦЭМ!$A$39:$A$782,$A98,СВЦЭМ!$B$39:$B$782,L$83)+'СЕТ СН'!$G$14+СВЦЭМ!$D$10+'СЕТ СН'!$G$6-'СЕТ СН'!$G$26</f>
        <v>1632.3955084300001</v>
      </c>
      <c r="M98" s="36">
        <f>SUMIFS(СВЦЭМ!$D$39:$D$782,СВЦЭМ!$A$39:$A$782,$A98,СВЦЭМ!$B$39:$B$782,M$83)+'СЕТ СН'!$G$14+СВЦЭМ!$D$10+'СЕТ СН'!$G$6-'СЕТ СН'!$G$26</f>
        <v>1644.45162519</v>
      </c>
      <c r="N98" s="36">
        <f>SUMIFS(СВЦЭМ!$D$39:$D$782,СВЦЭМ!$A$39:$A$782,$A98,СВЦЭМ!$B$39:$B$782,N$83)+'СЕТ СН'!$G$14+СВЦЭМ!$D$10+'СЕТ СН'!$G$6-'СЕТ СН'!$G$26</f>
        <v>1674.2984456100003</v>
      </c>
      <c r="O98" s="36">
        <f>SUMIFS(СВЦЭМ!$D$39:$D$782,СВЦЭМ!$A$39:$A$782,$A98,СВЦЭМ!$B$39:$B$782,O$83)+'СЕТ СН'!$G$14+СВЦЭМ!$D$10+'СЕТ СН'!$G$6-'СЕТ СН'!$G$26</f>
        <v>1681.2506758700001</v>
      </c>
      <c r="P98" s="36">
        <f>SUMIFS(СВЦЭМ!$D$39:$D$782,СВЦЭМ!$A$39:$A$782,$A98,СВЦЭМ!$B$39:$B$782,P$83)+'СЕТ СН'!$G$14+СВЦЭМ!$D$10+'СЕТ СН'!$G$6-'СЕТ СН'!$G$26</f>
        <v>1697.6307614800003</v>
      </c>
      <c r="Q98" s="36">
        <f>SUMIFS(СВЦЭМ!$D$39:$D$782,СВЦЭМ!$A$39:$A$782,$A98,СВЦЭМ!$B$39:$B$782,Q$83)+'СЕТ СН'!$G$14+СВЦЭМ!$D$10+'СЕТ СН'!$G$6-'СЕТ СН'!$G$26</f>
        <v>1699.6631742499999</v>
      </c>
      <c r="R98" s="36">
        <f>SUMIFS(СВЦЭМ!$D$39:$D$782,СВЦЭМ!$A$39:$A$782,$A98,СВЦЭМ!$B$39:$B$782,R$83)+'СЕТ СН'!$G$14+СВЦЭМ!$D$10+'СЕТ СН'!$G$6-'СЕТ СН'!$G$26</f>
        <v>1653.9455774100002</v>
      </c>
      <c r="S98" s="36">
        <f>SUMIFS(СВЦЭМ!$D$39:$D$782,СВЦЭМ!$A$39:$A$782,$A98,СВЦЭМ!$B$39:$B$782,S$83)+'СЕТ СН'!$G$14+СВЦЭМ!$D$10+'СЕТ СН'!$G$6-'СЕТ СН'!$G$26</f>
        <v>1663.6669709299999</v>
      </c>
      <c r="T98" s="36">
        <f>SUMIFS(СВЦЭМ!$D$39:$D$782,СВЦЭМ!$A$39:$A$782,$A98,СВЦЭМ!$B$39:$B$782,T$83)+'СЕТ СН'!$G$14+СВЦЭМ!$D$10+'СЕТ СН'!$G$6-'СЕТ СН'!$G$26</f>
        <v>1662.6876241099999</v>
      </c>
      <c r="U98" s="36">
        <f>SUMIFS(СВЦЭМ!$D$39:$D$782,СВЦЭМ!$A$39:$A$782,$A98,СВЦЭМ!$B$39:$B$782,U$83)+'СЕТ СН'!$G$14+СВЦЭМ!$D$10+'СЕТ СН'!$G$6-'СЕТ СН'!$G$26</f>
        <v>1661.8883368900001</v>
      </c>
      <c r="V98" s="36">
        <f>SUMIFS(СВЦЭМ!$D$39:$D$782,СВЦЭМ!$A$39:$A$782,$A98,СВЦЭМ!$B$39:$B$782,V$83)+'СЕТ СН'!$G$14+СВЦЭМ!$D$10+'СЕТ СН'!$G$6-'СЕТ СН'!$G$26</f>
        <v>1686.5226979700001</v>
      </c>
      <c r="W98" s="36">
        <f>SUMIFS(СВЦЭМ!$D$39:$D$782,СВЦЭМ!$A$39:$A$782,$A98,СВЦЭМ!$B$39:$B$782,W$83)+'СЕТ СН'!$G$14+СВЦЭМ!$D$10+'СЕТ СН'!$G$6-'СЕТ СН'!$G$26</f>
        <v>1662.2208485199999</v>
      </c>
      <c r="X98" s="36">
        <f>SUMIFS(СВЦЭМ!$D$39:$D$782,СВЦЭМ!$A$39:$A$782,$A98,СВЦЭМ!$B$39:$B$782,X$83)+'СЕТ СН'!$G$14+СВЦЭМ!$D$10+'СЕТ СН'!$G$6-'СЕТ СН'!$G$26</f>
        <v>1686.36602361</v>
      </c>
      <c r="Y98" s="36">
        <f>SUMIFS(СВЦЭМ!$D$39:$D$782,СВЦЭМ!$A$39:$A$782,$A98,СВЦЭМ!$B$39:$B$782,Y$83)+'СЕТ СН'!$G$14+СВЦЭМ!$D$10+'СЕТ СН'!$G$6-'СЕТ СН'!$G$26</f>
        <v>1772.4515232899998</v>
      </c>
    </row>
    <row r="99" spans="1:25" ht="15.75" x14ac:dyDescent="0.2">
      <c r="A99" s="35">
        <f t="shared" si="2"/>
        <v>45093</v>
      </c>
      <c r="B99" s="36">
        <f>SUMIFS(СВЦЭМ!$D$39:$D$782,СВЦЭМ!$A$39:$A$782,$A99,СВЦЭМ!$B$39:$B$782,B$83)+'СЕТ СН'!$G$14+СВЦЭМ!$D$10+'СЕТ СН'!$G$6-'СЕТ СН'!$G$26</f>
        <v>1908.7488513200001</v>
      </c>
      <c r="C99" s="36">
        <f>SUMIFS(СВЦЭМ!$D$39:$D$782,СВЦЭМ!$A$39:$A$782,$A99,СВЦЭМ!$B$39:$B$782,C$83)+'СЕТ СН'!$G$14+СВЦЭМ!$D$10+'СЕТ СН'!$G$6-'СЕТ СН'!$G$26</f>
        <v>1963.24849408</v>
      </c>
      <c r="D99" s="36">
        <f>SUMIFS(СВЦЭМ!$D$39:$D$782,СВЦЭМ!$A$39:$A$782,$A99,СВЦЭМ!$B$39:$B$782,D$83)+'СЕТ СН'!$G$14+СВЦЭМ!$D$10+'СЕТ СН'!$G$6-'СЕТ СН'!$G$26</f>
        <v>2057.6193292900002</v>
      </c>
      <c r="E99" s="36">
        <f>SUMIFS(СВЦЭМ!$D$39:$D$782,СВЦЭМ!$A$39:$A$782,$A99,СВЦЭМ!$B$39:$B$782,E$83)+'СЕТ СН'!$G$14+СВЦЭМ!$D$10+'СЕТ СН'!$G$6-'СЕТ СН'!$G$26</f>
        <v>2071.9724789900001</v>
      </c>
      <c r="F99" s="36">
        <f>SUMIFS(СВЦЭМ!$D$39:$D$782,СВЦЭМ!$A$39:$A$782,$A99,СВЦЭМ!$B$39:$B$782,F$83)+'СЕТ СН'!$G$14+СВЦЭМ!$D$10+'СЕТ СН'!$G$6-'СЕТ СН'!$G$26</f>
        <v>2076.0305021200002</v>
      </c>
      <c r="G99" s="36">
        <f>SUMIFS(СВЦЭМ!$D$39:$D$782,СВЦЭМ!$A$39:$A$782,$A99,СВЦЭМ!$B$39:$B$782,G$83)+'СЕТ СН'!$G$14+СВЦЭМ!$D$10+'СЕТ СН'!$G$6-'СЕТ СН'!$G$26</f>
        <v>2034.9664150399999</v>
      </c>
      <c r="H99" s="36">
        <f>SUMIFS(СВЦЭМ!$D$39:$D$782,СВЦЭМ!$A$39:$A$782,$A99,СВЦЭМ!$B$39:$B$782,H$83)+'СЕТ СН'!$G$14+СВЦЭМ!$D$10+'СЕТ СН'!$G$6-'СЕТ СН'!$G$26</f>
        <v>1909.3547595499999</v>
      </c>
      <c r="I99" s="36">
        <f>SUMIFS(СВЦЭМ!$D$39:$D$782,СВЦЭМ!$A$39:$A$782,$A99,СВЦЭМ!$B$39:$B$782,I$83)+'СЕТ СН'!$G$14+СВЦЭМ!$D$10+'СЕТ СН'!$G$6-'СЕТ СН'!$G$26</f>
        <v>1850.0835249900001</v>
      </c>
      <c r="J99" s="36">
        <f>SUMIFS(СВЦЭМ!$D$39:$D$782,СВЦЭМ!$A$39:$A$782,$A99,СВЦЭМ!$B$39:$B$782,J$83)+'СЕТ СН'!$G$14+СВЦЭМ!$D$10+'СЕТ СН'!$G$6-'СЕТ СН'!$G$26</f>
        <v>1762.2927229800002</v>
      </c>
      <c r="K99" s="36">
        <f>SUMIFS(СВЦЭМ!$D$39:$D$782,СВЦЭМ!$A$39:$A$782,$A99,СВЦЭМ!$B$39:$B$782,K$83)+'СЕТ СН'!$G$14+СВЦЭМ!$D$10+'СЕТ СН'!$G$6-'СЕТ СН'!$G$26</f>
        <v>1778.2256664500001</v>
      </c>
      <c r="L99" s="36">
        <f>SUMIFS(СВЦЭМ!$D$39:$D$782,СВЦЭМ!$A$39:$A$782,$A99,СВЦЭМ!$B$39:$B$782,L$83)+'СЕТ СН'!$G$14+СВЦЭМ!$D$10+'СЕТ СН'!$G$6-'СЕТ СН'!$G$26</f>
        <v>1780.9509624800003</v>
      </c>
      <c r="M99" s="36">
        <f>SUMIFS(СВЦЭМ!$D$39:$D$782,СВЦЭМ!$A$39:$A$782,$A99,СВЦЭМ!$B$39:$B$782,M$83)+'СЕТ СН'!$G$14+СВЦЭМ!$D$10+'СЕТ СН'!$G$6-'СЕТ СН'!$G$26</f>
        <v>1809.9981600900001</v>
      </c>
      <c r="N99" s="36">
        <f>SUMIFS(СВЦЭМ!$D$39:$D$782,СВЦЭМ!$A$39:$A$782,$A99,СВЦЭМ!$B$39:$B$782,N$83)+'СЕТ СН'!$G$14+СВЦЭМ!$D$10+'СЕТ СН'!$G$6-'СЕТ СН'!$G$26</f>
        <v>1856.85898774</v>
      </c>
      <c r="O99" s="36">
        <f>SUMIFS(СВЦЭМ!$D$39:$D$782,СВЦЭМ!$A$39:$A$782,$A99,СВЦЭМ!$B$39:$B$782,O$83)+'СЕТ СН'!$G$14+СВЦЭМ!$D$10+'СЕТ СН'!$G$6-'СЕТ СН'!$G$26</f>
        <v>1855.69317409</v>
      </c>
      <c r="P99" s="36">
        <f>SUMIFS(СВЦЭМ!$D$39:$D$782,СВЦЭМ!$A$39:$A$782,$A99,СВЦЭМ!$B$39:$B$782,P$83)+'СЕТ СН'!$G$14+СВЦЭМ!$D$10+'СЕТ СН'!$G$6-'СЕТ СН'!$G$26</f>
        <v>1861.8685707700001</v>
      </c>
      <c r="Q99" s="36">
        <f>SUMIFS(СВЦЭМ!$D$39:$D$782,СВЦЭМ!$A$39:$A$782,$A99,СВЦЭМ!$B$39:$B$782,Q$83)+'СЕТ СН'!$G$14+СВЦЭМ!$D$10+'СЕТ СН'!$G$6-'СЕТ СН'!$G$26</f>
        <v>1841.9225448000002</v>
      </c>
      <c r="R99" s="36">
        <f>SUMIFS(СВЦЭМ!$D$39:$D$782,СВЦЭМ!$A$39:$A$782,$A99,СВЦЭМ!$B$39:$B$782,R$83)+'СЕТ СН'!$G$14+СВЦЭМ!$D$10+'СЕТ СН'!$G$6-'СЕТ СН'!$G$26</f>
        <v>1827.3332114499999</v>
      </c>
      <c r="S99" s="36">
        <f>SUMIFS(СВЦЭМ!$D$39:$D$782,СВЦЭМ!$A$39:$A$782,$A99,СВЦЭМ!$B$39:$B$782,S$83)+'СЕТ СН'!$G$14+СВЦЭМ!$D$10+'СЕТ СН'!$G$6-'СЕТ СН'!$G$26</f>
        <v>1803.8816391800001</v>
      </c>
      <c r="T99" s="36">
        <f>SUMIFS(СВЦЭМ!$D$39:$D$782,СВЦЭМ!$A$39:$A$782,$A99,СВЦЭМ!$B$39:$B$782,T$83)+'СЕТ СН'!$G$14+СВЦЭМ!$D$10+'СЕТ СН'!$G$6-'СЕТ СН'!$G$26</f>
        <v>1793.6354402800002</v>
      </c>
      <c r="U99" s="36">
        <f>SUMIFS(СВЦЭМ!$D$39:$D$782,СВЦЭМ!$A$39:$A$782,$A99,СВЦЭМ!$B$39:$B$782,U$83)+'СЕТ СН'!$G$14+СВЦЭМ!$D$10+'СЕТ СН'!$G$6-'СЕТ СН'!$G$26</f>
        <v>1796.2128433600001</v>
      </c>
      <c r="V99" s="36">
        <f>SUMIFS(СВЦЭМ!$D$39:$D$782,СВЦЭМ!$A$39:$A$782,$A99,СВЦЭМ!$B$39:$B$782,V$83)+'СЕТ СН'!$G$14+СВЦЭМ!$D$10+'СЕТ СН'!$G$6-'СЕТ СН'!$G$26</f>
        <v>1785.01296972</v>
      </c>
      <c r="W99" s="36">
        <f>SUMIFS(СВЦЭМ!$D$39:$D$782,СВЦЭМ!$A$39:$A$782,$A99,СВЦЭМ!$B$39:$B$782,W$83)+'СЕТ СН'!$G$14+СВЦЭМ!$D$10+'СЕТ СН'!$G$6-'СЕТ СН'!$G$26</f>
        <v>1748.4336589700001</v>
      </c>
      <c r="X99" s="36">
        <f>SUMIFS(СВЦЭМ!$D$39:$D$782,СВЦЭМ!$A$39:$A$782,$A99,СВЦЭМ!$B$39:$B$782,X$83)+'СЕТ СН'!$G$14+СВЦЭМ!$D$10+'СЕТ СН'!$G$6-'СЕТ СН'!$G$26</f>
        <v>1801.3333262300002</v>
      </c>
      <c r="Y99" s="36">
        <f>SUMIFS(СВЦЭМ!$D$39:$D$782,СВЦЭМ!$A$39:$A$782,$A99,СВЦЭМ!$B$39:$B$782,Y$83)+'СЕТ СН'!$G$14+СВЦЭМ!$D$10+'СЕТ СН'!$G$6-'СЕТ СН'!$G$26</f>
        <v>1949.2448587899999</v>
      </c>
    </row>
    <row r="100" spans="1:25" ht="15.75" x14ac:dyDescent="0.2">
      <c r="A100" s="35">
        <f t="shared" si="2"/>
        <v>45094</v>
      </c>
      <c r="B100" s="36">
        <f>SUMIFS(СВЦЭМ!$D$39:$D$782,СВЦЭМ!$A$39:$A$782,$A100,СВЦЭМ!$B$39:$B$782,B$83)+'СЕТ СН'!$G$14+СВЦЭМ!$D$10+'СЕТ СН'!$G$6-'СЕТ СН'!$G$26</f>
        <v>1803.2097684700002</v>
      </c>
      <c r="C100" s="36">
        <f>SUMIFS(СВЦЭМ!$D$39:$D$782,СВЦЭМ!$A$39:$A$782,$A100,СВЦЭМ!$B$39:$B$782,C$83)+'СЕТ СН'!$G$14+СВЦЭМ!$D$10+'СЕТ СН'!$G$6-'СЕТ СН'!$G$26</f>
        <v>1880.65950238</v>
      </c>
      <c r="D100" s="36">
        <f>SUMIFS(СВЦЭМ!$D$39:$D$782,СВЦЭМ!$A$39:$A$782,$A100,СВЦЭМ!$B$39:$B$782,D$83)+'СЕТ СН'!$G$14+СВЦЭМ!$D$10+'СЕТ СН'!$G$6-'СЕТ СН'!$G$26</f>
        <v>1919.69130163</v>
      </c>
      <c r="E100" s="36">
        <f>SUMIFS(СВЦЭМ!$D$39:$D$782,СВЦЭМ!$A$39:$A$782,$A100,СВЦЭМ!$B$39:$B$782,E$83)+'СЕТ СН'!$G$14+СВЦЭМ!$D$10+'СЕТ СН'!$G$6-'СЕТ СН'!$G$26</f>
        <v>1917.5287044000002</v>
      </c>
      <c r="F100" s="36">
        <f>SUMIFS(СВЦЭМ!$D$39:$D$782,СВЦЭМ!$A$39:$A$782,$A100,СВЦЭМ!$B$39:$B$782,F$83)+'СЕТ СН'!$G$14+СВЦЭМ!$D$10+'СЕТ СН'!$G$6-'СЕТ СН'!$G$26</f>
        <v>1910.7871658500003</v>
      </c>
      <c r="G100" s="36">
        <f>SUMIFS(СВЦЭМ!$D$39:$D$782,СВЦЭМ!$A$39:$A$782,$A100,СВЦЭМ!$B$39:$B$782,G$83)+'СЕТ СН'!$G$14+СВЦЭМ!$D$10+'СЕТ СН'!$G$6-'СЕТ СН'!$G$26</f>
        <v>1943.5943593500001</v>
      </c>
      <c r="H100" s="36">
        <f>SUMIFS(СВЦЭМ!$D$39:$D$782,СВЦЭМ!$A$39:$A$782,$A100,СВЦЭМ!$B$39:$B$782,H$83)+'СЕТ СН'!$G$14+СВЦЭМ!$D$10+'СЕТ СН'!$G$6-'СЕТ СН'!$G$26</f>
        <v>1877.8821134600003</v>
      </c>
      <c r="I100" s="36">
        <f>SUMIFS(СВЦЭМ!$D$39:$D$782,СВЦЭМ!$A$39:$A$782,$A100,СВЦЭМ!$B$39:$B$782,I$83)+'СЕТ СН'!$G$14+СВЦЭМ!$D$10+'СЕТ СН'!$G$6-'СЕТ СН'!$G$26</f>
        <v>1796.9556046000002</v>
      </c>
      <c r="J100" s="36">
        <f>SUMIFS(СВЦЭМ!$D$39:$D$782,СВЦЭМ!$A$39:$A$782,$A100,СВЦЭМ!$B$39:$B$782,J$83)+'СЕТ СН'!$G$14+СВЦЭМ!$D$10+'СЕТ СН'!$G$6-'СЕТ СН'!$G$26</f>
        <v>1684.1174713999999</v>
      </c>
      <c r="K100" s="36">
        <f>SUMIFS(СВЦЭМ!$D$39:$D$782,СВЦЭМ!$A$39:$A$782,$A100,СВЦЭМ!$B$39:$B$782,K$83)+'СЕТ СН'!$G$14+СВЦЭМ!$D$10+'СЕТ СН'!$G$6-'СЕТ СН'!$G$26</f>
        <v>1628.8180711099999</v>
      </c>
      <c r="L100" s="36">
        <f>SUMIFS(СВЦЭМ!$D$39:$D$782,СВЦЭМ!$A$39:$A$782,$A100,СВЦЭМ!$B$39:$B$782,L$83)+'СЕТ СН'!$G$14+СВЦЭМ!$D$10+'СЕТ СН'!$G$6-'СЕТ СН'!$G$26</f>
        <v>1605.3770518400001</v>
      </c>
      <c r="M100" s="36">
        <f>SUMIFS(СВЦЭМ!$D$39:$D$782,СВЦЭМ!$A$39:$A$782,$A100,СВЦЭМ!$B$39:$B$782,M$83)+'СЕТ СН'!$G$14+СВЦЭМ!$D$10+'СЕТ СН'!$G$6-'СЕТ СН'!$G$26</f>
        <v>1613.9787708899999</v>
      </c>
      <c r="N100" s="36">
        <f>SUMIFS(СВЦЭМ!$D$39:$D$782,СВЦЭМ!$A$39:$A$782,$A100,СВЦЭМ!$B$39:$B$782,N$83)+'СЕТ СН'!$G$14+СВЦЭМ!$D$10+'СЕТ СН'!$G$6-'СЕТ СН'!$G$26</f>
        <v>1650.7079505000002</v>
      </c>
      <c r="O100" s="36">
        <f>SUMIFS(СВЦЭМ!$D$39:$D$782,СВЦЭМ!$A$39:$A$782,$A100,СВЦЭМ!$B$39:$B$782,O$83)+'СЕТ СН'!$G$14+СВЦЭМ!$D$10+'СЕТ СН'!$G$6-'СЕТ СН'!$G$26</f>
        <v>1649.0755208700002</v>
      </c>
      <c r="P100" s="36">
        <f>SUMIFS(СВЦЭМ!$D$39:$D$782,СВЦЭМ!$A$39:$A$782,$A100,СВЦЭМ!$B$39:$B$782,P$83)+'СЕТ СН'!$G$14+СВЦЭМ!$D$10+'СЕТ СН'!$G$6-'СЕТ СН'!$G$26</f>
        <v>1669.0042942499999</v>
      </c>
      <c r="Q100" s="36">
        <f>SUMIFS(СВЦЭМ!$D$39:$D$782,СВЦЭМ!$A$39:$A$782,$A100,СВЦЭМ!$B$39:$B$782,Q$83)+'СЕТ СН'!$G$14+СВЦЭМ!$D$10+'СЕТ СН'!$G$6-'СЕТ СН'!$G$26</f>
        <v>1687.0278548599999</v>
      </c>
      <c r="R100" s="36">
        <f>SUMIFS(СВЦЭМ!$D$39:$D$782,СВЦЭМ!$A$39:$A$782,$A100,СВЦЭМ!$B$39:$B$782,R$83)+'СЕТ СН'!$G$14+СВЦЭМ!$D$10+'СЕТ СН'!$G$6-'СЕТ СН'!$G$26</f>
        <v>1674.2902260000001</v>
      </c>
      <c r="S100" s="36">
        <f>SUMIFS(СВЦЭМ!$D$39:$D$782,СВЦЭМ!$A$39:$A$782,$A100,СВЦЭМ!$B$39:$B$782,S$83)+'СЕТ СН'!$G$14+СВЦЭМ!$D$10+'СЕТ СН'!$G$6-'СЕТ СН'!$G$26</f>
        <v>1655.1725493399999</v>
      </c>
      <c r="T100" s="36">
        <f>SUMIFS(СВЦЭМ!$D$39:$D$782,СВЦЭМ!$A$39:$A$782,$A100,СВЦЭМ!$B$39:$B$782,T$83)+'СЕТ СН'!$G$14+СВЦЭМ!$D$10+'СЕТ СН'!$G$6-'СЕТ СН'!$G$26</f>
        <v>1637.9072126300002</v>
      </c>
      <c r="U100" s="36">
        <f>SUMIFS(СВЦЭМ!$D$39:$D$782,СВЦЭМ!$A$39:$A$782,$A100,СВЦЭМ!$B$39:$B$782,U$83)+'СЕТ СН'!$G$14+СВЦЭМ!$D$10+'СЕТ СН'!$G$6-'СЕТ СН'!$G$26</f>
        <v>1635.7934970000001</v>
      </c>
      <c r="V100" s="36">
        <f>SUMIFS(СВЦЭМ!$D$39:$D$782,СВЦЭМ!$A$39:$A$782,$A100,СВЦЭМ!$B$39:$B$782,V$83)+'СЕТ СН'!$G$14+СВЦЭМ!$D$10+'СЕТ СН'!$G$6-'СЕТ СН'!$G$26</f>
        <v>1622.9689987400002</v>
      </c>
      <c r="W100" s="36">
        <f>SUMIFS(СВЦЭМ!$D$39:$D$782,СВЦЭМ!$A$39:$A$782,$A100,СВЦЭМ!$B$39:$B$782,W$83)+'СЕТ СН'!$G$14+СВЦЭМ!$D$10+'СЕТ СН'!$G$6-'СЕТ СН'!$G$26</f>
        <v>1594.0927783500001</v>
      </c>
      <c r="X100" s="36">
        <f>SUMIFS(СВЦЭМ!$D$39:$D$782,СВЦЭМ!$A$39:$A$782,$A100,СВЦЭМ!$B$39:$B$782,X$83)+'СЕТ СН'!$G$14+СВЦЭМ!$D$10+'СЕТ СН'!$G$6-'СЕТ СН'!$G$26</f>
        <v>1650.4962432299999</v>
      </c>
      <c r="Y100" s="36">
        <f>SUMIFS(СВЦЭМ!$D$39:$D$782,СВЦЭМ!$A$39:$A$782,$A100,СВЦЭМ!$B$39:$B$782,Y$83)+'СЕТ СН'!$G$14+СВЦЭМ!$D$10+'СЕТ СН'!$G$6-'СЕТ СН'!$G$26</f>
        <v>1724.61586975</v>
      </c>
    </row>
    <row r="101" spans="1:25" ht="15.75" x14ac:dyDescent="0.2">
      <c r="A101" s="35">
        <f t="shared" si="2"/>
        <v>45095</v>
      </c>
      <c r="B101" s="36">
        <f>SUMIFS(СВЦЭМ!$D$39:$D$782,СВЦЭМ!$A$39:$A$782,$A101,СВЦЭМ!$B$39:$B$782,B$83)+'СЕТ СН'!$G$14+СВЦЭМ!$D$10+'СЕТ СН'!$G$6-'СЕТ СН'!$G$26</f>
        <v>1926.2683525699999</v>
      </c>
      <c r="C101" s="36">
        <f>SUMIFS(СВЦЭМ!$D$39:$D$782,СВЦЭМ!$A$39:$A$782,$A101,СВЦЭМ!$B$39:$B$782,C$83)+'СЕТ СН'!$G$14+СВЦЭМ!$D$10+'СЕТ СН'!$G$6-'СЕТ СН'!$G$26</f>
        <v>2027.3673029300003</v>
      </c>
      <c r="D101" s="36">
        <f>SUMIFS(СВЦЭМ!$D$39:$D$782,СВЦЭМ!$A$39:$A$782,$A101,СВЦЭМ!$B$39:$B$782,D$83)+'СЕТ СН'!$G$14+СВЦЭМ!$D$10+'СЕТ СН'!$G$6-'СЕТ СН'!$G$26</f>
        <v>2060.8265254100002</v>
      </c>
      <c r="E101" s="36">
        <f>SUMIFS(СВЦЭМ!$D$39:$D$782,СВЦЭМ!$A$39:$A$782,$A101,СВЦЭМ!$B$39:$B$782,E$83)+'СЕТ СН'!$G$14+СВЦЭМ!$D$10+'СЕТ СН'!$G$6-'СЕТ СН'!$G$26</f>
        <v>2087.65798602</v>
      </c>
      <c r="F101" s="36">
        <f>SUMIFS(СВЦЭМ!$D$39:$D$782,СВЦЭМ!$A$39:$A$782,$A101,СВЦЭМ!$B$39:$B$782,F$83)+'СЕТ СН'!$G$14+СВЦЭМ!$D$10+'СЕТ СН'!$G$6-'СЕТ СН'!$G$26</f>
        <v>2111.6040007199999</v>
      </c>
      <c r="G101" s="36">
        <f>SUMIFS(СВЦЭМ!$D$39:$D$782,СВЦЭМ!$A$39:$A$782,$A101,СВЦЭМ!$B$39:$B$782,G$83)+'СЕТ СН'!$G$14+СВЦЭМ!$D$10+'СЕТ СН'!$G$6-'СЕТ СН'!$G$26</f>
        <v>2108.70088076</v>
      </c>
      <c r="H101" s="36">
        <f>SUMIFS(СВЦЭМ!$D$39:$D$782,СВЦЭМ!$A$39:$A$782,$A101,СВЦЭМ!$B$39:$B$782,H$83)+'СЕТ СН'!$G$14+СВЦЭМ!$D$10+'СЕТ СН'!$G$6-'СЕТ СН'!$G$26</f>
        <v>2066.1327205500002</v>
      </c>
      <c r="I101" s="36">
        <f>SUMIFS(СВЦЭМ!$D$39:$D$782,СВЦЭМ!$A$39:$A$782,$A101,СВЦЭМ!$B$39:$B$782,I$83)+'СЕТ СН'!$G$14+СВЦЭМ!$D$10+'СЕТ СН'!$G$6-'СЕТ СН'!$G$26</f>
        <v>2032.3268939200002</v>
      </c>
      <c r="J101" s="36">
        <f>SUMIFS(СВЦЭМ!$D$39:$D$782,СВЦЭМ!$A$39:$A$782,$A101,СВЦЭМ!$B$39:$B$782,J$83)+'СЕТ СН'!$G$14+СВЦЭМ!$D$10+'СЕТ СН'!$G$6-'СЕТ СН'!$G$26</f>
        <v>1963.1128775400002</v>
      </c>
      <c r="K101" s="36">
        <f>SUMIFS(СВЦЭМ!$D$39:$D$782,СВЦЭМ!$A$39:$A$782,$A101,СВЦЭМ!$B$39:$B$782,K$83)+'СЕТ СН'!$G$14+СВЦЭМ!$D$10+'СЕТ СН'!$G$6-'СЕТ СН'!$G$26</f>
        <v>1910.1971999900002</v>
      </c>
      <c r="L101" s="36">
        <f>SUMIFS(СВЦЭМ!$D$39:$D$782,СВЦЭМ!$A$39:$A$782,$A101,СВЦЭМ!$B$39:$B$782,L$83)+'СЕТ СН'!$G$14+СВЦЭМ!$D$10+'СЕТ СН'!$G$6-'СЕТ СН'!$G$26</f>
        <v>1909.1836360699999</v>
      </c>
      <c r="M101" s="36">
        <f>SUMIFS(СВЦЭМ!$D$39:$D$782,СВЦЭМ!$A$39:$A$782,$A101,СВЦЭМ!$B$39:$B$782,M$83)+'СЕТ СН'!$G$14+СВЦЭМ!$D$10+'СЕТ СН'!$G$6-'СЕТ СН'!$G$26</f>
        <v>1940.1835277300002</v>
      </c>
      <c r="N101" s="36">
        <f>SUMIFS(СВЦЭМ!$D$39:$D$782,СВЦЭМ!$A$39:$A$782,$A101,СВЦЭМ!$B$39:$B$782,N$83)+'СЕТ СН'!$G$14+СВЦЭМ!$D$10+'СЕТ СН'!$G$6-'СЕТ СН'!$G$26</f>
        <v>1953.3354824799999</v>
      </c>
      <c r="O101" s="36">
        <f>SUMIFS(СВЦЭМ!$D$39:$D$782,СВЦЭМ!$A$39:$A$782,$A101,СВЦЭМ!$B$39:$B$782,O$83)+'СЕТ СН'!$G$14+СВЦЭМ!$D$10+'СЕТ СН'!$G$6-'СЕТ СН'!$G$26</f>
        <v>1961.8846751000001</v>
      </c>
      <c r="P101" s="36">
        <f>SUMIFS(СВЦЭМ!$D$39:$D$782,СВЦЭМ!$A$39:$A$782,$A101,СВЦЭМ!$B$39:$B$782,P$83)+'СЕТ СН'!$G$14+СВЦЭМ!$D$10+'СЕТ СН'!$G$6-'СЕТ СН'!$G$26</f>
        <v>1981.0644284999998</v>
      </c>
      <c r="Q101" s="36">
        <f>SUMIFS(СВЦЭМ!$D$39:$D$782,СВЦЭМ!$A$39:$A$782,$A101,СВЦЭМ!$B$39:$B$782,Q$83)+'СЕТ СН'!$G$14+СВЦЭМ!$D$10+'СЕТ СН'!$G$6-'СЕТ СН'!$G$26</f>
        <v>1983.5311484600002</v>
      </c>
      <c r="R101" s="36">
        <f>SUMIFS(СВЦЭМ!$D$39:$D$782,СВЦЭМ!$A$39:$A$782,$A101,СВЦЭМ!$B$39:$B$782,R$83)+'СЕТ СН'!$G$14+СВЦЭМ!$D$10+'СЕТ СН'!$G$6-'СЕТ СН'!$G$26</f>
        <v>1966.7147673899999</v>
      </c>
      <c r="S101" s="36">
        <f>SUMIFS(СВЦЭМ!$D$39:$D$782,СВЦЭМ!$A$39:$A$782,$A101,СВЦЭМ!$B$39:$B$782,S$83)+'СЕТ СН'!$G$14+СВЦЭМ!$D$10+'СЕТ СН'!$G$6-'СЕТ СН'!$G$26</f>
        <v>1945.46655526</v>
      </c>
      <c r="T101" s="36">
        <f>SUMIFS(СВЦЭМ!$D$39:$D$782,СВЦЭМ!$A$39:$A$782,$A101,СВЦЭМ!$B$39:$B$782,T$83)+'СЕТ СН'!$G$14+СВЦЭМ!$D$10+'СЕТ СН'!$G$6-'СЕТ СН'!$G$26</f>
        <v>1909.8525035299999</v>
      </c>
      <c r="U101" s="36">
        <f>SUMIFS(СВЦЭМ!$D$39:$D$782,СВЦЭМ!$A$39:$A$782,$A101,СВЦЭМ!$B$39:$B$782,U$83)+'СЕТ СН'!$G$14+СВЦЭМ!$D$10+'СЕТ СН'!$G$6-'СЕТ СН'!$G$26</f>
        <v>1888.8290494900002</v>
      </c>
      <c r="V101" s="36">
        <f>SUMIFS(СВЦЭМ!$D$39:$D$782,СВЦЭМ!$A$39:$A$782,$A101,СВЦЭМ!$B$39:$B$782,V$83)+'СЕТ СН'!$G$14+СВЦЭМ!$D$10+'СЕТ СН'!$G$6-'СЕТ СН'!$G$26</f>
        <v>1856.5961812999999</v>
      </c>
      <c r="W101" s="36">
        <f>SUMIFS(СВЦЭМ!$D$39:$D$782,СВЦЭМ!$A$39:$A$782,$A101,СВЦЭМ!$B$39:$B$782,W$83)+'СЕТ СН'!$G$14+СВЦЭМ!$D$10+'СЕТ СН'!$G$6-'СЕТ СН'!$G$26</f>
        <v>1867.1979824800001</v>
      </c>
      <c r="X101" s="36">
        <f>SUMIFS(СВЦЭМ!$D$39:$D$782,СВЦЭМ!$A$39:$A$782,$A101,СВЦЭМ!$B$39:$B$782,X$83)+'СЕТ СН'!$G$14+СВЦЭМ!$D$10+'СЕТ СН'!$G$6-'СЕТ СН'!$G$26</f>
        <v>1890.7426593499999</v>
      </c>
      <c r="Y101" s="36">
        <f>SUMIFS(СВЦЭМ!$D$39:$D$782,СВЦЭМ!$A$39:$A$782,$A101,СВЦЭМ!$B$39:$B$782,Y$83)+'СЕТ СН'!$G$14+СВЦЭМ!$D$10+'СЕТ СН'!$G$6-'СЕТ СН'!$G$26</f>
        <v>1974.38246983</v>
      </c>
    </row>
    <row r="102" spans="1:25" ht="15.75" x14ac:dyDescent="0.2">
      <c r="A102" s="35">
        <f t="shared" si="2"/>
        <v>45096</v>
      </c>
      <c r="B102" s="36">
        <f>SUMIFS(СВЦЭМ!$D$39:$D$782,СВЦЭМ!$A$39:$A$782,$A102,СВЦЭМ!$B$39:$B$782,B$83)+'СЕТ СН'!$G$14+СВЦЭМ!$D$10+'СЕТ СН'!$G$6-'СЕТ СН'!$G$26</f>
        <v>1867.4899021800002</v>
      </c>
      <c r="C102" s="36">
        <f>SUMIFS(СВЦЭМ!$D$39:$D$782,СВЦЭМ!$A$39:$A$782,$A102,СВЦЭМ!$B$39:$B$782,C$83)+'СЕТ СН'!$G$14+СВЦЭМ!$D$10+'СЕТ СН'!$G$6-'СЕТ СН'!$G$26</f>
        <v>1954.6235274800001</v>
      </c>
      <c r="D102" s="36">
        <f>SUMIFS(СВЦЭМ!$D$39:$D$782,СВЦЭМ!$A$39:$A$782,$A102,СВЦЭМ!$B$39:$B$782,D$83)+'СЕТ СН'!$G$14+СВЦЭМ!$D$10+'СЕТ СН'!$G$6-'СЕТ СН'!$G$26</f>
        <v>2043.0126383400002</v>
      </c>
      <c r="E102" s="36">
        <f>SUMIFS(СВЦЭМ!$D$39:$D$782,СВЦЭМ!$A$39:$A$782,$A102,СВЦЭМ!$B$39:$B$782,E$83)+'СЕТ СН'!$G$14+СВЦЭМ!$D$10+'СЕТ СН'!$G$6-'СЕТ СН'!$G$26</f>
        <v>2010.8435147099999</v>
      </c>
      <c r="F102" s="36">
        <f>SUMIFS(СВЦЭМ!$D$39:$D$782,СВЦЭМ!$A$39:$A$782,$A102,СВЦЭМ!$B$39:$B$782,F$83)+'СЕТ СН'!$G$14+СВЦЭМ!$D$10+'СЕТ СН'!$G$6-'СЕТ СН'!$G$26</f>
        <v>2051.4976700699999</v>
      </c>
      <c r="G102" s="36">
        <f>SUMIFS(СВЦЭМ!$D$39:$D$782,СВЦЭМ!$A$39:$A$782,$A102,СВЦЭМ!$B$39:$B$782,G$83)+'СЕТ СН'!$G$14+СВЦЭМ!$D$10+'СЕТ СН'!$G$6-'СЕТ СН'!$G$26</f>
        <v>2062.1014080499999</v>
      </c>
      <c r="H102" s="36">
        <f>SUMIFS(СВЦЭМ!$D$39:$D$782,СВЦЭМ!$A$39:$A$782,$A102,СВЦЭМ!$B$39:$B$782,H$83)+'СЕТ СН'!$G$14+СВЦЭМ!$D$10+'СЕТ СН'!$G$6-'СЕТ СН'!$G$26</f>
        <v>2034.9134556200001</v>
      </c>
      <c r="I102" s="36">
        <f>SUMIFS(СВЦЭМ!$D$39:$D$782,СВЦЭМ!$A$39:$A$782,$A102,СВЦЭМ!$B$39:$B$782,I$83)+'СЕТ СН'!$G$14+СВЦЭМ!$D$10+'СЕТ СН'!$G$6-'СЕТ СН'!$G$26</f>
        <v>1865.8387509600002</v>
      </c>
      <c r="J102" s="36">
        <f>SUMIFS(СВЦЭМ!$D$39:$D$782,СВЦЭМ!$A$39:$A$782,$A102,СВЦЭМ!$B$39:$B$782,J$83)+'СЕТ СН'!$G$14+СВЦЭМ!$D$10+'СЕТ СН'!$G$6-'СЕТ СН'!$G$26</f>
        <v>1768.4350961700002</v>
      </c>
      <c r="K102" s="36">
        <f>SUMIFS(СВЦЭМ!$D$39:$D$782,СВЦЭМ!$A$39:$A$782,$A102,СВЦЭМ!$B$39:$B$782,K$83)+'СЕТ СН'!$G$14+СВЦЭМ!$D$10+'СЕТ СН'!$G$6-'СЕТ СН'!$G$26</f>
        <v>1735.09036595</v>
      </c>
      <c r="L102" s="36">
        <f>SUMIFS(СВЦЭМ!$D$39:$D$782,СВЦЭМ!$A$39:$A$782,$A102,СВЦЭМ!$B$39:$B$782,L$83)+'СЕТ СН'!$G$14+СВЦЭМ!$D$10+'СЕТ СН'!$G$6-'СЕТ СН'!$G$26</f>
        <v>1721.45468648</v>
      </c>
      <c r="M102" s="36">
        <f>SUMIFS(СВЦЭМ!$D$39:$D$782,СВЦЭМ!$A$39:$A$782,$A102,СВЦЭМ!$B$39:$B$782,M$83)+'СЕТ СН'!$G$14+СВЦЭМ!$D$10+'СЕТ СН'!$G$6-'СЕТ СН'!$G$26</f>
        <v>1731.4806062100001</v>
      </c>
      <c r="N102" s="36">
        <f>SUMIFS(СВЦЭМ!$D$39:$D$782,СВЦЭМ!$A$39:$A$782,$A102,СВЦЭМ!$B$39:$B$782,N$83)+'СЕТ СН'!$G$14+СВЦЭМ!$D$10+'СЕТ СН'!$G$6-'СЕТ СН'!$G$26</f>
        <v>1749.4059849200003</v>
      </c>
      <c r="O102" s="36">
        <f>SUMIFS(СВЦЭМ!$D$39:$D$782,СВЦЭМ!$A$39:$A$782,$A102,СВЦЭМ!$B$39:$B$782,O$83)+'СЕТ СН'!$G$14+СВЦЭМ!$D$10+'СЕТ СН'!$G$6-'СЕТ СН'!$G$26</f>
        <v>1773.4144695800001</v>
      </c>
      <c r="P102" s="36">
        <f>SUMIFS(СВЦЭМ!$D$39:$D$782,СВЦЭМ!$A$39:$A$782,$A102,СВЦЭМ!$B$39:$B$782,P$83)+'СЕТ СН'!$G$14+СВЦЭМ!$D$10+'СЕТ СН'!$G$6-'СЕТ СН'!$G$26</f>
        <v>1768.2825191000002</v>
      </c>
      <c r="Q102" s="36">
        <f>SUMIFS(СВЦЭМ!$D$39:$D$782,СВЦЭМ!$A$39:$A$782,$A102,СВЦЭМ!$B$39:$B$782,Q$83)+'СЕТ СН'!$G$14+СВЦЭМ!$D$10+'СЕТ СН'!$G$6-'СЕТ СН'!$G$26</f>
        <v>1770.2725262100003</v>
      </c>
      <c r="R102" s="36">
        <f>SUMIFS(СВЦЭМ!$D$39:$D$782,СВЦЭМ!$A$39:$A$782,$A102,СВЦЭМ!$B$39:$B$782,R$83)+'СЕТ СН'!$G$14+СВЦЭМ!$D$10+'СЕТ СН'!$G$6-'СЕТ СН'!$G$26</f>
        <v>1753.6339546899999</v>
      </c>
      <c r="S102" s="36">
        <f>SUMIFS(СВЦЭМ!$D$39:$D$782,СВЦЭМ!$A$39:$A$782,$A102,СВЦЭМ!$B$39:$B$782,S$83)+'СЕТ СН'!$G$14+СВЦЭМ!$D$10+'СЕТ СН'!$G$6-'СЕТ СН'!$G$26</f>
        <v>1735.8774133800002</v>
      </c>
      <c r="T102" s="36">
        <f>SUMIFS(СВЦЭМ!$D$39:$D$782,СВЦЭМ!$A$39:$A$782,$A102,СВЦЭМ!$B$39:$B$782,T$83)+'СЕТ СН'!$G$14+СВЦЭМ!$D$10+'СЕТ СН'!$G$6-'СЕТ СН'!$G$26</f>
        <v>1723.7480866599999</v>
      </c>
      <c r="U102" s="36">
        <f>SUMIFS(СВЦЭМ!$D$39:$D$782,СВЦЭМ!$A$39:$A$782,$A102,СВЦЭМ!$B$39:$B$782,U$83)+'СЕТ СН'!$G$14+СВЦЭМ!$D$10+'СЕТ СН'!$G$6-'СЕТ СН'!$G$26</f>
        <v>1736.8396808800003</v>
      </c>
      <c r="V102" s="36">
        <f>SUMIFS(СВЦЭМ!$D$39:$D$782,СВЦЭМ!$A$39:$A$782,$A102,СВЦЭМ!$B$39:$B$782,V$83)+'СЕТ СН'!$G$14+СВЦЭМ!$D$10+'СЕТ СН'!$G$6-'СЕТ СН'!$G$26</f>
        <v>1735.0349023100002</v>
      </c>
      <c r="W102" s="36">
        <f>SUMIFS(СВЦЭМ!$D$39:$D$782,СВЦЭМ!$A$39:$A$782,$A102,СВЦЭМ!$B$39:$B$782,W$83)+'СЕТ СН'!$G$14+СВЦЭМ!$D$10+'СЕТ СН'!$G$6-'СЕТ СН'!$G$26</f>
        <v>1693.5229821600001</v>
      </c>
      <c r="X102" s="36">
        <f>SUMIFS(СВЦЭМ!$D$39:$D$782,СВЦЭМ!$A$39:$A$782,$A102,СВЦЭМ!$B$39:$B$782,X$83)+'СЕТ СН'!$G$14+СВЦЭМ!$D$10+'СЕТ СН'!$G$6-'СЕТ СН'!$G$26</f>
        <v>1731.7373754499999</v>
      </c>
      <c r="Y102" s="36">
        <f>SUMIFS(СВЦЭМ!$D$39:$D$782,СВЦЭМ!$A$39:$A$782,$A102,СВЦЭМ!$B$39:$B$782,Y$83)+'СЕТ СН'!$G$14+СВЦЭМ!$D$10+'СЕТ СН'!$G$6-'СЕТ СН'!$G$26</f>
        <v>1795.9820297000001</v>
      </c>
    </row>
    <row r="103" spans="1:25" ht="15.75" x14ac:dyDescent="0.2">
      <c r="A103" s="35">
        <f t="shared" si="2"/>
        <v>45097</v>
      </c>
      <c r="B103" s="36">
        <f>SUMIFS(СВЦЭМ!$D$39:$D$782,СВЦЭМ!$A$39:$A$782,$A103,СВЦЭМ!$B$39:$B$782,B$83)+'СЕТ СН'!$G$14+СВЦЭМ!$D$10+'СЕТ СН'!$G$6-'СЕТ СН'!$G$26</f>
        <v>1909.60938416</v>
      </c>
      <c r="C103" s="36">
        <f>SUMIFS(СВЦЭМ!$D$39:$D$782,СВЦЭМ!$A$39:$A$782,$A103,СВЦЭМ!$B$39:$B$782,C$83)+'СЕТ СН'!$G$14+СВЦЭМ!$D$10+'СЕТ СН'!$G$6-'СЕТ СН'!$G$26</f>
        <v>1947.6754936400002</v>
      </c>
      <c r="D103" s="36">
        <f>SUMIFS(СВЦЭМ!$D$39:$D$782,СВЦЭМ!$A$39:$A$782,$A103,СВЦЭМ!$B$39:$B$782,D$83)+'СЕТ СН'!$G$14+СВЦЭМ!$D$10+'СЕТ СН'!$G$6-'СЕТ СН'!$G$26</f>
        <v>2029.1694599800003</v>
      </c>
      <c r="E103" s="36">
        <f>SUMIFS(СВЦЭМ!$D$39:$D$782,СВЦЭМ!$A$39:$A$782,$A103,СВЦЭМ!$B$39:$B$782,E$83)+'СЕТ СН'!$G$14+СВЦЭМ!$D$10+'СЕТ СН'!$G$6-'СЕТ СН'!$G$26</f>
        <v>2040.52685505</v>
      </c>
      <c r="F103" s="36">
        <f>SUMIFS(СВЦЭМ!$D$39:$D$782,СВЦЭМ!$A$39:$A$782,$A103,СВЦЭМ!$B$39:$B$782,F$83)+'СЕТ СН'!$G$14+СВЦЭМ!$D$10+'СЕТ СН'!$G$6-'СЕТ СН'!$G$26</f>
        <v>2045.3967965699999</v>
      </c>
      <c r="G103" s="36">
        <f>SUMIFS(СВЦЭМ!$D$39:$D$782,СВЦЭМ!$A$39:$A$782,$A103,СВЦЭМ!$B$39:$B$782,G$83)+'СЕТ СН'!$G$14+СВЦЭМ!$D$10+'СЕТ СН'!$G$6-'СЕТ СН'!$G$26</f>
        <v>2022.3607176999999</v>
      </c>
      <c r="H103" s="36">
        <f>SUMIFS(СВЦЭМ!$D$39:$D$782,СВЦЭМ!$A$39:$A$782,$A103,СВЦЭМ!$B$39:$B$782,H$83)+'СЕТ СН'!$G$14+СВЦЭМ!$D$10+'СЕТ СН'!$G$6-'СЕТ СН'!$G$26</f>
        <v>1931.25246315</v>
      </c>
      <c r="I103" s="36">
        <f>SUMIFS(СВЦЭМ!$D$39:$D$782,СВЦЭМ!$A$39:$A$782,$A103,СВЦЭМ!$B$39:$B$782,I$83)+'СЕТ СН'!$G$14+СВЦЭМ!$D$10+'СЕТ СН'!$G$6-'СЕТ СН'!$G$26</f>
        <v>1894.7251724600001</v>
      </c>
      <c r="J103" s="36">
        <f>SUMIFS(СВЦЭМ!$D$39:$D$782,СВЦЭМ!$A$39:$A$782,$A103,СВЦЭМ!$B$39:$B$782,J$83)+'СЕТ СН'!$G$14+СВЦЭМ!$D$10+'СЕТ СН'!$G$6-'СЕТ СН'!$G$26</f>
        <v>1832.2607068000002</v>
      </c>
      <c r="K103" s="36">
        <f>SUMIFS(СВЦЭМ!$D$39:$D$782,СВЦЭМ!$A$39:$A$782,$A103,СВЦЭМ!$B$39:$B$782,K$83)+'СЕТ СН'!$G$14+СВЦЭМ!$D$10+'СЕТ СН'!$G$6-'СЕТ СН'!$G$26</f>
        <v>1750.8983784800002</v>
      </c>
      <c r="L103" s="36">
        <f>SUMIFS(СВЦЭМ!$D$39:$D$782,СВЦЭМ!$A$39:$A$782,$A103,СВЦЭМ!$B$39:$B$782,L$83)+'СЕТ СН'!$G$14+СВЦЭМ!$D$10+'СЕТ СН'!$G$6-'СЕТ СН'!$G$26</f>
        <v>1733.2402727799999</v>
      </c>
      <c r="M103" s="36">
        <f>SUMIFS(СВЦЭМ!$D$39:$D$782,СВЦЭМ!$A$39:$A$782,$A103,СВЦЭМ!$B$39:$B$782,M$83)+'СЕТ СН'!$G$14+СВЦЭМ!$D$10+'СЕТ СН'!$G$6-'СЕТ СН'!$G$26</f>
        <v>1762.23172471</v>
      </c>
      <c r="N103" s="36">
        <f>SUMIFS(СВЦЭМ!$D$39:$D$782,СВЦЭМ!$A$39:$A$782,$A103,СВЦЭМ!$B$39:$B$782,N$83)+'СЕТ СН'!$G$14+СВЦЭМ!$D$10+'СЕТ СН'!$G$6-'СЕТ СН'!$G$26</f>
        <v>1799.0368295100002</v>
      </c>
      <c r="O103" s="36">
        <f>SUMIFS(СВЦЭМ!$D$39:$D$782,СВЦЭМ!$A$39:$A$782,$A103,СВЦЭМ!$B$39:$B$782,O$83)+'СЕТ СН'!$G$14+СВЦЭМ!$D$10+'СЕТ СН'!$G$6-'СЕТ СН'!$G$26</f>
        <v>1815.8041015200001</v>
      </c>
      <c r="P103" s="36">
        <f>SUMIFS(СВЦЭМ!$D$39:$D$782,СВЦЭМ!$A$39:$A$782,$A103,СВЦЭМ!$B$39:$B$782,P$83)+'СЕТ СН'!$G$14+СВЦЭМ!$D$10+'СЕТ СН'!$G$6-'СЕТ СН'!$G$26</f>
        <v>1829.8281821400001</v>
      </c>
      <c r="Q103" s="36">
        <f>SUMIFS(СВЦЭМ!$D$39:$D$782,СВЦЭМ!$A$39:$A$782,$A103,СВЦЭМ!$B$39:$B$782,Q$83)+'СЕТ СН'!$G$14+СВЦЭМ!$D$10+'СЕТ СН'!$G$6-'СЕТ СН'!$G$26</f>
        <v>1840.7859010500001</v>
      </c>
      <c r="R103" s="36">
        <f>SUMIFS(СВЦЭМ!$D$39:$D$782,СВЦЭМ!$A$39:$A$782,$A103,СВЦЭМ!$B$39:$B$782,R$83)+'СЕТ СН'!$G$14+СВЦЭМ!$D$10+'СЕТ СН'!$G$6-'СЕТ СН'!$G$26</f>
        <v>1812.6159787800002</v>
      </c>
      <c r="S103" s="36">
        <f>SUMIFS(СВЦЭМ!$D$39:$D$782,СВЦЭМ!$A$39:$A$782,$A103,СВЦЭМ!$B$39:$B$782,S$83)+'СЕТ СН'!$G$14+СВЦЭМ!$D$10+'СЕТ СН'!$G$6-'СЕТ СН'!$G$26</f>
        <v>1808.4149874499999</v>
      </c>
      <c r="T103" s="36">
        <f>SUMIFS(СВЦЭМ!$D$39:$D$782,СВЦЭМ!$A$39:$A$782,$A103,СВЦЭМ!$B$39:$B$782,T$83)+'СЕТ СН'!$G$14+СВЦЭМ!$D$10+'СЕТ СН'!$G$6-'СЕТ СН'!$G$26</f>
        <v>1800.1941997200001</v>
      </c>
      <c r="U103" s="36">
        <f>SUMIFS(СВЦЭМ!$D$39:$D$782,СВЦЭМ!$A$39:$A$782,$A103,СВЦЭМ!$B$39:$B$782,U$83)+'СЕТ СН'!$G$14+СВЦЭМ!$D$10+'СЕТ СН'!$G$6-'СЕТ СН'!$G$26</f>
        <v>1798.6314183099998</v>
      </c>
      <c r="V103" s="36">
        <f>SUMIFS(СВЦЭМ!$D$39:$D$782,СВЦЭМ!$A$39:$A$782,$A103,СВЦЭМ!$B$39:$B$782,V$83)+'СЕТ СН'!$G$14+СВЦЭМ!$D$10+'СЕТ СН'!$G$6-'СЕТ СН'!$G$26</f>
        <v>1808.6320815899999</v>
      </c>
      <c r="W103" s="36">
        <f>SUMIFS(СВЦЭМ!$D$39:$D$782,СВЦЭМ!$A$39:$A$782,$A103,СВЦЭМ!$B$39:$B$782,W$83)+'СЕТ СН'!$G$14+СВЦЭМ!$D$10+'СЕТ СН'!$G$6-'СЕТ СН'!$G$26</f>
        <v>1760.52437216</v>
      </c>
      <c r="X103" s="36">
        <f>SUMIFS(СВЦЭМ!$D$39:$D$782,СВЦЭМ!$A$39:$A$782,$A103,СВЦЭМ!$B$39:$B$782,X$83)+'СЕТ СН'!$G$14+СВЦЭМ!$D$10+'СЕТ СН'!$G$6-'СЕТ СН'!$G$26</f>
        <v>1810.76136318</v>
      </c>
      <c r="Y103" s="36">
        <f>SUMIFS(СВЦЭМ!$D$39:$D$782,СВЦЭМ!$A$39:$A$782,$A103,СВЦЭМ!$B$39:$B$782,Y$83)+'СЕТ СН'!$G$14+СВЦЭМ!$D$10+'СЕТ СН'!$G$6-'СЕТ СН'!$G$26</f>
        <v>1905.7993427500001</v>
      </c>
    </row>
    <row r="104" spans="1:25" ht="15.75" x14ac:dyDescent="0.2">
      <c r="A104" s="35">
        <f t="shared" si="2"/>
        <v>45098</v>
      </c>
      <c r="B104" s="36">
        <f>SUMIFS(СВЦЭМ!$D$39:$D$782,СВЦЭМ!$A$39:$A$782,$A104,СВЦЭМ!$B$39:$B$782,B$83)+'СЕТ СН'!$G$14+СВЦЭМ!$D$10+'СЕТ СН'!$G$6-'СЕТ СН'!$G$26</f>
        <v>1928.2163493500002</v>
      </c>
      <c r="C104" s="36">
        <f>SUMIFS(СВЦЭМ!$D$39:$D$782,СВЦЭМ!$A$39:$A$782,$A104,СВЦЭМ!$B$39:$B$782,C$83)+'СЕТ СН'!$G$14+СВЦЭМ!$D$10+'СЕТ СН'!$G$6-'СЕТ СН'!$G$26</f>
        <v>2044.1160106699999</v>
      </c>
      <c r="D104" s="36">
        <f>SUMIFS(СВЦЭМ!$D$39:$D$782,СВЦЭМ!$A$39:$A$782,$A104,СВЦЭМ!$B$39:$B$782,D$83)+'СЕТ СН'!$G$14+СВЦЭМ!$D$10+'СЕТ СН'!$G$6-'СЕТ СН'!$G$26</f>
        <v>2147.5956698200002</v>
      </c>
      <c r="E104" s="36">
        <f>SUMIFS(СВЦЭМ!$D$39:$D$782,СВЦЭМ!$A$39:$A$782,$A104,СВЦЭМ!$B$39:$B$782,E$83)+'СЕТ СН'!$G$14+СВЦЭМ!$D$10+'СЕТ СН'!$G$6-'СЕТ СН'!$G$26</f>
        <v>2167.6543815999999</v>
      </c>
      <c r="F104" s="36">
        <f>SUMIFS(СВЦЭМ!$D$39:$D$782,СВЦЭМ!$A$39:$A$782,$A104,СВЦЭМ!$B$39:$B$782,F$83)+'СЕТ СН'!$G$14+СВЦЭМ!$D$10+'СЕТ СН'!$G$6-'СЕТ СН'!$G$26</f>
        <v>2155.7123215900001</v>
      </c>
      <c r="G104" s="36">
        <f>SUMIFS(СВЦЭМ!$D$39:$D$782,СВЦЭМ!$A$39:$A$782,$A104,СВЦЭМ!$B$39:$B$782,G$83)+'СЕТ СН'!$G$14+СВЦЭМ!$D$10+'СЕТ СН'!$G$6-'СЕТ СН'!$G$26</f>
        <v>2114.5301250800003</v>
      </c>
      <c r="H104" s="36">
        <f>SUMIFS(СВЦЭМ!$D$39:$D$782,СВЦЭМ!$A$39:$A$782,$A104,СВЦЭМ!$B$39:$B$782,H$83)+'СЕТ СН'!$G$14+СВЦЭМ!$D$10+'СЕТ СН'!$G$6-'СЕТ СН'!$G$26</f>
        <v>1963.76514318</v>
      </c>
      <c r="I104" s="36">
        <f>SUMIFS(СВЦЭМ!$D$39:$D$782,СВЦЭМ!$A$39:$A$782,$A104,СВЦЭМ!$B$39:$B$782,I$83)+'СЕТ СН'!$G$14+СВЦЭМ!$D$10+'СЕТ СН'!$G$6-'СЕТ СН'!$G$26</f>
        <v>1896.6853152799999</v>
      </c>
      <c r="J104" s="36">
        <f>SUMIFS(СВЦЭМ!$D$39:$D$782,СВЦЭМ!$A$39:$A$782,$A104,СВЦЭМ!$B$39:$B$782,J$83)+'СЕТ СН'!$G$14+СВЦЭМ!$D$10+'СЕТ СН'!$G$6-'СЕТ СН'!$G$26</f>
        <v>1806.0976997100001</v>
      </c>
      <c r="K104" s="36">
        <f>SUMIFS(СВЦЭМ!$D$39:$D$782,СВЦЭМ!$A$39:$A$782,$A104,СВЦЭМ!$B$39:$B$782,K$83)+'СЕТ СН'!$G$14+СВЦЭМ!$D$10+'СЕТ СН'!$G$6-'СЕТ СН'!$G$26</f>
        <v>1797.64845358</v>
      </c>
      <c r="L104" s="36">
        <f>SUMIFS(СВЦЭМ!$D$39:$D$782,СВЦЭМ!$A$39:$A$782,$A104,СВЦЭМ!$B$39:$B$782,L$83)+'СЕТ СН'!$G$14+СВЦЭМ!$D$10+'СЕТ СН'!$G$6-'СЕТ СН'!$G$26</f>
        <v>1828.7767938800002</v>
      </c>
      <c r="M104" s="36">
        <f>SUMIFS(СВЦЭМ!$D$39:$D$782,СВЦЭМ!$A$39:$A$782,$A104,СВЦЭМ!$B$39:$B$782,M$83)+'СЕТ СН'!$G$14+СВЦЭМ!$D$10+'СЕТ СН'!$G$6-'СЕТ СН'!$G$26</f>
        <v>1850.62915643</v>
      </c>
      <c r="N104" s="36">
        <f>SUMIFS(СВЦЭМ!$D$39:$D$782,СВЦЭМ!$A$39:$A$782,$A104,СВЦЭМ!$B$39:$B$782,N$83)+'СЕТ СН'!$G$14+СВЦЭМ!$D$10+'СЕТ СН'!$G$6-'СЕТ СН'!$G$26</f>
        <v>1906.2509875800001</v>
      </c>
      <c r="O104" s="36">
        <f>SUMIFS(СВЦЭМ!$D$39:$D$782,СВЦЭМ!$A$39:$A$782,$A104,СВЦЭМ!$B$39:$B$782,O$83)+'СЕТ СН'!$G$14+СВЦЭМ!$D$10+'СЕТ СН'!$G$6-'СЕТ СН'!$G$26</f>
        <v>1866.2510172900002</v>
      </c>
      <c r="P104" s="36">
        <f>SUMIFS(СВЦЭМ!$D$39:$D$782,СВЦЭМ!$A$39:$A$782,$A104,СВЦЭМ!$B$39:$B$782,P$83)+'СЕТ СН'!$G$14+СВЦЭМ!$D$10+'СЕТ СН'!$G$6-'СЕТ СН'!$G$26</f>
        <v>1884.1392606600002</v>
      </c>
      <c r="Q104" s="36">
        <f>SUMIFS(СВЦЭМ!$D$39:$D$782,СВЦЭМ!$A$39:$A$782,$A104,СВЦЭМ!$B$39:$B$782,Q$83)+'СЕТ СН'!$G$14+СВЦЭМ!$D$10+'СЕТ СН'!$G$6-'СЕТ СН'!$G$26</f>
        <v>1885.58724394</v>
      </c>
      <c r="R104" s="36">
        <f>SUMIFS(СВЦЭМ!$D$39:$D$782,СВЦЭМ!$A$39:$A$782,$A104,СВЦЭМ!$B$39:$B$782,R$83)+'СЕТ СН'!$G$14+СВЦЭМ!$D$10+'СЕТ СН'!$G$6-'СЕТ СН'!$G$26</f>
        <v>1873.9860916600001</v>
      </c>
      <c r="S104" s="36">
        <f>SUMIFS(СВЦЭМ!$D$39:$D$782,СВЦЭМ!$A$39:$A$782,$A104,СВЦЭМ!$B$39:$B$782,S$83)+'СЕТ СН'!$G$14+СВЦЭМ!$D$10+'СЕТ СН'!$G$6-'СЕТ СН'!$G$26</f>
        <v>1851.5603256100003</v>
      </c>
      <c r="T104" s="36">
        <f>SUMIFS(СВЦЭМ!$D$39:$D$782,СВЦЭМ!$A$39:$A$782,$A104,СВЦЭМ!$B$39:$B$782,T$83)+'СЕТ СН'!$G$14+СВЦЭМ!$D$10+'СЕТ СН'!$G$6-'СЕТ СН'!$G$26</f>
        <v>1863.3477778000001</v>
      </c>
      <c r="U104" s="36">
        <f>SUMIFS(СВЦЭМ!$D$39:$D$782,СВЦЭМ!$A$39:$A$782,$A104,СВЦЭМ!$B$39:$B$782,U$83)+'СЕТ СН'!$G$14+СВЦЭМ!$D$10+'СЕТ СН'!$G$6-'СЕТ СН'!$G$26</f>
        <v>1853.7495674800002</v>
      </c>
      <c r="V104" s="36">
        <f>SUMIFS(СВЦЭМ!$D$39:$D$782,СВЦЭМ!$A$39:$A$782,$A104,СВЦЭМ!$B$39:$B$782,V$83)+'СЕТ СН'!$G$14+СВЦЭМ!$D$10+'СЕТ СН'!$G$6-'СЕТ СН'!$G$26</f>
        <v>1834.31008888</v>
      </c>
      <c r="W104" s="36">
        <f>SUMIFS(СВЦЭМ!$D$39:$D$782,СВЦЭМ!$A$39:$A$782,$A104,СВЦЭМ!$B$39:$B$782,W$83)+'СЕТ СН'!$G$14+СВЦЭМ!$D$10+'СЕТ СН'!$G$6-'СЕТ СН'!$G$26</f>
        <v>1852.3518694700001</v>
      </c>
      <c r="X104" s="36">
        <f>SUMIFS(СВЦЭМ!$D$39:$D$782,СВЦЭМ!$A$39:$A$782,$A104,СВЦЭМ!$B$39:$B$782,X$83)+'СЕТ СН'!$G$14+СВЦЭМ!$D$10+'СЕТ СН'!$G$6-'СЕТ СН'!$G$26</f>
        <v>1904.8742780100001</v>
      </c>
      <c r="Y104" s="36">
        <f>SUMIFS(СВЦЭМ!$D$39:$D$782,СВЦЭМ!$A$39:$A$782,$A104,СВЦЭМ!$B$39:$B$782,Y$83)+'СЕТ СН'!$G$14+СВЦЭМ!$D$10+'СЕТ СН'!$G$6-'СЕТ СН'!$G$26</f>
        <v>2018.14763163</v>
      </c>
    </row>
    <row r="105" spans="1:25" ht="15.75" x14ac:dyDescent="0.2">
      <c r="A105" s="35">
        <f t="shared" si="2"/>
        <v>45099</v>
      </c>
      <c r="B105" s="36">
        <f>SUMIFS(СВЦЭМ!$D$39:$D$782,СВЦЭМ!$A$39:$A$782,$A105,СВЦЭМ!$B$39:$B$782,B$83)+'СЕТ СН'!$G$14+СВЦЭМ!$D$10+'СЕТ СН'!$G$6-'СЕТ СН'!$G$26</f>
        <v>2034.8118313800001</v>
      </c>
      <c r="C105" s="36">
        <f>SUMIFS(СВЦЭМ!$D$39:$D$782,СВЦЭМ!$A$39:$A$782,$A105,СВЦЭМ!$B$39:$B$782,C$83)+'СЕТ СН'!$G$14+СВЦЭМ!$D$10+'СЕТ СН'!$G$6-'СЕТ СН'!$G$26</f>
        <v>2110.7850650800001</v>
      </c>
      <c r="D105" s="36">
        <f>SUMIFS(СВЦЭМ!$D$39:$D$782,СВЦЭМ!$A$39:$A$782,$A105,СВЦЭМ!$B$39:$B$782,D$83)+'СЕТ СН'!$G$14+СВЦЭМ!$D$10+'СЕТ СН'!$G$6-'СЕТ СН'!$G$26</f>
        <v>2137.8819265299999</v>
      </c>
      <c r="E105" s="36">
        <f>SUMIFS(СВЦЭМ!$D$39:$D$782,СВЦЭМ!$A$39:$A$782,$A105,СВЦЭМ!$B$39:$B$782,E$83)+'СЕТ СН'!$G$14+СВЦЭМ!$D$10+'СЕТ СН'!$G$6-'СЕТ СН'!$G$26</f>
        <v>2113.2740120500002</v>
      </c>
      <c r="F105" s="36">
        <f>SUMIFS(СВЦЭМ!$D$39:$D$782,СВЦЭМ!$A$39:$A$782,$A105,СВЦЭМ!$B$39:$B$782,F$83)+'СЕТ СН'!$G$14+СВЦЭМ!$D$10+'СЕТ СН'!$G$6-'СЕТ СН'!$G$26</f>
        <v>2113.4992327700002</v>
      </c>
      <c r="G105" s="36">
        <f>SUMIFS(СВЦЭМ!$D$39:$D$782,СВЦЭМ!$A$39:$A$782,$A105,СВЦЭМ!$B$39:$B$782,G$83)+'СЕТ СН'!$G$14+СВЦЭМ!$D$10+'СЕТ СН'!$G$6-'СЕТ СН'!$G$26</f>
        <v>2121.7022400400001</v>
      </c>
      <c r="H105" s="36">
        <f>SUMIFS(СВЦЭМ!$D$39:$D$782,СВЦЭМ!$A$39:$A$782,$A105,СВЦЭМ!$B$39:$B$782,H$83)+'СЕТ СН'!$G$14+СВЦЭМ!$D$10+'СЕТ СН'!$G$6-'СЕТ СН'!$G$26</f>
        <v>1939.6212274700001</v>
      </c>
      <c r="I105" s="36">
        <f>SUMIFS(СВЦЭМ!$D$39:$D$782,СВЦЭМ!$A$39:$A$782,$A105,СВЦЭМ!$B$39:$B$782,I$83)+'СЕТ СН'!$G$14+СВЦЭМ!$D$10+'СЕТ СН'!$G$6-'СЕТ СН'!$G$26</f>
        <v>1910.2665421900001</v>
      </c>
      <c r="J105" s="36">
        <f>SUMIFS(СВЦЭМ!$D$39:$D$782,СВЦЭМ!$A$39:$A$782,$A105,СВЦЭМ!$B$39:$B$782,J$83)+'СЕТ СН'!$G$14+СВЦЭМ!$D$10+'СЕТ СН'!$G$6-'СЕТ СН'!$G$26</f>
        <v>1827.6534234000001</v>
      </c>
      <c r="K105" s="36">
        <f>SUMIFS(СВЦЭМ!$D$39:$D$782,СВЦЭМ!$A$39:$A$782,$A105,СВЦЭМ!$B$39:$B$782,K$83)+'СЕТ СН'!$G$14+СВЦЭМ!$D$10+'СЕТ СН'!$G$6-'СЕТ СН'!$G$26</f>
        <v>1807.2309178999999</v>
      </c>
      <c r="L105" s="36">
        <f>SUMIFS(СВЦЭМ!$D$39:$D$782,СВЦЭМ!$A$39:$A$782,$A105,СВЦЭМ!$B$39:$B$782,L$83)+'СЕТ СН'!$G$14+СВЦЭМ!$D$10+'СЕТ СН'!$G$6-'СЕТ СН'!$G$26</f>
        <v>1807.8830472200002</v>
      </c>
      <c r="M105" s="36">
        <f>SUMIFS(СВЦЭМ!$D$39:$D$782,СВЦЭМ!$A$39:$A$782,$A105,СВЦЭМ!$B$39:$B$782,M$83)+'СЕТ СН'!$G$14+СВЦЭМ!$D$10+'СЕТ СН'!$G$6-'СЕТ СН'!$G$26</f>
        <v>1846.0351872599999</v>
      </c>
      <c r="N105" s="36">
        <f>SUMIFS(СВЦЭМ!$D$39:$D$782,СВЦЭМ!$A$39:$A$782,$A105,СВЦЭМ!$B$39:$B$782,N$83)+'СЕТ СН'!$G$14+СВЦЭМ!$D$10+'СЕТ СН'!$G$6-'СЕТ СН'!$G$26</f>
        <v>1895.2045316899998</v>
      </c>
      <c r="O105" s="36">
        <f>SUMIFS(СВЦЭМ!$D$39:$D$782,СВЦЭМ!$A$39:$A$782,$A105,СВЦЭМ!$B$39:$B$782,O$83)+'СЕТ СН'!$G$14+СВЦЭМ!$D$10+'СЕТ СН'!$G$6-'СЕТ СН'!$G$26</f>
        <v>1899.5479607299999</v>
      </c>
      <c r="P105" s="36">
        <f>SUMIFS(СВЦЭМ!$D$39:$D$782,СВЦЭМ!$A$39:$A$782,$A105,СВЦЭМ!$B$39:$B$782,P$83)+'СЕТ СН'!$G$14+СВЦЭМ!$D$10+'СЕТ СН'!$G$6-'СЕТ СН'!$G$26</f>
        <v>1896.5234277899999</v>
      </c>
      <c r="Q105" s="36">
        <f>SUMIFS(СВЦЭМ!$D$39:$D$782,СВЦЭМ!$A$39:$A$782,$A105,СВЦЭМ!$B$39:$B$782,Q$83)+'СЕТ СН'!$G$14+СВЦЭМ!$D$10+'СЕТ СН'!$G$6-'СЕТ СН'!$G$26</f>
        <v>1895.3559407000002</v>
      </c>
      <c r="R105" s="36">
        <f>SUMIFS(СВЦЭМ!$D$39:$D$782,СВЦЭМ!$A$39:$A$782,$A105,СВЦЭМ!$B$39:$B$782,R$83)+'СЕТ СН'!$G$14+СВЦЭМ!$D$10+'СЕТ СН'!$G$6-'СЕТ СН'!$G$26</f>
        <v>1879.5159235599999</v>
      </c>
      <c r="S105" s="36">
        <f>SUMIFS(СВЦЭМ!$D$39:$D$782,СВЦЭМ!$A$39:$A$782,$A105,СВЦЭМ!$B$39:$B$782,S$83)+'СЕТ СН'!$G$14+СВЦЭМ!$D$10+'СЕТ СН'!$G$6-'СЕТ СН'!$G$26</f>
        <v>1854.9861266799999</v>
      </c>
      <c r="T105" s="36">
        <f>SUMIFS(СВЦЭМ!$D$39:$D$782,СВЦЭМ!$A$39:$A$782,$A105,СВЦЭМ!$B$39:$B$782,T$83)+'СЕТ СН'!$G$14+СВЦЭМ!$D$10+'СЕТ СН'!$G$6-'СЕТ СН'!$G$26</f>
        <v>1877.1390173200002</v>
      </c>
      <c r="U105" s="36">
        <f>SUMIFS(СВЦЭМ!$D$39:$D$782,СВЦЭМ!$A$39:$A$782,$A105,СВЦЭМ!$B$39:$B$782,U$83)+'СЕТ СН'!$G$14+СВЦЭМ!$D$10+'СЕТ СН'!$G$6-'СЕТ СН'!$G$26</f>
        <v>1849.22641002</v>
      </c>
      <c r="V105" s="36">
        <f>SUMIFS(СВЦЭМ!$D$39:$D$782,СВЦЭМ!$A$39:$A$782,$A105,СВЦЭМ!$B$39:$B$782,V$83)+'СЕТ СН'!$G$14+СВЦЭМ!$D$10+'СЕТ СН'!$G$6-'СЕТ СН'!$G$26</f>
        <v>1805.29243726</v>
      </c>
      <c r="W105" s="36">
        <f>SUMIFS(СВЦЭМ!$D$39:$D$782,СВЦЭМ!$A$39:$A$782,$A105,СВЦЭМ!$B$39:$B$782,W$83)+'СЕТ СН'!$G$14+СВЦЭМ!$D$10+'СЕТ СН'!$G$6-'СЕТ СН'!$G$26</f>
        <v>1841.9197878200002</v>
      </c>
      <c r="X105" s="36">
        <f>SUMIFS(СВЦЭМ!$D$39:$D$782,СВЦЭМ!$A$39:$A$782,$A105,СВЦЭМ!$B$39:$B$782,X$83)+'СЕТ СН'!$G$14+СВЦЭМ!$D$10+'СЕТ СН'!$G$6-'СЕТ СН'!$G$26</f>
        <v>1905.7962310799999</v>
      </c>
      <c r="Y105" s="36">
        <f>SUMIFS(СВЦЭМ!$D$39:$D$782,СВЦЭМ!$A$39:$A$782,$A105,СВЦЭМ!$B$39:$B$782,Y$83)+'СЕТ СН'!$G$14+СВЦЭМ!$D$10+'СЕТ СН'!$G$6-'СЕТ СН'!$G$26</f>
        <v>1995.7550547400001</v>
      </c>
    </row>
    <row r="106" spans="1:25" ht="15.75" x14ac:dyDescent="0.2">
      <c r="A106" s="35">
        <f t="shared" si="2"/>
        <v>45100</v>
      </c>
      <c r="B106" s="36">
        <f>SUMIFS(СВЦЭМ!$D$39:$D$782,СВЦЭМ!$A$39:$A$782,$A106,СВЦЭМ!$B$39:$B$782,B$83)+'СЕТ СН'!$G$14+СВЦЭМ!$D$10+'СЕТ СН'!$G$6-'СЕТ СН'!$G$26</f>
        <v>2013.2462101300002</v>
      </c>
      <c r="C106" s="36">
        <f>SUMIFS(СВЦЭМ!$D$39:$D$782,СВЦЭМ!$A$39:$A$782,$A106,СВЦЭМ!$B$39:$B$782,C$83)+'СЕТ СН'!$G$14+СВЦЭМ!$D$10+'СЕТ СН'!$G$6-'СЕТ СН'!$G$26</f>
        <v>2139.1111332200003</v>
      </c>
      <c r="D106" s="36">
        <f>SUMIFS(СВЦЭМ!$D$39:$D$782,СВЦЭМ!$A$39:$A$782,$A106,СВЦЭМ!$B$39:$B$782,D$83)+'СЕТ СН'!$G$14+СВЦЭМ!$D$10+'СЕТ СН'!$G$6-'СЕТ СН'!$G$26</f>
        <v>2207.5440830500002</v>
      </c>
      <c r="E106" s="36">
        <f>SUMIFS(СВЦЭМ!$D$39:$D$782,СВЦЭМ!$A$39:$A$782,$A106,СВЦЭМ!$B$39:$B$782,E$83)+'СЕТ СН'!$G$14+СВЦЭМ!$D$10+'СЕТ СН'!$G$6-'СЕТ СН'!$G$26</f>
        <v>2182.16476332</v>
      </c>
      <c r="F106" s="36">
        <f>SUMIFS(СВЦЭМ!$D$39:$D$782,СВЦЭМ!$A$39:$A$782,$A106,СВЦЭМ!$B$39:$B$782,F$83)+'СЕТ СН'!$G$14+СВЦЭМ!$D$10+'СЕТ СН'!$G$6-'СЕТ СН'!$G$26</f>
        <v>2170.16590735</v>
      </c>
      <c r="G106" s="36">
        <f>SUMIFS(СВЦЭМ!$D$39:$D$782,СВЦЭМ!$A$39:$A$782,$A106,СВЦЭМ!$B$39:$B$782,G$83)+'СЕТ СН'!$G$14+СВЦЭМ!$D$10+'СЕТ СН'!$G$6-'СЕТ СН'!$G$26</f>
        <v>2077.9424360100002</v>
      </c>
      <c r="H106" s="36">
        <f>SUMIFS(СВЦЭМ!$D$39:$D$782,СВЦЭМ!$A$39:$A$782,$A106,СВЦЭМ!$B$39:$B$782,H$83)+'СЕТ СН'!$G$14+СВЦЭМ!$D$10+'СЕТ СН'!$G$6-'СЕТ СН'!$G$26</f>
        <v>1948.7162129399999</v>
      </c>
      <c r="I106" s="36">
        <f>SUMIFS(СВЦЭМ!$D$39:$D$782,СВЦЭМ!$A$39:$A$782,$A106,СВЦЭМ!$B$39:$B$782,I$83)+'СЕТ СН'!$G$14+СВЦЭМ!$D$10+'СЕТ СН'!$G$6-'СЕТ СН'!$G$26</f>
        <v>1815.91944951</v>
      </c>
      <c r="J106" s="36">
        <f>SUMIFS(СВЦЭМ!$D$39:$D$782,СВЦЭМ!$A$39:$A$782,$A106,СВЦЭМ!$B$39:$B$782,J$83)+'СЕТ СН'!$G$14+СВЦЭМ!$D$10+'СЕТ СН'!$G$6-'СЕТ СН'!$G$26</f>
        <v>1752.2089887100001</v>
      </c>
      <c r="K106" s="36">
        <f>SUMIFS(СВЦЭМ!$D$39:$D$782,СВЦЭМ!$A$39:$A$782,$A106,СВЦЭМ!$B$39:$B$782,K$83)+'СЕТ СН'!$G$14+СВЦЭМ!$D$10+'СЕТ СН'!$G$6-'СЕТ СН'!$G$26</f>
        <v>1689.3397759300001</v>
      </c>
      <c r="L106" s="36">
        <f>SUMIFS(СВЦЭМ!$D$39:$D$782,СВЦЭМ!$A$39:$A$782,$A106,СВЦЭМ!$B$39:$B$782,L$83)+'СЕТ СН'!$G$14+СВЦЭМ!$D$10+'СЕТ СН'!$G$6-'СЕТ СН'!$G$26</f>
        <v>1639.8627298500001</v>
      </c>
      <c r="M106" s="36">
        <f>SUMIFS(СВЦЭМ!$D$39:$D$782,СВЦЭМ!$A$39:$A$782,$A106,СВЦЭМ!$B$39:$B$782,M$83)+'СЕТ СН'!$G$14+СВЦЭМ!$D$10+'СЕТ СН'!$G$6-'СЕТ СН'!$G$26</f>
        <v>1657.5825219200001</v>
      </c>
      <c r="N106" s="36">
        <f>SUMIFS(СВЦЭМ!$D$39:$D$782,СВЦЭМ!$A$39:$A$782,$A106,СВЦЭМ!$B$39:$B$782,N$83)+'СЕТ СН'!$G$14+СВЦЭМ!$D$10+'СЕТ СН'!$G$6-'СЕТ СН'!$G$26</f>
        <v>1694.9006986200002</v>
      </c>
      <c r="O106" s="36">
        <f>SUMIFS(СВЦЭМ!$D$39:$D$782,СВЦЭМ!$A$39:$A$782,$A106,СВЦЭМ!$B$39:$B$782,O$83)+'СЕТ СН'!$G$14+СВЦЭМ!$D$10+'СЕТ СН'!$G$6-'СЕТ СН'!$G$26</f>
        <v>1727.2814440500001</v>
      </c>
      <c r="P106" s="36">
        <f>SUMIFS(СВЦЭМ!$D$39:$D$782,СВЦЭМ!$A$39:$A$782,$A106,СВЦЭМ!$B$39:$B$782,P$83)+'СЕТ СН'!$G$14+СВЦЭМ!$D$10+'СЕТ СН'!$G$6-'СЕТ СН'!$G$26</f>
        <v>1740.7804545600002</v>
      </c>
      <c r="Q106" s="36">
        <f>SUMIFS(СВЦЭМ!$D$39:$D$782,СВЦЭМ!$A$39:$A$782,$A106,СВЦЭМ!$B$39:$B$782,Q$83)+'СЕТ СН'!$G$14+СВЦЭМ!$D$10+'СЕТ СН'!$G$6-'СЕТ СН'!$G$26</f>
        <v>1750.9493756800002</v>
      </c>
      <c r="R106" s="36">
        <f>SUMIFS(СВЦЭМ!$D$39:$D$782,СВЦЭМ!$A$39:$A$782,$A106,СВЦЭМ!$B$39:$B$782,R$83)+'СЕТ СН'!$G$14+СВЦЭМ!$D$10+'СЕТ СН'!$G$6-'СЕТ СН'!$G$26</f>
        <v>1723.8961564000001</v>
      </c>
      <c r="S106" s="36">
        <f>SUMIFS(СВЦЭМ!$D$39:$D$782,СВЦЭМ!$A$39:$A$782,$A106,СВЦЭМ!$B$39:$B$782,S$83)+'СЕТ СН'!$G$14+СВЦЭМ!$D$10+'СЕТ СН'!$G$6-'СЕТ СН'!$G$26</f>
        <v>1709.9327693599998</v>
      </c>
      <c r="T106" s="36">
        <f>SUMIFS(СВЦЭМ!$D$39:$D$782,СВЦЭМ!$A$39:$A$782,$A106,СВЦЭМ!$B$39:$B$782,T$83)+'СЕТ СН'!$G$14+СВЦЭМ!$D$10+'СЕТ СН'!$G$6-'СЕТ СН'!$G$26</f>
        <v>1708.8623061500002</v>
      </c>
      <c r="U106" s="36">
        <f>SUMIFS(СВЦЭМ!$D$39:$D$782,СВЦЭМ!$A$39:$A$782,$A106,СВЦЭМ!$B$39:$B$782,U$83)+'СЕТ СН'!$G$14+СВЦЭМ!$D$10+'СЕТ СН'!$G$6-'СЕТ СН'!$G$26</f>
        <v>1719.7123463900002</v>
      </c>
      <c r="V106" s="36">
        <f>SUMIFS(СВЦЭМ!$D$39:$D$782,СВЦЭМ!$A$39:$A$782,$A106,СВЦЭМ!$B$39:$B$782,V$83)+'СЕТ СН'!$G$14+СВЦЭМ!$D$10+'СЕТ СН'!$G$6-'СЕТ СН'!$G$26</f>
        <v>1722.8058155500003</v>
      </c>
      <c r="W106" s="36">
        <f>SUMIFS(СВЦЭМ!$D$39:$D$782,СВЦЭМ!$A$39:$A$782,$A106,СВЦЭМ!$B$39:$B$782,W$83)+'СЕТ СН'!$G$14+СВЦЭМ!$D$10+'СЕТ СН'!$G$6-'СЕТ СН'!$G$26</f>
        <v>1702.7315355300002</v>
      </c>
      <c r="X106" s="36">
        <f>SUMIFS(СВЦЭМ!$D$39:$D$782,СВЦЭМ!$A$39:$A$782,$A106,СВЦЭМ!$B$39:$B$782,X$83)+'СЕТ СН'!$G$14+СВЦЭМ!$D$10+'СЕТ СН'!$G$6-'СЕТ СН'!$G$26</f>
        <v>1733.5629599200001</v>
      </c>
      <c r="Y106" s="36">
        <f>SUMIFS(СВЦЭМ!$D$39:$D$782,СВЦЭМ!$A$39:$A$782,$A106,СВЦЭМ!$B$39:$B$782,Y$83)+'СЕТ СН'!$G$14+СВЦЭМ!$D$10+'СЕТ СН'!$G$6-'СЕТ СН'!$G$26</f>
        <v>1890.47770438</v>
      </c>
    </row>
    <row r="107" spans="1:25" ht="15.75" x14ac:dyDescent="0.2">
      <c r="A107" s="35">
        <f t="shared" si="2"/>
        <v>45101</v>
      </c>
      <c r="B107" s="36">
        <f>SUMIFS(СВЦЭМ!$D$39:$D$782,СВЦЭМ!$A$39:$A$782,$A107,СВЦЭМ!$B$39:$B$782,B$83)+'СЕТ СН'!$G$14+СВЦЭМ!$D$10+'СЕТ СН'!$G$6-'СЕТ СН'!$G$26</f>
        <v>1865.5898706900002</v>
      </c>
      <c r="C107" s="36">
        <f>SUMIFS(СВЦЭМ!$D$39:$D$782,СВЦЭМ!$A$39:$A$782,$A107,СВЦЭМ!$B$39:$B$782,C$83)+'СЕТ СН'!$G$14+СВЦЭМ!$D$10+'СЕТ СН'!$G$6-'СЕТ СН'!$G$26</f>
        <v>1952.8698865900001</v>
      </c>
      <c r="D107" s="36">
        <f>SUMIFS(СВЦЭМ!$D$39:$D$782,СВЦЭМ!$A$39:$A$782,$A107,СВЦЭМ!$B$39:$B$782,D$83)+'СЕТ СН'!$G$14+СВЦЭМ!$D$10+'СЕТ СН'!$G$6-'СЕТ СН'!$G$26</f>
        <v>2039.4983327200002</v>
      </c>
      <c r="E107" s="36">
        <f>SUMIFS(СВЦЭМ!$D$39:$D$782,СВЦЭМ!$A$39:$A$782,$A107,СВЦЭМ!$B$39:$B$782,E$83)+'СЕТ СН'!$G$14+СВЦЭМ!$D$10+'СЕТ СН'!$G$6-'СЕТ СН'!$G$26</f>
        <v>2036.6296391700002</v>
      </c>
      <c r="F107" s="36">
        <f>SUMIFS(СВЦЭМ!$D$39:$D$782,СВЦЭМ!$A$39:$A$782,$A107,СВЦЭМ!$B$39:$B$782,F$83)+'СЕТ СН'!$G$14+СВЦЭМ!$D$10+'СЕТ СН'!$G$6-'СЕТ СН'!$G$26</f>
        <v>2034.1658610200002</v>
      </c>
      <c r="G107" s="36">
        <f>SUMIFS(СВЦЭМ!$D$39:$D$782,СВЦЭМ!$A$39:$A$782,$A107,СВЦЭМ!$B$39:$B$782,G$83)+'СЕТ СН'!$G$14+СВЦЭМ!$D$10+'СЕТ СН'!$G$6-'СЕТ СН'!$G$26</f>
        <v>2036.6604016700003</v>
      </c>
      <c r="H107" s="36">
        <f>SUMIFS(СВЦЭМ!$D$39:$D$782,СВЦЭМ!$A$39:$A$782,$A107,СВЦЭМ!$B$39:$B$782,H$83)+'СЕТ СН'!$G$14+СВЦЭМ!$D$10+'СЕТ СН'!$G$6-'СЕТ СН'!$G$26</f>
        <v>1990.7419331700003</v>
      </c>
      <c r="I107" s="36">
        <f>SUMIFS(СВЦЭМ!$D$39:$D$782,СВЦЭМ!$A$39:$A$782,$A107,СВЦЭМ!$B$39:$B$782,I$83)+'СЕТ СН'!$G$14+СВЦЭМ!$D$10+'СЕТ СН'!$G$6-'СЕТ СН'!$G$26</f>
        <v>1935.7986716999999</v>
      </c>
      <c r="J107" s="36">
        <f>SUMIFS(СВЦЭМ!$D$39:$D$782,СВЦЭМ!$A$39:$A$782,$A107,СВЦЭМ!$B$39:$B$782,J$83)+'СЕТ СН'!$G$14+СВЦЭМ!$D$10+'СЕТ СН'!$G$6-'СЕТ СН'!$G$26</f>
        <v>1828.3339460400002</v>
      </c>
      <c r="K107" s="36">
        <f>SUMIFS(СВЦЭМ!$D$39:$D$782,СВЦЭМ!$A$39:$A$782,$A107,СВЦЭМ!$B$39:$B$782,K$83)+'СЕТ СН'!$G$14+СВЦЭМ!$D$10+'СЕТ СН'!$G$6-'СЕТ СН'!$G$26</f>
        <v>1747.3293268500001</v>
      </c>
      <c r="L107" s="36">
        <f>SUMIFS(СВЦЭМ!$D$39:$D$782,СВЦЭМ!$A$39:$A$782,$A107,СВЦЭМ!$B$39:$B$782,L$83)+'СЕТ СН'!$G$14+СВЦЭМ!$D$10+'СЕТ СН'!$G$6-'СЕТ СН'!$G$26</f>
        <v>1736.04219926</v>
      </c>
      <c r="M107" s="36">
        <f>SUMIFS(СВЦЭМ!$D$39:$D$782,СВЦЭМ!$A$39:$A$782,$A107,СВЦЭМ!$B$39:$B$782,M$83)+'СЕТ СН'!$G$14+СВЦЭМ!$D$10+'СЕТ СН'!$G$6-'СЕТ СН'!$G$26</f>
        <v>1762.4173754200001</v>
      </c>
      <c r="N107" s="36">
        <f>SUMIFS(СВЦЭМ!$D$39:$D$782,СВЦЭМ!$A$39:$A$782,$A107,СВЦЭМ!$B$39:$B$782,N$83)+'СЕТ СН'!$G$14+СВЦЭМ!$D$10+'СЕТ СН'!$G$6-'СЕТ СН'!$G$26</f>
        <v>1827.73664229</v>
      </c>
      <c r="O107" s="36">
        <f>SUMIFS(СВЦЭМ!$D$39:$D$782,СВЦЭМ!$A$39:$A$782,$A107,СВЦЭМ!$B$39:$B$782,O$83)+'СЕТ СН'!$G$14+СВЦЭМ!$D$10+'СЕТ СН'!$G$6-'СЕТ СН'!$G$26</f>
        <v>1869.8736080799999</v>
      </c>
      <c r="P107" s="36">
        <f>SUMIFS(СВЦЭМ!$D$39:$D$782,СВЦЭМ!$A$39:$A$782,$A107,СВЦЭМ!$B$39:$B$782,P$83)+'СЕТ СН'!$G$14+СВЦЭМ!$D$10+'СЕТ СН'!$G$6-'СЕТ СН'!$G$26</f>
        <v>1875.3602522599999</v>
      </c>
      <c r="Q107" s="36">
        <f>SUMIFS(СВЦЭМ!$D$39:$D$782,СВЦЭМ!$A$39:$A$782,$A107,СВЦЭМ!$B$39:$B$782,Q$83)+'СЕТ СН'!$G$14+СВЦЭМ!$D$10+'СЕТ СН'!$G$6-'СЕТ СН'!$G$26</f>
        <v>1888.48852382</v>
      </c>
      <c r="R107" s="36">
        <f>SUMIFS(СВЦЭМ!$D$39:$D$782,СВЦЭМ!$A$39:$A$782,$A107,СВЦЭМ!$B$39:$B$782,R$83)+'СЕТ СН'!$G$14+СВЦЭМ!$D$10+'СЕТ СН'!$G$6-'СЕТ СН'!$G$26</f>
        <v>1862.5245336500002</v>
      </c>
      <c r="S107" s="36">
        <f>SUMIFS(СВЦЭМ!$D$39:$D$782,СВЦЭМ!$A$39:$A$782,$A107,СВЦЭМ!$B$39:$B$782,S$83)+'СЕТ СН'!$G$14+СВЦЭМ!$D$10+'СЕТ СН'!$G$6-'СЕТ СН'!$G$26</f>
        <v>1845.6694843800001</v>
      </c>
      <c r="T107" s="36">
        <f>SUMIFS(СВЦЭМ!$D$39:$D$782,СВЦЭМ!$A$39:$A$782,$A107,СВЦЭМ!$B$39:$B$782,T$83)+'СЕТ СН'!$G$14+СВЦЭМ!$D$10+'СЕТ СН'!$G$6-'СЕТ СН'!$G$26</f>
        <v>1869.7551593399999</v>
      </c>
      <c r="U107" s="36">
        <f>SUMIFS(СВЦЭМ!$D$39:$D$782,СВЦЭМ!$A$39:$A$782,$A107,СВЦЭМ!$B$39:$B$782,U$83)+'СЕТ СН'!$G$14+СВЦЭМ!$D$10+'СЕТ СН'!$G$6-'СЕТ СН'!$G$26</f>
        <v>1886.6005646100002</v>
      </c>
      <c r="V107" s="36">
        <f>SUMIFS(СВЦЭМ!$D$39:$D$782,СВЦЭМ!$A$39:$A$782,$A107,СВЦЭМ!$B$39:$B$782,V$83)+'СЕТ СН'!$G$14+СВЦЭМ!$D$10+'СЕТ СН'!$G$6-'СЕТ СН'!$G$26</f>
        <v>1885.9563527999999</v>
      </c>
      <c r="W107" s="36">
        <f>SUMIFS(СВЦЭМ!$D$39:$D$782,СВЦЭМ!$A$39:$A$782,$A107,СВЦЭМ!$B$39:$B$782,W$83)+'СЕТ СН'!$G$14+СВЦЭМ!$D$10+'СЕТ СН'!$G$6-'СЕТ СН'!$G$26</f>
        <v>1850.81997559</v>
      </c>
      <c r="X107" s="36">
        <f>SUMIFS(СВЦЭМ!$D$39:$D$782,СВЦЭМ!$A$39:$A$782,$A107,СВЦЭМ!$B$39:$B$782,X$83)+'СЕТ СН'!$G$14+СВЦЭМ!$D$10+'СЕТ СН'!$G$6-'СЕТ СН'!$G$26</f>
        <v>1884.0004297099999</v>
      </c>
      <c r="Y107" s="36">
        <f>SUMIFS(СВЦЭМ!$D$39:$D$782,СВЦЭМ!$A$39:$A$782,$A107,СВЦЭМ!$B$39:$B$782,Y$83)+'СЕТ СН'!$G$14+СВЦЭМ!$D$10+'СЕТ СН'!$G$6-'СЕТ СН'!$G$26</f>
        <v>1967.7275894899999</v>
      </c>
    </row>
    <row r="108" spans="1:25" ht="15.75" x14ac:dyDescent="0.2">
      <c r="A108" s="35">
        <f t="shared" si="2"/>
        <v>45102</v>
      </c>
      <c r="B108" s="36">
        <f>SUMIFS(СВЦЭМ!$D$39:$D$782,СВЦЭМ!$A$39:$A$782,$A108,СВЦЭМ!$B$39:$B$782,B$83)+'СЕТ СН'!$G$14+СВЦЭМ!$D$10+'СЕТ СН'!$G$6-'СЕТ СН'!$G$26</f>
        <v>1968.8942803999998</v>
      </c>
      <c r="C108" s="36">
        <f>SUMIFS(СВЦЭМ!$D$39:$D$782,СВЦЭМ!$A$39:$A$782,$A108,СВЦЭМ!$B$39:$B$782,C$83)+'СЕТ СН'!$G$14+СВЦЭМ!$D$10+'СЕТ СН'!$G$6-'СЕТ СН'!$G$26</f>
        <v>2043.4841493700001</v>
      </c>
      <c r="D108" s="36">
        <f>SUMIFS(СВЦЭМ!$D$39:$D$782,СВЦЭМ!$A$39:$A$782,$A108,СВЦЭМ!$B$39:$B$782,D$83)+'СЕТ СН'!$G$14+СВЦЭМ!$D$10+'СЕТ СН'!$G$6-'СЕТ СН'!$G$26</f>
        <v>2086.5257723300001</v>
      </c>
      <c r="E108" s="36">
        <f>SUMIFS(СВЦЭМ!$D$39:$D$782,СВЦЭМ!$A$39:$A$782,$A108,СВЦЭМ!$B$39:$B$782,E$83)+'СЕТ СН'!$G$14+СВЦЭМ!$D$10+'СЕТ СН'!$G$6-'СЕТ СН'!$G$26</f>
        <v>2161.72045045</v>
      </c>
      <c r="F108" s="36">
        <f>SUMIFS(СВЦЭМ!$D$39:$D$782,СВЦЭМ!$A$39:$A$782,$A108,СВЦЭМ!$B$39:$B$782,F$83)+'СЕТ СН'!$G$14+СВЦЭМ!$D$10+'СЕТ СН'!$G$6-'СЕТ СН'!$G$26</f>
        <v>2164.0788373099999</v>
      </c>
      <c r="G108" s="36">
        <f>SUMIFS(СВЦЭМ!$D$39:$D$782,СВЦЭМ!$A$39:$A$782,$A108,СВЦЭМ!$B$39:$B$782,G$83)+'СЕТ СН'!$G$14+СВЦЭМ!$D$10+'СЕТ СН'!$G$6-'СЕТ СН'!$G$26</f>
        <v>2052.5652980099999</v>
      </c>
      <c r="H108" s="36">
        <f>SUMIFS(СВЦЭМ!$D$39:$D$782,СВЦЭМ!$A$39:$A$782,$A108,СВЦЭМ!$B$39:$B$782,H$83)+'СЕТ СН'!$G$14+СВЦЭМ!$D$10+'СЕТ СН'!$G$6-'СЕТ СН'!$G$26</f>
        <v>1988.6784896200002</v>
      </c>
      <c r="I108" s="36">
        <f>SUMIFS(СВЦЭМ!$D$39:$D$782,СВЦЭМ!$A$39:$A$782,$A108,СВЦЭМ!$B$39:$B$782,I$83)+'СЕТ СН'!$G$14+СВЦЭМ!$D$10+'СЕТ СН'!$G$6-'СЕТ СН'!$G$26</f>
        <v>1959.9048950000001</v>
      </c>
      <c r="J108" s="36">
        <f>SUMIFS(СВЦЭМ!$D$39:$D$782,СВЦЭМ!$A$39:$A$782,$A108,СВЦЭМ!$B$39:$B$782,J$83)+'СЕТ СН'!$G$14+СВЦЭМ!$D$10+'СЕТ СН'!$G$6-'СЕТ СН'!$G$26</f>
        <v>1929.9932778000002</v>
      </c>
      <c r="K108" s="36">
        <f>SUMIFS(СВЦЭМ!$D$39:$D$782,СВЦЭМ!$A$39:$A$782,$A108,СВЦЭМ!$B$39:$B$782,K$83)+'СЕТ СН'!$G$14+СВЦЭМ!$D$10+'СЕТ СН'!$G$6-'СЕТ СН'!$G$26</f>
        <v>1841.8259173699998</v>
      </c>
      <c r="L108" s="36">
        <f>SUMIFS(СВЦЭМ!$D$39:$D$782,СВЦЭМ!$A$39:$A$782,$A108,СВЦЭМ!$B$39:$B$782,L$83)+'СЕТ СН'!$G$14+СВЦЭМ!$D$10+'СЕТ СН'!$G$6-'СЕТ СН'!$G$26</f>
        <v>1751.9107887499999</v>
      </c>
      <c r="M108" s="36">
        <f>SUMIFS(СВЦЭМ!$D$39:$D$782,СВЦЭМ!$A$39:$A$782,$A108,СВЦЭМ!$B$39:$B$782,M$83)+'СЕТ СН'!$G$14+СВЦЭМ!$D$10+'СЕТ СН'!$G$6-'СЕТ СН'!$G$26</f>
        <v>1776.9365539599999</v>
      </c>
      <c r="N108" s="36">
        <f>SUMIFS(СВЦЭМ!$D$39:$D$782,СВЦЭМ!$A$39:$A$782,$A108,СВЦЭМ!$B$39:$B$782,N$83)+'СЕТ СН'!$G$14+СВЦЭМ!$D$10+'СЕТ СН'!$G$6-'СЕТ СН'!$G$26</f>
        <v>1784.8166101100001</v>
      </c>
      <c r="O108" s="36">
        <f>SUMIFS(СВЦЭМ!$D$39:$D$782,СВЦЭМ!$A$39:$A$782,$A108,СВЦЭМ!$B$39:$B$782,O$83)+'СЕТ СН'!$G$14+СВЦЭМ!$D$10+'СЕТ СН'!$G$6-'СЕТ СН'!$G$26</f>
        <v>1798.24782074</v>
      </c>
      <c r="P108" s="36">
        <f>SUMIFS(СВЦЭМ!$D$39:$D$782,СВЦЭМ!$A$39:$A$782,$A108,СВЦЭМ!$B$39:$B$782,P$83)+'СЕТ СН'!$G$14+СВЦЭМ!$D$10+'СЕТ СН'!$G$6-'СЕТ СН'!$G$26</f>
        <v>1807.59324358</v>
      </c>
      <c r="Q108" s="36">
        <f>SUMIFS(СВЦЭМ!$D$39:$D$782,СВЦЭМ!$A$39:$A$782,$A108,СВЦЭМ!$B$39:$B$782,Q$83)+'СЕТ СН'!$G$14+СВЦЭМ!$D$10+'СЕТ СН'!$G$6-'СЕТ СН'!$G$26</f>
        <v>1816.4165415800003</v>
      </c>
      <c r="R108" s="36">
        <f>SUMIFS(СВЦЭМ!$D$39:$D$782,СВЦЭМ!$A$39:$A$782,$A108,СВЦЭМ!$B$39:$B$782,R$83)+'СЕТ СН'!$G$14+СВЦЭМ!$D$10+'СЕТ СН'!$G$6-'СЕТ СН'!$G$26</f>
        <v>1799.1162688099998</v>
      </c>
      <c r="S108" s="36">
        <f>SUMIFS(СВЦЭМ!$D$39:$D$782,СВЦЭМ!$A$39:$A$782,$A108,СВЦЭМ!$B$39:$B$782,S$83)+'СЕТ СН'!$G$14+СВЦЭМ!$D$10+'СЕТ СН'!$G$6-'СЕТ СН'!$G$26</f>
        <v>1793.1446573200001</v>
      </c>
      <c r="T108" s="36">
        <f>SUMIFS(СВЦЭМ!$D$39:$D$782,СВЦЭМ!$A$39:$A$782,$A108,СВЦЭМ!$B$39:$B$782,T$83)+'СЕТ СН'!$G$14+СВЦЭМ!$D$10+'СЕТ СН'!$G$6-'СЕТ СН'!$G$26</f>
        <v>1786.24987977</v>
      </c>
      <c r="U108" s="36">
        <f>SUMIFS(СВЦЭМ!$D$39:$D$782,СВЦЭМ!$A$39:$A$782,$A108,СВЦЭМ!$B$39:$B$782,U$83)+'СЕТ СН'!$G$14+СВЦЭМ!$D$10+'СЕТ СН'!$G$6-'СЕТ СН'!$G$26</f>
        <v>1791.5165757</v>
      </c>
      <c r="V108" s="36">
        <f>SUMIFS(СВЦЭМ!$D$39:$D$782,СВЦЭМ!$A$39:$A$782,$A108,СВЦЭМ!$B$39:$B$782,V$83)+'СЕТ СН'!$G$14+СВЦЭМ!$D$10+'СЕТ СН'!$G$6-'СЕТ СН'!$G$26</f>
        <v>1805.5470694000001</v>
      </c>
      <c r="W108" s="36">
        <f>SUMIFS(СВЦЭМ!$D$39:$D$782,СВЦЭМ!$A$39:$A$782,$A108,СВЦЭМ!$B$39:$B$782,W$83)+'СЕТ СН'!$G$14+СВЦЭМ!$D$10+'СЕТ СН'!$G$6-'СЕТ СН'!$G$26</f>
        <v>1770.6771521400001</v>
      </c>
      <c r="X108" s="36">
        <f>SUMIFS(СВЦЭМ!$D$39:$D$782,СВЦЭМ!$A$39:$A$782,$A108,СВЦЭМ!$B$39:$B$782,X$83)+'СЕТ СН'!$G$14+СВЦЭМ!$D$10+'СЕТ СН'!$G$6-'СЕТ СН'!$G$26</f>
        <v>1800.8772702300002</v>
      </c>
      <c r="Y108" s="36">
        <f>SUMIFS(СВЦЭМ!$D$39:$D$782,СВЦЭМ!$A$39:$A$782,$A108,СВЦЭМ!$B$39:$B$782,Y$83)+'СЕТ СН'!$G$14+СВЦЭМ!$D$10+'СЕТ СН'!$G$6-'СЕТ СН'!$G$26</f>
        <v>1957.69460918</v>
      </c>
    </row>
    <row r="109" spans="1:25" ht="15.75" x14ac:dyDescent="0.2">
      <c r="A109" s="35">
        <f t="shared" si="2"/>
        <v>45103</v>
      </c>
      <c r="B109" s="36">
        <f>SUMIFS(СВЦЭМ!$D$39:$D$782,СВЦЭМ!$A$39:$A$782,$A109,СВЦЭМ!$B$39:$B$782,B$83)+'СЕТ СН'!$G$14+СВЦЭМ!$D$10+'СЕТ СН'!$G$6-'СЕТ СН'!$G$26</f>
        <v>2079.0125361300002</v>
      </c>
      <c r="C109" s="36">
        <f>SUMIFS(СВЦЭМ!$D$39:$D$782,СВЦЭМ!$A$39:$A$782,$A109,СВЦЭМ!$B$39:$B$782,C$83)+'СЕТ СН'!$G$14+СВЦЭМ!$D$10+'СЕТ СН'!$G$6-'СЕТ СН'!$G$26</f>
        <v>2158.30435016</v>
      </c>
      <c r="D109" s="36">
        <f>SUMIFS(СВЦЭМ!$D$39:$D$782,СВЦЭМ!$A$39:$A$782,$A109,СВЦЭМ!$B$39:$B$782,D$83)+'СЕТ СН'!$G$14+СВЦЭМ!$D$10+'СЕТ СН'!$G$6-'СЕТ СН'!$G$26</f>
        <v>2198.6370318200002</v>
      </c>
      <c r="E109" s="36">
        <f>SUMIFS(СВЦЭМ!$D$39:$D$782,СВЦЭМ!$A$39:$A$782,$A109,СВЦЭМ!$B$39:$B$782,E$83)+'СЕТ СН'!$G$14+СВЦЭМ!$D$10+'СЕТ СН'!$G$6-'СЕТ СН'!$G$26</f>
        <v>2177.97406959</v>
      </c>
      <c r="F109" s="36">
        <f>SUMIFS(СВЦЭМ!$D$39:$D$782,СВЦЭМ!$A$39:$A$782,$A109,СВЦЭМ!$B$39:$B$782,F$83)+'СЕТ СН'!$G$14+СВЦЭМ!$D$10+'СЕТ СН'!$G$6-'СЕТ СН'!$G$26</f>
        <v>2172.1289844500002</v>
      </c>
      <c r="G109" s="36">
        <f>SUMIFS(СВЦЭМ!$D$39:$D$782,СВЦЭМ!$A$39:$A$782,$A109,СВЦЭМ!$B$39:$B$782,G$83)+'СЕТ СН'!$G$14+СВЦЭМ!$D$10+'СЕТ СН'!$G$6-'СЕТ СН'!$G$26</f>
        <v>2176.99734506</v>
      </c>
      <c r="H109" s="36">
        <f>SUMIFS(СВЦЭМ!$D$39:$D$782,СВЦЭМ!$A$39:$A$782,$A109,СВЦЭМ!$B$39:$B$782,H$83)+'СЕТ СН'!$G$14+СВЦЭМ!$D$10+'СЕТ СН'!$G$6-'СЕТ СН'!$G$26</f>
        <v>2050.39557513</v>
      </c>
      <c r="I109" s="36">
        <f>SUMIFS(СВЦЭМ!$D$39:$D$782,СВЦЭМ!$A$39:$A$782,$A109,СВЦЭМ!$B$39:$B$782,I$83)+'СЕТ СН'!$G$14+СВЦЭМ!$D$10+'СЕТ СН'!$G$6-'СЕТ СН'!$G$26</f>
        <v>1843.2757139800001</v>
      </c>
      <c r="J109" s="36">
        <f>SUMIFS(СВЦЭМ!$D$39:$D$782,СВЦЭМ!$A$39:$A$782,$A109,СВЦЭМ!$B$39:$B$782,J$83)+'СЕТ СН'!$G$14+СВЦЭМ!$D$10+'СЕТ СН'!$G$6-'СЕТ СН'!$G$26</f>
        <v>1749.2976338500002</v>
      </c>
      <c r="K109" s="36">
        <f>SUMIFS(СВЦЭМ!$D$39:$D$782,СВЦЭМ!$A$39:$A$782,$A109,СВЦЭМ!$B$39:$B$782,K$83)+'СЕТ СН'!$G$14+СВЦЭМ!$D$10+'СЕТ СН'!$G$6-'СЕТ СН'!$G$26</f>
        <v>1704.5609256799999</v>
      </c>
      <c r="L109" s="36">
        <f>SUMIFS(СВЦЭМ!$D$39:$D$782,СВЦЭМ!$A$39:$A$782,$A109,СВЦЭМ!$B$39:$B$782,L$83)+'СЕТ СН'!$G$14+СВЦЭМ!$D$10+'СЕТ СН'!$G$6-'СЕТ СН'!$G$26</f>
        <v>1679.99298103</v>
      </c>
      <c r="M109" s="36">
        <f>SUMIFS(СВЦЭМ!$D$39:$D$782,СВЦЭМ!$A$39:$A$782,$A109,СВЦЭМ!$B$39:$B$782,M$83)+'СЕТ СН'!$G$14+СВЦЭМ!$D$10+'СЕТ СН'!$G$6-'СЕТ СН'!$G$26</f>
        <v>1697.84480592</v>
      </c>
      <c r="N109" s="36">
        <f>SUMIFS(СВЦЭМ!$D$39:$D$782,СВЦЭМ!$A$39:$A$782,$A109,СВЦЭМ!$B$39:$B$782,N$83)+'СЕТ СН'!$G$14+СВЦЭМ!$D$10+'СЕТ СН'!$G$6-'СЕТ СН'!$G$26</f>
        <v>1729.2281299700003</v>
      </c>
      <c r="O109" s="36">
        <f>SUMIFS(СВЦЭМ!$D$39:$D$782,СВЦЭМ!$A$39:$A$782,$A109,СВЦЭМ!$B$39:$B$782,O$83)+'СЕТ СН'!$G$14+СВЦЭМ!$D$10+'СЕТ СН'!$G$6-'СЕТ СН'!$G$26</f>
        <v>1725.0702313400002</v>
      </c>
      <c r="P109" s="36">
        <f>SUMIFS(СВЦЭМ!$D$39:$D$782,СВЦЭМ!$A$39:$A$782,$A109,СВЦЭМ!$B$39:$B$782,P$83)+'СЕТ СН'!$G$14+СВЦЭМ!$D$10+'СЕТ СН'!$G$6-'СЕТ СН'!$G$26</f>
        <v>1734.2535117699999</v>
      </c>
      <c r="Q109" s="36">
        <f>SUMIFS(СВЦЭМ!$D$39:$D$782,СВЦЭМ!$A$39:$A$782,$A109,СВЦЭМ!$B$39:$B$782,Q$83)+'СЕТ СН'!$G$14+СВЦЭМ!$D$10+'СЕТ СН'!$G$6-'СЕТ СН'!$G$26</f>
        <v>1746.0231943899998</v>
      </c>
      <c r="R109" s="36">
        <f>SUMIFS(СВЦЭМ!$D$39:$D$782,СВЦЭМ!$A$39:$A$782,$A109,СВЦЭМ!$B$39:$B$782,R$83)+'СЕТ СН'!$G$14+СВЦЭМ!$D$10+'СЕТ СН'!$G$6-'СЕТ СН'!$G$26</f>
        <v>1727.2968921900001</v>
      </c>
      <c r="S109" s="36">
        <f>SUMIFS(СВЦЭМ!$D$39:$D$782,СВЦЭМ!$A$39:$A$782,$A109,СВЦЭМ!$B$39:$B$782,S$83)+'СЕТ СН'!$G$14+СВЦЭМ!$D$10+'СЕТ СН'!$G$6-'СЕТ СН'!$G$26</f>
        <v>1719.1504357700001</v>
      </c>
      <c r="T109" s="36">
        <f>SUMIFS(СВЦЭМ!$D$39:$D$782,СВЦЭМ!$A$39:$A$782,$A109,СВЦЭМ!$B$39:$B$782,T$83)+'СЕТ СН'!$G$14+СВЦЭМ!$D$10+'СЕТ СН'!$G$6-'СЕТ СН'!$G$26</f>
        <v>1716.1659903700001</v>
      </c>
      <c r="U109" s="36">
        <f>SUMIFS(СВЦЭМ!$D$39:$D$782,СВЦЭМ!$A$39:$A$782,$A109,СВЦЭМ!$B$39:$B$782,U$83)+'СЕТ СН'!$G$14+СВЦЭМ!$D$10+'СЕТ СН'!$G$6-'СЕТ СН'!$G$26</f>
        <v>1695.6963940599999</v>
      </c>
      <c r="V109" s="36">
        <f>SUMIFS(СВЦЭМ!$D$39:$D$782,СВЦЭМ!$A$39:$A$782,$A109,СВЦЭМ!$B$39:$B$782,V$83)+'СЕТ СН'!$G$14+СВЦЭМ!$D$10+'СЕТ СН'!$G$6-'СЕТ СН'!$G$26</f>
        <v>1709.9166504499999</v>
      </c>
      <c r="W109" s="36">
        <f>SUMIFS(СВЦЭМ!$D$39:$D$782,СВЦЭМ!$A$39:$A$782,$A109,СВЦЭМ!$B$39:$B$782,W$83)+'СЕТ СН'!$G$14+СВЦЭМ!$D$10+'СЕТ СН'!$G$6-'СЕТ СН'!$G$26</f>
        <v>1678.4896092200001</v>
      </c>
      <c r="X109" s="36">
        <f>SUMIFS(СВЦЭМ!$D$39:$D$782,СВЦЭМ!$A$39:$A$782,$A109,СВЦЭМ!$B$39:$B$782,X$83)+'СЕТ СН'!$G$14+СВЦЭМ!$D$10+'СЕТ СН'!$G$6-'СЕТ СН'!$G$26</f>
        <v>1734.0825742900001</v>
      </c>
      <c r="Y109" s="36">
        <f>SUMIFS(СВЦЭМ!$D$39:$D$782,СВЦЭМ!$A$39:$A$782,$A109,СВЦЭМ!$B$39:$B$782,Y$83)+'СЕТ СН'!$G$14+СВЦЭМ!$D$10+'СЕТ СН'!$G$6-'СЕТ СН'!$G$26</f>
        <v>1816.18955594</v>
      </c>
    </row>
    <row r="110" spans="1:25" ht="15.75" x14ac:dyDescent="0.2">
      <c r="A110" s="35">
        <f t="shared" si="2"/>
        <v>45104</v>
      </c>
      <c r="B110" s="36">
        <f>SUMIFS(СВЦЭМ!$D$39:$D$782,СВЦЭМ!$A$39:$A$782,$A110,СВЦЭМ!$B$39:$B$782,B$83)+'СЕТ СН'!$G$14+СВЦЭМ!$D$10+'СЕТ СН'!$G$6-'СЕТ СН'!$G$26</f>
        <v>1882.74618164</v>
      </c>
      <c r="C110" s="36">
        <f>SUMIFS(СВЦЭМ!$D$39:$D$782,СВЦЭМ!$A$39:$A$782,$A110,СВЦЭМ!$B$39:$B$782,C$83)+'СЕТ СН'!$G$14+СВЦЭМ!$D$10+'СЕТ СН'!$G$6-'СЕТ СН'!$G$26</f>
        <v>1935.3246968200001</v>
      </c>
      <c r="D110" s="36">
        <f>SUMIFS(СВЦЭМ!$D$39:$D$782,СВЦЭМ!$A$39:$A$782,$A110,СВЦЭМ!$B$39:$B$782,D$83)+'СЕТ СН'!$G$14+СВЦЭМ!$D$10+'СЕТ СН'!$G$6-'СЕТ СН'!$G$26</f>
        <v>2023.2540404599999</v>
      </c>
      <c r="E110" s="36">
        <f>SUMIFS(СВЦЭМ!$D$39:$D$782,СВЦЭМ!$A$39:$A$782,$A110,СВЦЭМ!$B$39:$B$782,E$83)+'СЕТ СН'!$G$14+СВЦЭМ!$D$10+'СЕТ СН'!$G$6-'СЕТ СН'!$G$26</f>
        <v>1997.9267595000001</v>
      </c>
      <c r="F110" s="36">
        <f>SUMIFS(СВЦЭМ!$D$39:$D$782,СВЦЭМ!$A$39:$A$782,$A110,СВЦЭМ!$B$39:$B$782,F$83)+'СЕТ СН'!$G$14+СВЦЭМ!$D$10+'СЕТ СН'!$G$6-'СЕТ СН'!$G$26</f>
        <v>1998.6658912600001</v>
      </c>
      <c r="G110" s="36">
        <f>SUMIFS(СВЦЭМ!$D$39:$D$782,СВЦЭМ!$A$39:$A$782,$A110,СВЦЭМ!$B$39:$B$782,G$83)+'СЕТ СН'!$G$14+СВЦЭМ!$D$10+'СЕТ СН'!$G$6-'СЕТ СН'!$G$26</f>
        <v>1995.4372052799999</v>
      </c>
      <c r="H110" s="36">
        <f>SUMIFS(СВЦЭМ!$D$39:$D$782,СВЦЭМ!$A$39:$A$782,$A110,СВЦЭМ!$B$39:$B$782,H$83)+'СЕТ СН'!$G$14+СВЦЭМ!$D$10+'СЕТ СН'!$G$6-'СЕТ СН'!$G$26</f>
        <v>1915.23895829</v>
      </c>
      <c r="I110" s="36">
        <f>SUMIFS(СВЦЭМ!$D$39:$D$782,СВЦЭМ!$A$39:$A$782,$A110,СВЦЭМ!$B$39:$B$782,I$83)+'СЕТ СН'!$G$14+СВЦЭМ!$D$10+'СЕТ СН'!$G$6-'СЕТ СН'!$G$26</f>
        <v>1784.4798438900002</v>
      </c>
      <c r="J110" s="36">
        <f>SUMIFS(СВЦЭМ!$D$39:$D$782,СВЦЭМ!$A$39:$A$782,$A110,СВЦЭМ!$B$39:$B$782,J$83)+'СЕТ СН'!$G$14+СВЦЭМ!$D$10+'СЕТ СН'!$G$6-'СЕТ СН'!$G$26</f>
        <v>1698.0914540399999</v>
      </c>
      <c r="K110" s="36">
        <f>SUMIFS(СВЦЭМ!$D$39:$D$782,СВЦЭМ!$A$39:$A$782,$A110,СВЦЭМ!$B$39:$B$782,K$83)+'СЕТ СН'!$G$14+СВЦЭМ!$D$10+'СЕТ СН'!$G$6-'СЕТ СН'!$G$26</f>
        <v>1637.6678075099999</v>
      </c>
      <c r="L110" s="36">
        <f>SUMIFS(СВЦЭМ!$D$39:$D$782,СВЦЭМ!$A$39:$A$782,$A110,СВЦЭМ!$B$39:$B$782,L$83)+'СЕТ СН'!$G$14+СВЦЭМ!$D$10+'СЕТ СН'!$G$6-'СЕТ СН'!$G$26</f>
        <v>1616.12197659</v>
      </c>
      <c r="M110" s="36">
        <f>SUMIFS(СВЦЭМ!$D$39:$D$782,СВЦЭМ!$A$39:$A$782,$A110,СВЦЭМ!$B$39:$B$782,M$83)+'СЕТ СН'!$G$14+СВЦЭМ!$D$10+'СЕТ СН'!$G$6-'СЕТ СН'!$G$26</f>
        <v>1612.8361723600001</v>
      </c>
      <c r="N110" s="36">
        <f>SUMIFS(СВЦЭМ!$D$39:$D$782,СВЦЭМ!$A$39:$A$782,$A110,СВЦЭМ!$B$39:$B$782,N$83)+'СЕТ СН'!$G$14+СВЦЭМ!$D$10+'СЕТ СН'!$G$6-'СЕТ СН'!$G$26</f>
        <v>1634.7903079600001</v>
      </c>
      <c r="O110" s="36">
        <f>SUMIFS(СВЦЭМ!$D$39:$D$782,СВЦЭМ!$A$39:$A$782,$A110,СВЦЭМ!$B$39:$B$782,O$83)+'СЕТ СН'!$G$14+СВЦЭМ!$D$10+'СЕТ СН'!$G$6-'СЕТ СН'!$G$26</f>
        <v>1630.15655861</v>
      </c>
      <c r="P110" s="36">
        <f>SUMIFS(СВЦЭМ!$D$39:$D$782,СВЦЭМ!$A$39:$A$782,$A110,СВЦЭМ!$B$39:$B$782,P$83)+'СЕТ СН'!$G$14+СВЦЭМ!$D$10+'СЕТ СН'!$G$6-'СЕТ СН'!$G$26</f>
        <v>1631.1720585399999</v>
      </c>
      <c r="Q110" s="36">
        <f>SUMIFS(СВЦЭМ!$D$39:$D$782,СВЦЭМ!$A$39:$A$782,$A110,СВЦЭМ!$B$39:$B$782,Q$83)+'СЕТ СН'!$G$14+СВЦЭМ!$D$10+'СЕТ СН'!$G$6-'СЕТ СН'!$G$26</f>
        <v>1628.1360321299999</v>
      </c>
      <c r="R110" s="36">
        <f>SUMIFS(СВЦЭМ!$D$39:$D$782,СВЦЭМ!$A$39:$A$782,$A110,СВЦЭМ!$B$39:$B$782,R$83)+'СЕТ СН'!$G$14+СВЦЭМ!$D$10+'СЕТ СН'!$G$6-'СЕТ СН'!$G$26</f>
        <v>1613.90938504</v>
      </c>
      <c r="S110" s="36">
        <f>SUMIFS(СВЦЭМ!$D$39:$D$782,СВЦЭМ!$A$39:$A$782,$A110,СВЦЭМ!$B$39:$B$782,S$83)+'СЕТ СН'!$G$14+СВЦЭМ!$D$10+'СЕТ СН'!$G$6-'СЕТ СН'!$G$26</f>
        <v>1609.3351747500001</v>
      </c>
      <c r="T110" s="36">
        <f>SUMIFS(СВЦЭМ!$D$39:$D$782,СВЦЭМ!$A$39:$A$782,$A110,СВЦЭМ!$B$39:$B$782,T$83)+'СЕТ СН'!$G$14+СВЦЭМ!$D$10+'СЕТ СН'!$G$6-'СЕТ СН'!$G$26</f>
        <v>1605.72883568</v>
      </c>
      <c r="U110" s="36">
        <f>SUMIFS(СВЦЭМ!$D$39:$D$782,СВЦЭМ!$A$39:$A$782,$A110,СВЦЭМ!$B$39:$B$782,U$83)+'СЕТ СН'!$G$14+СВЦЭМ!$D$10+'СЕТ СН'!$G$6-'СЕТ СН'!$G$26</f>
        <v>1609.0924410699999</v>
      </c>
      <c r="V110" s="36">
        <f>SUMIFS(СВЦЭМ!$D$39:$D$782,СВЦЭМ!$A$39:$A$782,$A110,СВЦЭМ!$B$39:$B$782,V$83)+'СЕТ СН'!$G$14+СВЦЭМ!$D$10+'СЕТ СН'!$G$6-'СЕТ СН'!$G$26</f>
        <v>1617.7764944599999</v>
      </c>
      <c r="W110" s="36">
        <f>SUMIFS(СВЦЭМ!$D$39:$D$782,СВЦЭМ!$A$39:$A$782,$A110,СВЦЭМ!$B$39:$B$782,W$83)+'СЕТ СН'!$G$14+СВЦЭМ!$D$10+'СЕТ СН'!$G$6-'СЕТ СН'!$G$26</f>
        <v>1573.8809840600002</v>
      </c>
      <c r="X110" s="36">
        <f>SUMIFS(СВЦЭМ!$D$39:$D$782,СВЦЭМ!$A$39:$A$782,$A110,СВЦЭМ!$B$39:$B$782,X$83)+'СЕТ СН'!$G$14+СВЦЭМ!$D$10+'СЕТ СН'!$G$6-'СЕТ СН'!$G$26</f>
        <v>1614.5993240299999</v>
      </c>
      <c r="Y110" s="36">
        <f>SUMIFS(СВЦЭМ!$D$39:$D$782,СВЦЭМ!$A$39:$A$782,$A110,СВЦЭМ!$B$39:$B$782,Y$83)+'СЕТ СН'!$G$14+СВЦЭМ!$D$10+'СЕТ СН'!$G$6-'СЕТ СН'!$G$26</f>
        <v>1711.3236789799998</v>
      </c>
    </row>
    <row r="111" spans="1:25" ht="15.75" x14ac:dyDescent="0.2">
      <c r="A111" s="35">
        <f t="shared" si="2"/>
        <v>45105</v>
      </c>
      <c r="B111" s="36">
        <f>SUMIFS(СВЦЭМ!$D$39:$D$782,СВЦЭМ!$A$39:$A$782,$A111,СВЦЭМ!$B$39:$B$782,B$83)+'СЕТ СН'!$G$14+СВЦЭМ!$D$10+'СЕТ СН'!$G$6-'СЕТ СН'!$G$26</f>
        <v>1801.02239242</v>
      </c>
      <c r="C111" s="36">
        <f>SUMIFS(СВЦЭМ!$D$39:$D$782,СВЦЭМ!$A$39:$A$782,$A111,СВЦЭМ!$B$39:$B$782,C$83)+'СЕТ СН'!$G$14+СВЦЭМ!$D$10+'СЕТ СН'!$G$6-'СЕТ СН'!$G$26</f>
        <v>1888.3510425899999</v>
      </c>
      <c r="D111" s="36">
        <f>SUMIFS(СВЦЭМ!$D$39:$D$782,СВЦЭМ!$A$39:$A$782,$A111,СВЦЭМ!$B$39:$B$782,D$83)+'СЕТ СН'!$G$14+СВЦЭМ!$D$10+'СЕТ СН'!$G$6-'СЕТ СН'!$G$26</f>
        <v>1974.3523045500001</v>
      </c>
      <c r="E111" s="36">
        <f>SUMIFS(СВЦЭМ!$D$39:$D$782,СВЦЭМ!$A$39:$A$782,$A111,СВЦЭМ!$B$39:$B$782,E$83)+'СЕТ СН'!$G$14+СВЦЭМ!$D$10+'СЕТ СН'!$G$6-'СЕТ СН'!$G$26</f>
        <v>1995.05726314</v>
      </c>
      <c r="F111" s="36">
        <f>SUMIFS(СВЦЭМ!$D$39:$D$782,СВЦЭМ!$A$39:$A$782,$A111,СВЦЭМ!$B$39:$B$782,F$83)+'СЕТ СН'!$G$14+СВЦЭМ!$D$10+'СЕТ СН'!$G$6-'СЕТ СН'!$G$26</f>
        <v>1995.3156424200001</v>
      </c>
      <c r="G111" s="36">
        <f>SUMIFS(СВЦЭМ!$D$39:$D$782,СВЦЭМ!$A$39:$A$782,$A111,СВЦЭМ!$B$39:$B$782,G$83)+'СЕТ СН'!$G$14+СВЦЭМ!$D$10+'СЕТ СН'!$G$6-'СЕТ СН'!$G$26</f>
        <v>1967.7620256600003</v>
      </c>
      <c r="H111" s="36">
        <f>SUMIFS(СВЦЭМ!$D$39:$D$782,СВЦЭМ!$A$39:$A$782,$A111,СВЦЭМ!$B$39:$B$782,H$83)+'СЕТ СН'!$G$14+СВЦЭМ!$D$10+'СЕТ СН'!$G$6-'СЕТ СН'!$G$26</f>
        <v>1855.5634910899998</v>
      </c>
      <c r="I111" s="36">
        <f>SUMIFS(СВЦЭМ!$D$39:$D$782,СВЦЭМ!$A$39:$A$782,$A111,СВЦЭМ!$B$39:$B$782,I$83)+'СЕТ СН'!$G$14+СВЦЭМ!$D$10+'СЕТ СН'!$G$6-'СЕТ СН'!$G$26</f>
        <v>1714.8005792600002</v>
      </c>
      <c r="J111" s="36">
        <f>SUMIFS(СВЦЭМ!$D$39:$D$782,СВЦЭМ!$A$39:$A$782,$A111,СВЦЭМ!$B$39:$B$782,J$83)+'СЕТ СН'!$G$14+СВЦЭМ!$D$10+'СЕТ СН'!$G$6-'СЕТ СН'!$G$26</f>
        <v>1640.6825129600002</v>
      </c>
      <c r="K111" s="36">
        <f>SUMIFS(СВЦЭМ!$D$39:$D$782,СВЦЭМ!$A$39:$A$782,$A111,СВЦЭМ!$B$39:$B$782,K$83)+'СЕТ СН'!$G$14+СВЦЭМ!$D$10+'СЕТ СН'!$G$6-'СЕТ СН'!$G$26</f>
        <v>1580.5741851299999</v>
      </c>
      <c r="L111" s="36">
        <f>SUMIFS(СВЦЭМ!$D$39:$D$782,СВЦЭМ!$A$39:$A$782,$A111,СВЦЭМ!$B$39:$B$782,L$83)+'СЕТ СН'!$G$14+СВЦЭМ!$D$10+'СЕТ СН'!$G$6-'СЕТ СН'!$G$26</f>
        <v>1587.4739874900001</v>
      </c>
      <c r="M111" s="36">
        <f>SUMIFS(СВЦЭМ!$D$39:$D$782,СВЦЭМ!$A$39:$A$782,$A111,СВЦЭМ!$B$39:$B$782,M$83)+'СЕТ СН'!$G$14+СВЦЭМ!$D$10+'СЕТ СН'!$G$6-'СЕТ СН'!$G$26</f>
        <v>1609.42748403</v>
      </c>
      <c r="N111" s="36">
        <f>SUMIFS(СВЦЭМ!$D$39:$D$782,СВЦЭМ!$A$39:$A$782,$A111,СВЦЭМ!$B$39:$B$782,N$83)+'СЕТ СН'!$G$14+СВЦЭМ!$D$10+'СЕТ СН'!$G$6-'СЕТ СН'!$G$26</f>
        <v>1658.4491845000002</v>
      </c>
      <c r="O111" s="36">
        <f>SUMIFS(СВЦЭМ!$D$39:$D$782,СВЦЭМ!$A$39:$A$782,$A111,СВЦЭМ!$B$39:$B$782,O$83)+'СЕТ СН'!$G$14+СВЦЭМ!$D$10+'СЕТ СН'!$G$6-'СЕТ СН'!$G$26</f>
        <v>1655.19274507</v>
      </c>
      <c r="P111" s="36">
        <f>SUMIFS(СВЦЭМ!$D$39:$D$782,СВЦЭМ!$A$39:$A$782,$A111,СВЦЭМ!$B$39:$B$782,P$83)+'СЕТ СН'!$G$14+СВЦЭМ!$D$10+'СЕТ СН'!$G$6-'СЕТ СН'!$G$26</f>
        <v>1636.6813029999998</v>
      </c>
      <c r="Q111" s="36">
        <f>SUMIFS(СВЦЭМ!$D$39:$D$782,СВЦЭМ!$A$39:$A$782,$A111,СВЦЭМ!$B$39:$B$782,Q$83)+'СЕТ СН'!$G$14+СВЦЭМ!$D$10+'СЕТ СН'!$G$6-'СЕТ СН'!$G$26</f>
        <v>1643.26299746</v>
      </c>
      <c r="R111" s="36">
        <f>SUMIFS(СВЦЭМ!$D$39:$D$782,СВЦЭМ!$A$39:$A$782,$A111,СВЦЭМ!$B$39:$B$782,R$83)+'СЕТ СН'!$G$14+СВЦЭМ!$D$10+'СЕТ СН'!$G$6-'СЕТ СН'!$G$26</f>
        <v>1610.8861156200001</v>
      </c>
      <c r="S111" s="36">
        <f>SUMIFS(СВЦЭМ!$D$39:$D$782,СВЦЭМ!$A$39:$A$782,$A111,СВЦЭМ!$B$39:$B$782,S$83)+'СЕТ СН'!$G$14+СВЦЭМ!$D$10+'СЕТ СН'!$G$6-'СЕТ СН'!$G$26</f>
        <v>1605.3189424900002</v>
      </c>
      <c r="T111" s="36">
        <f>SUMIFS(СВЦЭМ!$D$39:$D$782,СВЦЭМ!$A$39:$A$782,$A111,СВЦЭМ!$B$39:$B$782,T$83)+'СЕТ СН'!$G$14+СВЦЭМ!$D$10+'СЕТ СН'!$G$6-'СЕТ СН'!$G$26</f>
        <v>1607.5027039400002</v>
      </c>
      <c r="U111" s="36">
        <f>SUMIFS(СВЦЭМ!$D$39:$D$782,СВЦЭМ!$A$39:$A$782,$A111,СВЦЭМ!$B$39:$B$782,U$83)+'СЕТ СН'!$G$14+СВЦЭМ!$D$10+'СЕТ СН'!$G$6-'СЕТ СН'!$G$26</f>
        <v>1644.2402794200002</v>
      </c>
      <c r="V111" s="36">
        <f>SUMIFS(СВЦЭМ!$D$39:$D$782,СВЦЭМ!$A$39:$A$782,$A111,СВЦЭМ!$B$39:$B$782,V$83)+'СЕТ СН'!$G$14+СВЦЭМ!$D$10+'СЕТ СН'!$G$6-'СЕТ СН'!$G$26</f>
        <v>1642.20410055</v>
      </c>
      <c r="W111" s="36">
        <f>SUMIFS(СВЦЭМ!$D$39:$D$782,СВЦЭМ!$A$39:$A$782,$A111,СВЦЭМ!$B$39:$B$782,W$83)+'СЕТ СН'!$G$14+СВЦЭМ!$D$10+'СЕТ СН'!$G$6-'СЕТ СН'!$G$26</f>
        <v>1622.7073929600001</v>
      </c>
      <c r="X111" s="36">
        <f>SUMIFS(СВЦЭМ!$D$39:$D$782,СВЦЭМ!$A$39:$A$782,$A111,СВЦЭМ!$B$39:$B$782,X$83)+'СЕТ СН'!$G$14+СВЦЭМ!$D$10+'СЕТ СН'!$G$6-'СЕТ СН'!$G$26</f>
        <v>1647.28052213</v>
      </c>
      <c r="Y111" s="36">
        <f>SUMIFS(СВЦЭМ!$D$39:$D$782,СВЦЭМ!$A$39:$A$782,$A111,СВЦЭМ!$B$39:$B$782,Y$83)+'СЕТ СН'!$G$14+СВЦЭМ!$D$10+'СЕТ СН'!$G$6-'СЕТ СН'!$G$26</f>
        <v>1762.8464159999999</v>
      </c>
    </row>
    <row r="112" spans="1:25" ht="15.75" x14ac:dyDescent="0.2">
      <c r="A112" s="35">
        <f t="shared" si="2"/>
        <v>45106</v>
      </c>
      <c r="B112" s="36">
        <f>SUMIFS(СВЦЭМ!$D$39:$D$782,СВЦЭМ!$A$39:$A$782,$A112,СВЦЭМ!$B$39:$B$782,B$83)+'СЕТ СН'!$G$14+СВЦЭМ!$D$10+'СЕТ СН'!$G$6-'СЕТ СН'!$G$26</f>
        <v>1897.7492131399999</v>
      </c>
      <c r="C112" s="36">
        <f>SUMIFS(СВЦЭМ!$D$39:$D$782,СВЦЭМ!$A$39:$A$782,$A112,СВЦЭМ!$B$39:$B$782,C$83)+'СЕТ СН'!$G$14+СВЦЭМ!$D$10+'СЕТ СН'!$G$6-'СЕТ СН'!$G$26</f>
        <v>1956.2838011500003</v>
      </c>
      <c r="D112" s="36">
        <f>SUMIFS(СВЦЭМ!$D$39:$D$782,СВЦЭМ!$A$39:$A$782,$A112,СВЦЭМ!$B$39:$B$782,D$83)+'СЕТ СН'!$G$14+СВЦЭМ!$D$10+'СЕТ СН'!$G$6-'СЕТ СН'!$G$26</f>
        <v>2008.68543602</v>
      </c>
      <c r="E112" s="36">
        <f>SUMIFS(СВЦЭМ!$D$39:$D$782,СВЦЭМ!$A$39:$A$782,$A112,СВЦЭМ!$B$39:$B$782,E$83)+'СЕТ СН'!$G$14+СВЦЭМ!$D$10+'СЕТ СН'!$G$6-'СЕТ СН'!$G$26</f>
        <v>2014.89014812</v>
      </c>
      <c r="F112" s="36">
        <f>SUMIFS(СВЦЭМ!$D$39:$D$782,СВЦЭМ!$A$39:$A$782,$A112,СВЦЭМ!$B$39:$B$782,F$83)+'СЕТ СН'!$G$14+СВЦЭМ!$D$10+'СЕТ СН'!$G$6-'СЕТ СН'!$G$26</f>
        <v>1999.0816141800001</v>
      </c>
      <c r="G112" s="36">
        <f>SUMIFS(СВЦЭМ!$D$39:$D$782,СВЦЭМ!$A$39:$A$782,$A112,СВЦЭМ!$B$39:$B$782,G$83)+'СЕТ СН'!$G$14+СВЦЭМ!$D$10+'СЕТ СН'!$G$6-'СЕТ СН'!$G$26</f>
        <v>2002.3290881399998</v>
      </c>
      <c r="H112" s="36">
        <f>SUMIFS(СВЦЭМ!$D$39:$D$782,СВЦЭМ!$A$39:$A$782,$A112,СВЦЭМ!$B$39:$B$782,H$83)+'СЕТ СН'!$G$14+СВЦЭМ!$D$10+'СЕТ СН'!$G$6-'СЕТ СН'!$G$26</f>
        <v>1945.6609711900001</v>
      </c>
      <c r="I112" s="36">
        <f>SUMIFS(СВЦЭМ!$D$39:$D$782,СВЦЭМ!$A$39:$A$782,$A112,СВЦЭМ!$B$39:$B$782,I$83)+'СЕТ СН'!$G$14+СВЦЭМ!$D$10+'СЕТ СН'!$G$6-'СЕТ СН'!$G$26</f>
        <v>1842.6271475900003</v>
      </c>
      <c r="J112" s="36">
        <f>SUMIFS(СВЦЭМ!$D$39:$D$782,СВЦЭМ!$A$39:$A$782,$A112,СВЦЭМ!$B$39:$B$782,J$83)+'СЕТ СН'!$G$14+СВЦЭМ!$D$10+'СЕТ СН'!$G$6-'СЕТ СН'!$G$26</f>
        <v>1741.5218079300003</v>
      </c>
      <c r="K112" s="36">
        <f>SUMIFS(СВЦЭМ!$D$39:$D$782,СВЦЭМ!$A$39:$A$782,$A112,СВЦЭМ!$B$39:$B$782,K$83)+'СЕТ СН'!$G$14+СВЦЭМ!$D$10+'СЕТ СН'!$G$6-'СЕТ СН'!$G$26</f>
        <v>1687.1671639900001</v>
      </c>
      <c r="L112" s="36">
        <f>SUMIFS(СВЦЭМ!$D$39:$D$782,СВЦЭМ!$A$39:$A$782,$A112,СВЦЭМ!$B$39:$B$782,L$83)+'СЕТ СН'!$G$14+СВЦЭМ!$D$10+'СЕТ СН'!$G$6-'СЕТ СН'!$G$26</f>
        <v>1672.5539643100001</v>
      </c>
      <c r="M112" s="36">
        <f>SUMIFS(СВЦЭМ!$D$39:$D$782,СВЦЭМ!$A$39:$A$782,$A112,СВЦЭМ!$B$39:$B$782,M$83)+'СЕТ СН'!$G$14+СВЦЭМ!$D$10+'СЕТ СН'!$G$6-'СЕТ СН'!$G$26</f>
        <v>1662.1826660400002</v>
      </c>
      <c r="N112" s="36">
        <f>SUMIFS(СВЦЭМ!$D$39:$D$782,СВЦЭМ!$A$39:$A$782,$A112,СВЦЭМ!$B$39:$B$782,N$83)+'СЕТ СН'!$G$14+СВЦЭМ!$D$10+'СЕТ СН'!$G$6-'СЕТ СН'!$G$26</f>
        <v>1684.9251451499999</v>
      </c>
      <c r="O112" s="36">
        <f>SUMIFS(СВЦЭМ!$D$39:$D$782,СВЦЭМ!$A$39:$A$782,$A112,СВЦЭМ!$B$39:$B$782,O$83)+'СЕТ СН'!$G$14+СВЦЭМ!$D$10+'СЕТ СН'!$G$6-'СЕТ СН'!$G$26</f>
        <v>1685.8738605600001</v>
      </c>
      <c r="P112" s="36">
        <f>SUMIFS(СВЦЭМ!$D$39:$D$782,СВЦЭМ!$A$39:$A$782,$A112,СВЦЭМ!$B$39:$B$782,P$83)+'СЕТ СН'!$G$14+СВЦЭМ!$D$10+'СЕТ СН'!$G$6-'СЕТ СН'!$G$26</f>
        <v>1693.4760152500003</v>
      </c>
      <c r="Q112" s="36">
        <f>SUMIFS(СВЦЭМ!$D$39:$D$782,СВЦЭМ!$A$39:$A$782,$A112,СВЦЭМ!$B$39:$B$782,Q$83)+'СЕТ СН'!$G$14+СВЦЭМ!$D$10+'СЕТ СН'!$G$6-'СЕТ СН'!$G$26</f>
        <v>1693.8566156900001</v>
      </c>
      <c r="R112" s="36">
        <f>SUMIFS(СВЦЭМ!$D$39:$D$782,СВЦЭМ!$A$39:$A$782,$A112,СВЦЭМ!$B$39:$B$782,R$83)+'СЕТ СН'!$G$14+СВЦЭМ!$D$10+'СЕТ СН'!$G$6-'СЕТ СН'!$G$26</f>
        <v>1680.04435233</v>
      </c>
      <c r="S112" s="36">
        <f>SUMIFS(СВЦЭМ!$D$39:$D$782,СВЦЭМ!$A$39:$A$782,$A112,СВЦЭМ!$B$39:$B$782,S$83)+'СЕТ СН'!$G$14+СВЦЭМ!$D$10+'СЕТ СН'!$G$6-'СЕТ СН'!$G$26</f>
        <v>1666.0753855500002</v>
      </c>
      <c r="T112" s="36">
        <f>SUMIFS(СВЦЭМ!$D$39:$D$782,СВЦЭМ!$A$39:$A$782,$A112,СВЦЭМ!$B$39:$B$782,T$83)+'СЕТ СН'!$G$14+СВЦЭМ!$D$10+'СЕТ СН'!$G$6-'СЕТ СН'!$G$26</f>
        <v>1676.31357093</v>
      </c>
      <c r="U112" s="36">
        <f>SUMIFS(СВЦЭМ!$D$39:$D$782,СВЦЭМ!$A$39:$A$782,$A112,СВЦЭМ!$B$39:$B$782,U$83)+'СЕТ СН'!$G$14+СВЦЭМ!$D$10+'СЕТ СН'!$G$6-'СЕТ СН'!$G$26</f>
        <v>1685.6615591499999</v>
      </c>
      <c r="V112" s="36">
        <f>SUMIFS(СВЦЭМ!$D$39:$D$782,СВЦЭМ!$A$39:$A$782,$A112,СВЦЭМ!$B$39:$B$782,V$83)+'СЕТ СН'!$G$14+СВЦЭМ!$D$10+'СЕТ СН'!$G$6-'СЕТ СН'!$G$26</f>
        <v>1697.8500509999999</v>
      </c>
      <c r="W112" s="36">
        <f>SUMIFS(СВЦЭМ!$D$39:$D$782,СВЦЭМ!$A$39:$A$782,$A112,СВЦЭМ!$B$39:$B$782,W$83)+'СЕТ СН'!$G$14+СВЦЭМ!$D$10+'СЕТ СН'!$G$6-'СЕТ СН'!$G$26</f>
        <v>1688.9499453600001</v>
      </c>
      <c r="X112" s="36">
        <f>SUMIFS(СВЦЭМ!$D$39:$D$782,СВЦЭМ!$A$39:$A$782,$A112,СВЦЭМ!$B$39:$B$782,X$83)+'СЕТ СН'!$G$14+СВЦЭМ!$D$10+'СЕТ СН'!$G$6-'СЕТ СН'!$G$26</f>
        <v>1709.2723757200001</v>
      </c>
      <c r="Y112" s="36">
        <f>SUMIFS(СВЦЭМ!$D$39:$D$782,СВЦЭМ!$A$39:$A$782,$A112,СВЦЭМ!$B$39:$B$782,Y$83)+'СЕТ СН'!$G$14+СВЦЭМ!$D$10+'СЕТ СН'!$G$6-'СЕТ СН'!$G$26</f>
        <v>1840.3540518499999</v>
      </c>
    </row>
    <row r="113" spans="1:27" ht="15.75" x14ac:dyDescent="0.2">
      <c r="A113" s="35">
        <f t="shared" si="2"/>
        <v>45107</v>
      </c>
      <c r="B113" s="36">
        <f>SUMIFS(СВЦЭМ!$D$39:$D$782,СВЦЭМ!$A$39:$A$782,$A113,СВЦЭМ!$B$39:$B$782,B$83)+'СЕТ СН'!$G$14+СВЦЭМ!$D$10+'СЕТ СН'!$G$6-'СЕТ СН'!$G$26</f>
        <v>1887.3826902700002</v>
      </c>
      <c r="C113" s="36">
        <f>SUMIFS(СВЦЭМ!$D$39:$D$782,СВЦЭМ!$A$39:$A$782,$A113,СВЦЭМ!$B$39:$B$782,C$83)+'СЕТ СН'!$G$14+СВЦЭМ!$D$10+'СЕТ СН'!$G$6-'СЕТ СН'!$G$26</f>
        <v>1938.87581305</v>
      </c>
      <c r="D113" s="36">
        <f>SUMIFS(СВЦЭМ!$D$39:$D$782,СВЦЭМ!$A$39:$A$782,$A113,СВЦЭМ!$B$39:$B$782,D$83)+'СЕТ СН'!$G$14+СВЦЭМ!$D$10+'СЕТ СН'!$G$6-'СЕТ СН'!$G$26</f>
        <v>2027.03085865</v>
      </c>
      <c r="E113" s="36">
        <f>SUMIFS(СВЦЭМ!$D$39:$D$782,СВЦЭМ!$A$39:$A$782,$A113,СВЦЭМ!$B$39:$B$782,E$83)+'СЕТ СН'!$G$14+СВЦЭМ!$D$10+'СЕТ СН'!$G$6-'СЕТ СН'!$G$26</f>
        <v>2053.2922448499999</v>
      </c>
      <c r="F113" s="36">
        <f>SUMIFS(СВЦЭМ!$D$39:$D$782,СВЦЭМ!$A$39:$A$782,$A113,СВЦЭМ!$B$39:$B$782,F$83)+'СЕТ СН'!$G$14+СВЦЭМ!$D$10+'СЕТ СН'!$G$6-'СЕТ СН'!$G$26</f>
        <v>2092.3556716000003</v>
      </c>
      <c r="G113" s="36">
        <f>SUMIFS(СВЦЭМ!$D$39:$D$782,СВЦЭМ!$A$39:$A$782,$A113,СВЦЭМ!$B$39:$B$782,G$83)+'СЕТ СН'!$G$14+СВЦЭМ!$D$10+'СЕТ СН'!$G$6-'СЕТ СН'!$G$26</f>
        <v>2123.4288882199999</v>
      </c>
      <c r="H113" s="36">
        <f>SUMIFS(СВЦЭМ!$D$39:$D$782,СВЦЭМ!$A$39:$A$782,$A113,СВЦЭМ!$B$39:$B$782,H$83)+'СЕТ СН'!$G$14+СВЦЭМ!$D$10+'СЕТ СН'!$G$6-'СЕТ СН'!$G$26</f>
        <v>2021.40803155</v>
      </c>
      <c r="I113" s="36">
        <f>SUMIFS(СВЦЭМ!$D$39:$D$782,СВЦЭМ!$A$39:$A$782,$A113,СВЦЭМ!$B$39:$B$782,I$83)+'СЕТ СН'!$G$14+СВЦЭМ!$D$10+'СЕТ СН'!$G$6-'СЕТ СН'!$G$26</f>
        <v>1905.46332179</v>
      </c>
      <c r="J113" s="36">
        <f>SUMIFS(СВЦЭМ!$D$39:$D$782,СВЦЭМ!$A$39:$A$782,$A113,СВЦЭМ!$B$39:$B$782,J$83)+'СЕТ СН'!$G$14+СВЦЭМ!$D$10+'СЕТ СН'!$G$6-'СЕТ СН'!$G$26</f>
        <v>1820.8983504500002</v>
      </c>
      <c r="K113" s="36">
        <f>SUMIFS(СВЦЭМ!$D$39:$D$782,СВЦЭМ!$A$39:$A$782,$A113,СВЦЭМ!$B$39:$B$782,K$83)+'СЕТ СН'!$G$14+СВЦЭМ!$D$10+'СЕТ СН'!$G$6-'СЕТ СН'!$G$26</f>
        <v>1746.2457550300001</v>
      </c>
      <c r="L113" s="36">
        <f>SUMIFS(СВЦЭМ!$D$39:$D$782,СВЦЭМ!$A$39:$A$782,$A113,СВЦЭМ!$B$39:$B$782,L$83)+'СЕТ СН'!$G$14+СВЦЭМ!$D$10+'СЕТ СН'!$G$6-'СЕТ СН'!$G$26</f>
        <v>1711.5200421200002</v>
      </c>
      <c r="M113" s="36">
        <f>SUMIFS(СВЦЭМ!$D$39:$D$782,СВЦЭМ!$A$39:$A$782,$A113,СВЦЭМ!$B$39:$B$782,M$83)+'СЕТ СН'!$G$14+СВЦЭМ!$D$10+'СЕТ СН'!$G$6-'СЕТ СН'!$G$26</f>
        <v>1678.6734277400001</v>
      </c>
      <c r="N113" s="36">
        <f>SUMIFS(СВЦЭМ!$D$39:$D$782,СВЦЭМ!$A$39:$A$782,$A113,СВЦЭМ!$B$39:$B$782,N$83)+'СЕТ СН'!$G$14+СВЦЭМ!$D$10+'СЕТ СН'!$G$6-'СЕТ СН'!$G$26</f>
        <v>1724.7424110100001</v>
      </c>
      <c r="O113" s="36">
        <f>SUMIFS(СВЦЭМ!$D$39:$D$782,СВЦЭМ!$A$39:$A$782,$A113,СВЦЭМ!$B$39:$B$782,O$83)+'СЕТ СН'!$G$14+СВЦЭМ!$D$10+'СЕТ СН'!$G$6-'СЕТ СН'!$G$26</f>
        <v>1710.1182460600003</v>
      </c>
      <c r="P113" s="36">
        <f>SUMIFS(СВЦЭМ!$D$39:$D$782,СВЦЭМ!$A$39:$A$782,$A113,СВЦЭМ!$B$39:$B$782,P$83)+'СЕТ СН'!$G$14+СВЦЭМ!$D$10+'СЕТ СН'!$G$6-'СЕТ СН'!$G$26</f>
        <v>1717.47282623</v>
      </c>
      <c r="Q113" s="36">
        <f>SUMIFS(СВЦЭМ!$D$39:$D$782,СВЦЭМ!$A$39:$A$782,$A113,СВЦЭМ!$B$39:$B$782,Q$83)+'СЕТ СН'!$G$14+СВЦЭМ!$D$10+'СЕТ СН'!$G$6-'СЕТ СН'!$G$26</f>
        <v>1723.77634042</v>
      </c>
      <c r="R113" s="36">
        <f>SUMIFS(СВЦЭМ!$D$39:$D$782,СВЦЭМ!$A$39:$A$782,$A113,СВЦЭМ!$B$39:$B$782,R$83)+'СЕТ СН'!$G$14+СВЦЭМ!$D$10+'СЕТ СН'!$G$6-'СЕТ СН'!$G$26</f>
        <v>1711.9031438100001</v>
      </c>
      <c r="S113" s="36">
        <f>SUMIFS(СВЦЭМ!$D$39:$D$782,СВЦЭМ!$A$39:$A$782,$A113,СВЦЭМ!$B$39:$B$782,S$83)+'СЕТ СН'!$G$14+СВЦЭМ!$D$10+'СЕТ СН'!$G$6-'СЕТ СН'!$G$26</f>
        <v>1697.94013012</v>
      </c>
      <c r="T113" s="36">
        <f>SUMIFS(СВЦЭМ!$D$39:$D$782,СВЦЭМ!$A$39:$A$782,$A113,СВЦЭМ!$B$39:$B$782,T$83)+'СЕТ СН'!$G$14+СВЦЭМ!$D$10+'СЕТ СН'!$G$6-'СЕТ СН'!$G$26</f>
        <v>1696.8205831599998</v>
      </c>
      <c r="U113" s="36">
        <f>SUMIFS(СВЦЭМ!$D$39:$D$782,СВЦЭМ!$A$39:$A$782,$A113,СВЦЭМ!$B$39:$B$782,U$83)+'СЕТ СН'!$G$14+СВЦЭМ!$D$10+'СЕТ СН'!$G$6-'СЕТ СН'!$G$26</f>
        <v>1705.5149361500003</v>
      </c>
      <c r="V113" s="36">
        <f>SUMIFS(СВЦЭМ!$D$39:$D$782,СВЦЭМ!$A$39:$A$782,$A113,СВЦЭМ!$B$39:$B$782,V$83)+'СЕТ СН'!$G$14+СВЦЭМ!$D$10+'СЕТ СН'!$G$6-'СЕТ СН'!$G$26</f>
        <v>1731.1060523000001</v>
      </c>
      <c r="W113" s="36">
        <f>SUMIFS(СВЦЭМ!$D$39:$D$782,СВЦЭМ!$A$39:$A$782,$A113,СВЦЭМ!$B$39:$B$782,W$83)+'СЕТ СН'!$G$14+СВЦЭМ!$D$10+'СЕТ СН'!$G$6-'СЕТ СН'!$G$26</f>
        <v>1697.81532694</v>
      </c>
      <c r="X113" s="36">
        <f>SUMIFS(СВЦЭМ!$D$39:$D$782,СВЦЭМ!$A$39:$A$782,$A113,СВЦЭМ!$B$39:$B$782,X$83)+'СЕТ СН'!$G$14+СВЦЭМ!$D$10+'СЕТ СН'!$G$6-'СЕТ СН'!$G$26</f>
        <v>1741.2671267700002</v>
      </c>
      <c r="Y113" s="36">
        <f>SUMIFS(СВЦЭМ!$D$39:$D$782,СВЦЭМ!$A$39:$A$782,$A113,СВЦЭМ!$B$39:$B$782,Y$83)+'СЕТ СН'!$G$14+СВЦЭМ!$D$10+'СЕТ СН'!$G$6-'СЕТ СН'!$G$26</f>
        <v>1830.60457133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01.06.2023</v>
      </c>
      <c r="B120" s="36">
        <f>SUMIFS(СВЦЭМ!$D$39:$D$782,СВЦЭМ!$A$39:$A$782,$A120,СВЦЭМ!$B$39:$B$782,B$119)+'СЕТ СН'!$H$14+СВЦЭМ!$D$10+'СЕТ СН'!$H$6-'СЕТ СН'!$H$26</f>
        <v>2053.5517803500002</v>
      </c>
      <c r="C120" s="36">
        <f>SUMIFS(СВЦЭМ!$D$39:$D$782,СВЦЭМ!$A$39:$A$782,$A120,СВЦЭМ!$B$39:$B$782,C$119)+'СЕТ СН'!$H$14+СВЦЭМ!$D$10+'СЕТ СН'!$H$6-'СЕТ СН'!$H$26</f>
        <v>2135.3260860999999</v>
      </c>
      <c r="D120" s="36">
        <f>SUMIFS(СВЦЭМ!$D$39:$D$782,СВЦЭМ!$A$39:$A$782,$A120,СВЦЭМ!$B$39:$B$782,D$119)+'СЕТ СН'!$H$14+СВЦЭМ!$D$10+'СЕТ СН'!$H$6-'СЕТ СН'!$H$26</f>
        <v>2183.5961923300001</v>
      </c>
      <c r="E120" s="36">
        <f>SUMIFS(СВЦЭМ!$D$39:$D$782,СВЦЭМ!$A$39:$A$782,$A120,СВЦЭМ!$B$39:$B$782,E$119)+'СЕТ СН'!$H$14+СВЦЭМ!$D$10+'СЕТ СН'!$H$6-'СЕТ СН'!$H$26</f>
        <v>2219.26901516</v>
      </c>
      <c r="F120" s="36">
        <f>SUMIFS(СВЦЭМ!$D$39:$D$782,СВЦЭМ!$A$39:$A$782,$A120,СВЦЭМ!$B$39:$B$782,F$119)+'СЕТ СН'!$H$14+СВЦЭМ!$D$10+'СЕТ СН'!$H$6-'СЕТ СН'!$H$26</f>
        <v>2219.5157964</v>
      </c>
      <c r="G120" s="36">
        <f>SUMIFS(СВЦЭМ!$D$39:$D$782,СВЦЭМ!$A$39:$A$782,$A120,СВЦЭМ!$B$39:$B$782,G$119)+'СЕТ СН'!$H$14+СВЦЭМ!$D$10+'СЕТ СН'!$H$6-'СЕТ СН'!$H$26</f>
        <v>2206.0758654300002</v>
      </c>
      <c r="H120" s="36">
        <f>SUMIFS(СВЦЭМ!$D$39:$D$782,СВЦЭМ!$A$39:$A$782,$A120,СВЦЭМ!$B$39:$B$782,H$119)+'СЕТ СН'!$H$14+СВЦЭМ!$D$10+'СЕТ СН'!$H$6-'СЕТ СН'!$H$26</f>
        <v>2069.3217654300001</v>
      </c>
      <c r="I120" s="36">
        <f>SUMIFS(СВЦЭМ!$D$39:$D$782,СВЦЭМ!$A$39:$A$782,$A120,СВЦЭМ!$B$39:$B$782,I$119)+'СЕТ СН'!$H$14+СВЦЭМ!$D$10+'СЕТ СН'!$H$6-'СЕТ СН'!$H$26</f>
        <v>1988.5781053799999</v>
      </c>
      <c r="J120" s="36">
        <f>SUMIFS(СВЦЭМ!$D$39:$D$782,СВЦЭМ!$A$39:$A$782,$A120,СВЦЭМ!$B$39:$B$782,J$119)+'СЕТ СН'!$H$14+СВЦЭМ!$D$10+'СЕТ СН'!$H$6-'СЕТ СН'!$H$26</f>
        <v>1932.9607177099999</v>
      </c>
      <c r="K120" s="36">
        <f>SUMIFS(СВЦЭМ!$D$39:$D$782,СВЦЭМ!$A$39:$A$782,$A120,СВЦЭМ!$B$39:$B$782,K$119)+'СЕТ СН'!$H$14+СВЦЭМ!$D$10+'СЕТ СН'!$H$6-'СЕТ СН'!$H$26</f>
        <v>1939.8499885399999</v>
      </c>
      <c r="L120" s="36">
        <f>SUMIFS(СВЦЭМ!$D$39:$D$782,СВЦЭМ!$A$39:$A$782,$A120,СВЦЭМ!$B$39:$B$782,L$119)+'СЕТ СН'!$H$14+СВЦЭМ!$D$10+'СЕТ СН'!$H$6-'СЕТ СН'!$H$26</f>
        <v>1936.79389803</v>
      </c>
      <c r="M120" s="36">
        <f>SUMIFS(СВЦЭМ!$D$39:$D$782,СВЦЭМ!$A$39:$A$782,$A120,СВЦЭМ!$B$39:$B$782,M$119)+'СЕТ СН'!$H$14+СВЦЭМ!$D$10+'СЕТ СН'!$H$6-'СЕТ СН'!$H$26</f>
        <v>1960.7216969900001</v>
      </c>
      <c r="N120" s="36">
        <f>SUMIFS(СВЦЭМ!$D$39:$D$782,СВЦЭМ!$A$39:$A$782,$A120,СВЦЭМ!$B$39:$B$782,N$119)+'СЕТ СН'!$H$14+СВЦЭМ!$D$10+'СЕТ СН'!$H$6-'СЕТ СН'!$H$26</f>
        <v>1982.27179441</v>
      </c>
      <c r="O120" s="36">
        <f>SUMIFS(СВЦЭМ!$D$39:$D$782,СВЦЭМ!$A$39:$A$782,$A120,СВЦЭМ!$B$39:$B$782,O$119)+'СЕТ СН'!$H$14+СВЦЭМ!$D$10+'СЕТ СН'!$H$6-'СЕТ СН'!$H$26</f>
        <v>1979.7792764000001</v>
      </c>
      <c r="P120" s="36">
        <f>SUMIFS(СВЦЭМ!$D$39:$D$782,СВЦЭМ!$A$39:$A$782,$A120,СВЦЭМ!$B$39:$B$782,P$119)+'СЕТ СН'!$H$14+СВЦЭМ!$D$10+'СЕТ СН'!$H$6-'СЕТ СН'!$H$26</f>
        <v>1997.6094458499999</v>
      </c>
      <c r="Q120" s="36">
        <f>SUMIFS(СВЦЭМ!$D$39:$D$782,СВЦЭМ!$A$39:$A$782,$A120,СВЦЭМ!$B$39:$B$782,Q$119)+'СЕТ СН'!$H$14+СВЦЭМ!$D$10+'СЕТ СН'!$H$6-'СЕТ СН'!$H$26</f>
        <v>2007.31583957</v>
      </c>
      <c r="R120" s="36">
        <f>SUMIFS(СВЦЭМ!$D$39:$D$782,СВЦЭМ!$A$39:$A$782,$A120,СВЦЭМ!$B$39:$B$782,R$119)+'СЕТ СН'!$H$14+СВЦЭМ!$D$10+'СЕТ СН'!$H$6-'СЕТ СН'!$H$26</f>
        <v>1992.7427950700001</v>
      </c>
      <c r="S120" s="36">
        <f>SUMIFS(СВЦЭМ!$D$39:$D$782,СВЦЭМ!$A$39:$A$782,$A120,СВЦЭМ!$B$39:$B$782,S$119)+'СЕТ СН'!$H$14+СВЦЭМ!$D$10+'СЕТ СН'!$H$6-'СЕТ СН'!$H$26</f>
        <v>1970.7007918899999</v>
      </c>
      <c r="T120" s="36">
        <f>SUMIFS(СВЦЭМ!$D$39:$D$782,СВЦЭМ!$A$39:$A$782,$A120,СВЦЭМ!$B$39:$B$782,T$119)+'СЕТ СН'!$H$14+СВЦЭМ!$D$10+'СЕТ СН'!$H$6-'СЕТ СН'!$H$26</f>
        <v>1953.61982287</v>
      </c>
      <c r="U120" s="36">
        <f>SUMIFS(СВЦЭМ!$D$39:$D$782,СВЦЭМ!$A$39:$A$782,$A120,СВЦЭМ!$B$39:$B$782,U$119)+'СЕТ СН'!$H$14+СВЦЭМ!$D$10+'СЕТ СН'!$H$6-'СЕТ СН'!$H$26</f>
        <v>1941.8126008199999</v>
      </c>
      <c r="V120" s="36">
        <f>SUMIFS(СВЦЭМ!$D$39:$D$782,СВЦЭМ!$A$39:$A$782,$A120,СВЦЭМ!$B$39:$B$782,V$119)+'СЕТ СН'!$H$14+СВЦЭМ!$D$10+'СЕТ СН'!$H$6-'СЕТ СН'!$H$26</f>
        <v>1953.5031560800001</v>
      </c>
      <c r="W120" s="36">
        <f>SUMIFS(СВЦЭМ!$D$39:$D$782,СВЦЭМ!$A$39:$A$782,$A120,СВЦЭМ!$B$39:$B$782,W$119)+'СЕТ СН'!$H$14+СВЦЭМ!$D$10+'СЕТ СН'!$H$6-'СЕТ СН'!$H$26</f>
        <v>1897.73028408</v>
      </c>
      <c r="X120" s="36">
        <f>SUMIFS(СВЦЭМ!$D$39:$D$782,СВЦЭМ!$A$39:$A$782,$A120,СВЦЭМ!$B$39:$B$782,X$119)+'СЕТ СН'!$H$14+СВЦЭМ!$D$10+'СЕТ СН'!$H$6-'СЕТ СН'!$H$26</f>
        <v>1948.6216332899999</v>
      </c>
      <c r="Y120" s="36">
        <f>SUMIFS(СВЦЭМ!$D$39:$D$782,СВЦЭМ!$A$39:$A$782,$A120,СВЦЭМ!$B$39:$B$782,Y$119)+'СЕТ СН'!$H$14+СВЦЭМ!$D$10+'СЕТ СН'!$H$6-'СЕТ СН'!$H$26</f>
        <v>1987.7652592699999</v>
      </c>
      <c r="AA120" s="45"/>
    </row>
    <row r="121" spans="1:27" ht="15.75" x14ac:dyDescent="0.2">
      <c r="A121" s="35">
        <f>A120+1</f>
        <v>45079</v>
      </c>
      <c r="B121" s="36">
        <f>SUMIFS(СВЦЭМ!$D$39:$D$782,СВЦЭМ!$A$39:$A$782,$A121,СВЦЭМ!$B$39:$B$782,B$119)+'СЕТ СН'!$H$14+СВЦЭМ!$D$10+'СЕТ СН'!$H$6-'СЕТ СН'!$H$26</f>
        <v>2083.3137246900001</v>
      </c>
      <c r="C121" s="36">
        <f>SUMIFS(СВЦЭМ!$D$39:$D$782,СВЦЭМ!$A$39:$A$782,$A121,СВЦЭМ!$B$39:$B$782,C$119)+'СЕТ СН'!$H$14+СВЦЭМ!$D$10+'СЕТ СН'!$H$6-'СЕТ СН'!$H$26</f>
        <v>2112.5519477799999</v>
      </c>
      <c r="D121" s="36">
        <f>SUMIFS(СВЦЭМ!$D$39:$D$782,СВЦЭМ!$A$39:$A$782,$A121,СВЦЭМ!$B$39:$B$782,D$119)+'СЕТ СН'!$H$14+СВЦЭМ!$D$10+'СЕТ СН'!$H$6-'СЕТ СН'!$H$26</f>
        <v>2159.7474918100002</v>
      </c>
      <c r="E121" s="36">
        <f>SUMIFS(СВЦЭМ!$D$39:$D$782,СВЦЭМ!$A$39:$A$782,$A121,СВЦЭМ!$B$39:$B$782,E$119)+'СЕТ СН'!$H$14+СВЦЭМ!$D$10+'СЕТ СН'!$H$6-'СЕТ СН'!$H$26</f>
        <v>2165.8740984199999</v>
      </c>
      <c r="F121" s="36">
        <f>SUMIFS(СВЦЭМ!$D$39:$D$782,СВЦЭМ!$A$39:$A$782,$A121,СВЦЭМ!$B$39:$B$782,F$119)+'СЕТ СН'!$H$14+СВЦЭМ!$D$10+'СЕТ СН'!$H$6-'СЕТ СН'!$H$26</f>
        <v>2148.5200558700003</v>
      </c>
      <c r="G121" s="36">
        <f>SUMIFS(СВЦЭМ!$D$39:$D$782,СВЦЭМ!$A$39:$A$782,$A121,СВЦЭМ!$B$39:$B$782,G$119)+'СЕТ СН'!$H$14+СВЦЭМ!$D$10+'СЕТ СН'!$H$6-'СЕТ СН'!$H$26</f>
        <v>2123.4371877900003</v>
      </c>
      <c r="H121" s="36">
        <f>SUMIFS(СВЦЭМ!$D$39:$D$782,СВЦЭМ!$A$39:$A$782,$A121,СВЦЭМ!$B$39:$B$782,H$119)+'СЕТ СН'!$H$14+СВЦЭМ!$D$10+'СЕТ СН'!$H$6-'СЕТ СН'!$H$26</f>
        <v>1958.28497449</v>
      </c>
      <c r="I121" s="36">
        <f>SUMIFS(СВЦЭМ!$D$39:$D$782,СВЦЭМ!$A$39:$A$782,$A121,СВЦЭМ!$B$39:$B$782,I$119)+'СЕТ СН'!$H$14+СВЦЭМ!$D$10+'СЕТ СН'!$H$6-'СЕТ СН'!$H$26</f>
        <v>1998.5540708999999</v>
      </c>
      <c r="J121" s="36">
        <f>SUMIFS(СВЦЭМ!$D$39:$D$782,СВЦЭМ!$A$39:$A$782,$A121,СВЦЭМ!$B$39:$B$782,J$119)+'СЕТ СН'!$H$14+СВЦЭМ!$D$10+'СЕТ СН'!$H$6-'СЕТ СН'!$H$26</f>
        <v>1975.0865904</v>
      </c>
      <c r="K121" s="36">
        <f>SUMIFS(СВЦЭМ!$D$39:$D$782,СВЦЭМ!$A$39:$A$782,$A121,СВЦЭМ!$B$39:$B$782,K$119)+'СЕТ СН'!$H$14+СВЦЭМ!$D$10+'СЕТ СН'!$H$6-'СЕТ СН'!$H$26</f>
        <v>1940.06448787</v>
      </c>
      <c r="L121" s="36">
        <f>SUMIFS(СВЦЭМ!$D$39:$D$782,СВЦЭМ!$A$39:$A$782,$A121,СВЦЭМ!$B$39:$B$782,L$119)+'СЕТ СН'!$H$14+СВЦЭМ!$D$10+'СЕТ СН'!$H$6-'СЕТ СН'!$H$26</f>
        <v>1929.4906274</v>
      </c>
      <c r="M121" s="36">
        <f>SUMIFS(СВЦЭМ!$D$39:$D$782,СВЦЭМ!$A$39:$A$782,$A121,СВЦЭМ!$B$39:$B$782,M$119)+'СЕТ СН'!$H$14+СВЦЭМ!$D$10+'СЕТ СН'!$H$6-'СЕТ СН'!$H$26</f>
        <v>1951.3041106399999</v>
      </c>
      <c r="N121" s="36">
        <f>SUMIFS(СВЦЭМ!$D$39:$D$782,СВЦЭМ!$A$39:$A$782,$A121,СВЦЭМ!$B$39:$B$782,N$119)+'СЕТ СН'!$H$14+СВЦЭМ!$D$10+'СЕТ СН'!$H$6-'СЕТ СН'!$H$26</f>
        <v>1991.3216665499999</v>
      </c>
      <c r="O121" s="36">
        <f>SUMIFS(СВЦЭМ!$D$39:$D$782,СВЦЭМ!$A$39:$A$782,$A121,СВЦЭМ!$B$39:$B$782,O$119)+'СЕТ СН'!$H$14+СВЦЭМ!$D$10+'СЕТ СН'!$H$6-'СЕТ СН'!$H$26</f>
        <v>1987.8667008</v>
      </c>
      <c r="P121" s="36">
        <f>SUMIFS(СВЦЭМ!$D$39:$D$782,СВЦЭМ!$A$39:$A$782,$A121,СВЦЭМ!$B$39:$B$782,P$119)+'СЕТ СН'!$H$14+СВЦЭМ!$D$10+'СЕТ СН'!$H$6-'СЕТ СН'!$H$26</f>
        <v>1991.1830727199999</v>
      </c>
      <c r="Q121" s="36">
        <f>SUMIFS(СВЦЭМ!$D$39:$D$782,СВЦЭМ!$A$39:$A$782,$A121,СВЦЭМ!$B$39:$B$782,Q$119)+'СЕТ СН'!$H$14+СВЦЭМ!$D$10+'СЕТ СН'!$H$6-'СЕТ СН'!$H$26</f>
        <v>2005.7891387899999</v>
      </c>
      <c r="R121" s="36">
        <f>SUMIFS(СВЦЭМ!$D$39:$D$782,СВЦЭМ!$A$39:$A$782,$A121,СВЦЭМ!$B$39:$B$782,R$119)+'СЕТ СН'!$H$14+СВЦЭМ!$D$10+'СЕТ СН'!$H$6-'СЕТ СН'!$H$26</f>
        <v>1989.37391321</v>
      </c>
      <c r="S121" s="36">
        <f>SUMIFS(СВЦЭМ!$D$39:$D$782,СВЦЭМ!$A$39:$A$782,$A121,СВЦЭМ!$B$39:$B$782,S$119)+'СЕТ СН'!$H$14+СВЦЭМ!$D$10+'СЕТ СН'!$H$6-'СЕТ СН'!$H$26</f>
        <v>1976.75656093</v>
      </c>
      <c r="T121" s="36">
        <f>SUMIFS(СВЦЭМ!$D$39:$D$782,СВЦЭМ!$A$39:$A$782,$A121,СВЦЭМ!$B$39:$B$782,T$119)+'СЕТ СН'!$H$14+СВЦЭМ!$D$10+'СЕТ СН'!$H$6-'СЕТ СН'!$H$26</f>
        <v>1960.5898475199999</v>
      </c>
      <c r="U121" s="36">
        <f>SUMIFS(СВЦЭМ!$D$39:$D$782,СВЦЭМ!$A$39:$A$782,$A121,СВЦЭМ!$B$39:$B$782,U$119)+'СЕТ СН'!$H$14+СВЦЭМ!$D$10+'СЕТ СН'!$H$6-'СЕТ СН'!$H$26</f>
        <v>1906.0945131799999</v>
      </c>
      <c r="V121" s="36">
        <f>SUMIFS(СВЦЭМ!$D$39:$D$782,СВЦЭМ!$A$39:$A$782,$A121,СВЦЭМ!$B$39:$B$782,V$119)+'СЕТ СН'!$H$14+СВЦЭМ!$D$10+'СЕТ СН'!$H$6-'СЕТ СН'!$H$26</f>
        <v>1875.9353417699999</v>
      </c>
      <c r="W121" s="36">
        <f>SUMIFS(СВЦЭМ!$D$39:$D$782,СВЦЭМ!$A$39:$A$782,$A121,СВЦЭМ!$B$39:$B$782,W$119)+'СЕТ СН'!$H$14+СВЦЭМ!$D$10+'СЕТ СН'!$H$6-'СЕТ СН'!$H$26</f>
        <v>1886.0069955899999</v>
      </c>
      <c r="X121" s="36">
        <f>SUMIFS(СВЦЭМ!$D$39:$D$782,СВЦЭМ!$A$39:$A$782,$A121,СВЦЭМ!$B$39:$B$782,X$119)+'СЕТ СН'!$H$14+СВЦЭМ!$D$10+'СЕТ СН'!$H$6-'СЕТ СН'!$H$26</f>
        <v>1928.58382162</v>
      </c>
      <c r="Y121" s="36">
        <f>SUMIFS(СВЦЭМ!$D$39:$D$782,СВЦЭМ!$A$39:$A$782,$A121,СВЦЭМ!$B$39:$B$782,Y$119)+'СЕТ СН'!$H$14+СВЦЭМ!$D$10+'СЕТ СН'!$H$6-'СЕТ СН'!$H$26</f>
        <v>1972.92681459</v>
      </c>
    </row>
    <row r="122" spans="1:27" ht="15.75" x14ac:dyDescent="0.2">
      <c r="A122" s="35">
        <f t="shared" ref="A122:A149" si="3">A121+1</f>
        <v>45080</v>
      </c>
      <c r="B122" s="36">
        <f>SUMIFS(СВЦЭМ!$D$39:$D$782,СВЦЭМ!$A$39:$A$782,$A122,СВЦЭМ!$B$39:$B$782,B$119)+'СЕТ СН'!$H$14+СВЦЭМ!$D$10+'СЕТ СН'!$H$6-'СЕТ СН'!$H$26</f>
        <v>2009.70212425</v>
      </c>
      <c r="C122" s="36">
        <f>SUMIFS(СВЦЭМ!$D$39:$D$782,СВЦЭМ!$A$39:$A$782,$A122,СВЦЭМ!$B$39:$B$782,C$119)+'СЕТ СН'!$H$14+СВЦЭМ!$D$10+'СЕТ СН'!$H$6-'СЕТ СН'!$H$26</f>
        <v>2055.6273313500001</v>
      </c>
      <c r="D122" s="36">
        <f>SUMIFS(СВЦЭМ!$D$39:$D$782,СВЦЭМ!$A$39:$A$782,$A122,СВЦЭМ!$B$39:$B$782,D$119)+'СЕТ СН'!$H$14+СВЦЭМ!$D$10+'СЕТ СН'!$H$6-'СЕТ СН'!$H$26</f>
        <v>2161.75256128</v>
      </c>
      <c r="E122" s="36">
        <f>SUMIFS(СВЦЭМ!$D$39:$D$782,СВЦЭМ!$A$39:$A$782,$A122,СВЦЭМ!$B$39:$B$782,E$119)+'СЕТ СН'!$H$14+СВЦЭМ!$D$10+'СЕТ СН'!$H$6-'СЕТ СН'!$H$26</f>
        <v>2232.2339803499999</v>
      </c>
      <c r="F122" s="36">
        <f>SUMIFS(СВЦЭМ!$D$39:$D$782,СВЦЭМ!$A$39:$A$782,$A122,СВЦЭМ!$B$39:$B$782,F$119)+'СЕТ СН'!$H$14+СВЦЭМ!$D$10+'СЕТ СН'!$H$6-'СЕТ СН'!$H$26</f>
        <v>2184.97809826</v>
      </c>
      <c r="G122" s="36">
        <f>SUMIFS(СВЦЭМ!$D$39:$D$782,СВЦЭМ!$A$39:$A$782,$A122,СВЦЭМ!$B$39:$B$782,G$119)+'СЕТ СН'!$H$14+СВЦЭМ!$D$10+'СЕТ СН'!$H$6-'СЕТ СН'!$H$26</f>
        <v>2193.2276580100001</v>
      </c>
      <c r="H122" s="36">
        <f>SUMIFS(СВЦЭМ!$D$39:$D$782,СВЦЭМ!$A$39:$A$782,$A122,СВЦЭМ!$B$39:$B$782,H$119)+'СЕТ СН'!$H$14+СВЦЭМ!$D$10+'СЕТ СН'!$H$6-'СЕТ СН'!$H$26</f>
        <v>2102.45279609</v>
      </c>
      <c r="I122" s="36">
        <f>SUMIFS(СВЦЭМ!$D$39:$D$782,СВЦЭМ!$A$39:$A$782,$A122,СВЦЭМ!$B$39:$B$782,I$119)+'СЕТ СН'!$H$14+СВЦЭМ!$D$10+'СЕТ СН'!$H$6-'СЕТ СН'!$H$26</f>
        <v>1992.1100888199999</v>
      </c>
      <c r="J122" s="36">
        <f>SUMIFS(СВЦЭМ!$D$39:$D$782,СВЦЭМ!$A$39:$A$782,$A122,СВЦЭМ!$B$39:$B$782,J$119)+'СЕТ СН'!$H$14+СВЦЭМ!$D$10+'СЕТ СН'!$H$6-'СЕТ СН'!$H$26</f>
        <v>1888.0156055800001</v>
      </c>
      <c r="K122" s="36">
        <f>SUMIFS(СВЦЭМ!$D$39:$D$782,СВЦЭМ!$A$39:$A$782,$A122,СВЦЭМ!$B$39:$B$782,K$119)+'СЕТ СН'!$H$14+СВЦЭМ!$D$10+'СЕТ СН'!$H$6-'СЕТ СН'!$H$26</f>
        <v>1830.4484233999999</v>
      </c>
      <c r="L122" s="36">
        <f>SUMIFS(СВЦЭМ!$D$39:$D$782,СВЦЭМ!$A$39:$A$782,$A122,СВЦЭМ!$B$39:$B$782,L$119)+'СЕТ СН'!$H$14+СВЦЭМ!$D$10+'СЕТ СН'!$H$6-'СЕТ СН'!$H$26</f>
        <v>1819.66801904</v>
      </c>
      <c r="M122" s="36">
        <f>SUMIFS(СВЦЭМ!$D$39:$D$782,СВЦЭМ!$A$39:$A$782,$A122,СВЦЭМ!$B$39:$B$782,M$119)+'СЕТ СН'!$H$14+СВЦЭМ!$D$10+'СЕТ СН'!$H$6-'СЕТ СН'!$H$26</f>
        <v>1831.4712321100001</v>
      </c>
      <c r="N122" s="36">
        <f>SUMIFS(СВЦЭМ!$D$39:$D$782,СВЦЭМ!$A$39:$A$782,$A122,СВЦЭМ!$B$39:$B$782,N$119)+'СЕТ СН'!$H$14+СВЦЭМ!$D$10+'СЕТ СН'!$H$6-'СЕТ СН'!$H$26</f>
        <v>1852.1647165300001</v>
      </c>
      <c r="O122" s="36">
        <f>SUMIFS(СВЦЭМ!$D$39:$D$782,СВЦЭМ!$A$39:$A$782,$A122,СВЦЭМ!$B$39:$B$782,O$119)+'СЕТ СН'!$H$14+СВЦЭМ!$D$10+'СЕТ СН'!$H$6-'СЕТ СН'!$H$26</f>
        <v>1856.0890271799999</v>
      </c>
      <c r="P122" s="36">
        <f>SUMIFS(СВЦЭМ!$D$39:$D$782,СВЦЭМ!$A$39:$A$782,$A122,СВЦЭМ!$B$39:$B$782,P$119)+'СЕТ СН'!$H$14+СВЦЭМ!$D$10+'СЕТ СН'!$H$6-'СЕТ СН'!$H$26</f>
        <v>1870.92371495</v>
      </c>
      <c r="Q122" s="36">
        <f>SUMIFS(СВЦЭМ!$D$39:$D$782,СВЦЭМ!$A$39:$A$782,$A122,СВЦЭМ!$B$39:$B$782,Q$119)+'СЕТ СН'!$H$14+СВЦЭМ!$D$10+'СЕТ СН'!$H$6-'СЕТ СН'!$H$26</f>
        <v>1900.1097535500001</v>
      </c>
      <c r="R122" s="36">
        <f>SUMIFS(СВЦЭМ!$D$39:$D$782,СВЦЭМ!$A$39:$A$782,$A122,СВЦЭМ!$B$39:$B$782,R$119)+'СЕТ СН'!$H$14+СВЦЭМ!$D$10+'СЕТ СН'!$H$6-'СЕТ СН'!$H$26</f>
        <v>1890.8018531099999</v>
      </c>
      <c r="S122" s="36">
        <f>SUMIFS(СВЦЭМ!$D$39:$D$782,СВЦЭМ!$A$39:$A$782,$A122,СВЦЭМ!$B$39:$B$782,S$119)+'СЕТ СН'!$H$14+СВЦЭМ!$D$10+'СЕТ СН'!$H$6-'СЕТ СН'!$H$26</f>
        <v>1873.0712100200001</v>
      </c>
      <c r="T122" s="36">
        <f>SUMIFS(СВЦЭМ!$D$39:$D$782,СВЦЭМ!$A$39:$A$782,$A122,СВЦЭМ!$B$39:$B$782,T$119)+'СЕТ СН'!$H$14+СВЦЭМ!$D$10+'СЕТ СН'!$H$6-'СЕТ СН'!$H$26</f>
        <v>1861.22632357</v>
      </c>
      <c r="U122" s="36">
        <f>SUMIFS(СВЦЭМ!$D$39:$D$782,СВЦЭМ!$A$39:$A$782,$A122,СВЦЭМ!$B$39:$B$782,U$119)+'СЕТ СН'!$H$14+СВЦЭМ!$D$10+'СЕТ СН'!$H$6-'СЕТ СН'!$H$26</f>
        <v>1850.2723420499999</v>
      </c>
      <c r="V122" s="36">
        <f>SUMIFS(СВЦЭМ!$D$39:$D$782,СВЦЭМ!$A$39:$A$782,$A122,СВЦЭМ!$B$39:$B$782,V$119)+'СЕТ СН'!$H$14+СВЦЭМ!$D$10+'СЕТ СН'!$H$6-'СЕТ СН'!$H$26</f>
        <v>1834.8830307399999</v>
      </c>
      <c r="W122" s="36">
        <f>SUMIFS(СВЦЭМ!$D$39:$D$782,СВЦЭМ!$A$39:$A$782,$A122,СВЦЭМ!$B$39:$B$782,W$119)+'СЕТ СН'!$H$14+СВЦЭМ!$D$10+'СЕТ СН'!$H$6-'СЕТ СН'!$H$26</f>
        <v>1806.1552973799999</v>
      </c>
      <c r="X122" s="36">
        <f>SUMIFS(СВЦЭМ!$D$39:$D$782,СВЦЭМ!$A$39:$A$782,$A122,СВЦЭМ!$B$39:$B$782,X$119)+'СЕТ СН'!$H$14+СВЦЭМ!$D$10+'СЕТ СН'!$H$6-'СЕТ СН'!$H$26</f>
        <v>1841.53347332</v>
      </c>
      <c r="Y122" s="36">
        <f>SUMIFS(СВЦЭМ!$D$39:$D$782,СВЦЭМ!$A$39:$A$782,$A122,СВЦЭМ!$B$39:$B$782,Y$119)+'СЕТ СН'!$H$14+СВЦЭМ!$D$10+'СЕТ СН'!$H$6-'СЕТ СН'!$H$26</f>
        <v>1926.8921857999999</v>
      </c>
    </row>
    <row r="123" spans="1:27" ht="15.75" x14ac:dyDescent="0.2">
      <c r="A123" s="35">
        <f t="shared" si="3"/>
        <v>45081</v>
      </c>
      <c r="B123" s="36">
        <f>SUMIFS(СВЦЭМ!$D$39:$D$782,СВЦЭМ!$A$39:$A$782,$A123,СВЦЭМ!$B$39:$B$782,B$119)+'СЕТ СН'!$H$14+СВЦЭМ!$D$10+'СЕТ СН'!$H$6-'СЕТ СН'!$H$26</f>
        <v>2033.77269791</v>
      </c>
      <c r="C123" s="36">
        <f>SUMIFS(СВЦЭМ!$D$39:$D$782,СВЦЭМ!$A$39:$A$782,$A123,СВЦЭМ!$B$39:$B$782,C$119)+'СЕТ СН'!$H$14+СВЦЭМ!$D$10+'СЕТ СН'!$H$6-'СЕТ СН'!$H$26</f>
        <v>2112.9235868400001</v>
      </c>
      <c r="D123" s="36">
        <f>SUMIFS(СВЦЭМ!$D$39:$D$782,СВЦЭМ!$A$39:$A$782,$A123,СВЦЭМ!$B$39:$B$782,D$119)+'СЕТ СН'!$H$14+СВЦЭМ!$D$10+'СЕТ СН'!$H$6-'СЕТ СН'!$H$26</f>
        <v>2205.46824831</v>
      </c>
      <c r="E123" s="36">
        <f>SUMIFS(СВЦЭМ!$D$39:$D$782,СВЦЭМ!$A$39:$A$782,$A123,СВЦЭМ!$B$39:$B$782,E$119)+'СЕТ СН'!$H$14+СВЦЭМ!$D$10+'СЕТ СН'!$H$6-'СЕТ СН'!$H$26</f>
        <v>2229.1022668800001</v>
      </c>
      <c r="F123" s="36">
        <f>SUMIFS(СВЦЭМ!$D$39:$D$782,СВЦЭМ!$A$39:$A$782,$A123,СВЦЭМ!$B$39:$B$782,F$119)+'СЕТ СН'!$H$14+СВЦЭМ!$D$10+'СЕТ СН'!$H$6-'СЕТ СН'!$H$26</f>
        <v>2244.19616185</v>
      </c>
      <c r="G123" s="36">
        <f>SUMIFS(СВЦЭМ!$D$39:$D$782,СВЦЭМ!$A$39:$A$782,$A123,СВЦЭМ!$B$39:$B$782,G$119)+'СЕТ СН'!$H$14+СВЦЭМ!$D$10+'СЕТ СН'!$H$6-'СЕТ СН'!$H$26</f>
        <v>2220.7494601799999</v>
      </c>
      <c r="H123" s="36">
        <f>SUMIFS(СВЦЭМ!$D$39:$D$782,СВЦЭМ!$A$39:$A$782,$A123,СВЦЭМ!$B$39:$B$782,H$119)+'СЕТ СН'!$H$14+СВЦЭМ!$D$10+'СЕТ СН'!$H$6-'СЕТ СН'!$H$26</f>
        <v>2103.7283513000002</v>
      </c>
      <c r="I123" s="36">
        <f>SUMIFS(СВЦЭМ!$D$39:$D$782,СВЦЭМ!$A$39:$A$782,$A123,СВЦЭМ!$B$39:$B$782,I$119)+'СЕТ СН'!$H$14+СВЦЭМ!$D$10+'СЕТ СН'!$H$6-'СЕТ СН'!$H$26</f>
        <v>2007.7386130099999</v>
      </c>
      <c r="J123" s="36">
        <f>SUMIFS(СВЦЭМ!$D$39:$D$782,СВЦЭМ!$A$39:$A$782,$A123,СВЦЭМ!$B$39:$B$782,J$119)+'СЕТ СН'!$H$14+СВЦЭМ!$D$10+'СЕТ СН'!$H$6-'СЕТ СН'!$H$26</f>
        <v>1898.69367745</v>
      </c>
      <c r="K123" s="36">
        <f>SUMIFS(СВЦЭМ!$D$39:$D$782,СВЦЭМ!$A$39:$A$782,$A123,СВЦЭМ!$B$39:$B$782,K$119)+'СЕТ СН'!$H$14+СВЦЭМ!$D$10+'СЕТ СН'!$H$6-'СЕТ СН'!$H$26</f>
        <v>1860.0682451</v>
      </c>
      <c r="L123" s="36">
        <f>SUMIFS(СВЦЭМ!$D$39:$D$782,СВЦЭМ!$A$39:$A$782,$A123,СВЦЭМ!$B$39:$B$782,L$119)+'СЕТ СН'!$H$14+СВЦЭМ!$D$10+'СЕТ СН'!$H$6-'СЕТ СН'!$H$26</f>
        <v>1840.53367013</v>
      </c>
      <c r="M123" s="36">
        <f>SUMIFS(СВЦЭМ!$D$39:$D$782,СВЦЭМ!$A$39:$A$782,$A123,СВЦЭМ!$B$39:$B$782,M$119)+'СЕТ СН'!$H$14+СВЦЭМ!$D$10+'СЕТ СН'!$H$6-'СЕТ СН'!$H$26</f>
        <v>1852.60046025</v>
      </c>
      <c r="N123" s="36">
        <f>SUMIFS(СВЦЭМ!$D$39:$D$782,СВЦЭМ!$A$39:$A$782,$A123,СВЦЭМ!$B$39:$B$782,N$119)+'СЕТ СН'!$H$14+СВЦЭМ!$D$10+'СЕТ СН'!$H$6-'СЕТ СН'!$H$26</f>
        <v>1899.1555560199999</v>
      </c>
      <c r="O123" s="36">
        <f>SUMIFS(СВЦЭМ!$D$39:$D$782,СВЦЭМ!$A$39:$A$782,$A123,СВЦЭМ!$B$39:$B$782,O$119)+'СЕТ СН'!$H$14+СВЦЭМ!$D$10+'СЕТ СН'!$H$6-'СЕТ СН'!$H$26</f>
        <v>1907.7665075</v>
      </c>
      <c r="P123" s="36">
        <f>SUMIFS(СВЦЭМ!$D$39:$D$782,СВЦЭМ!$A$39:$A$782,$A123,СВЦЭМ!$B$39:$B$782,P$119)+'СЕТ СН'!$H$14+СВЦЭМ!$D$10+'СЕТ СН'!$H$6-'СЕТ СН'!$H$26</f>
        <v>1908.07041979</v>
      </c>
      <c r="Q123" s="36">
        <f>SUMIFS(СВЦЭМ!$D$39:$D$782,СВЦЭМ!$A$39:$A$782,$A123,СВЦЭМ!$B$39:$B$782,Q$119)+'СЕТ СН'!$H$14+СВЦЭМ!$D$10+'СЕТ СН'!$H$6-'СЕТ СН'!$H$26</f>
        <v>1929.4493968499999</v>
      </c>
      <c r="R123" s="36">
        <f>SUMIFS(СВЦЭМ!$D$39:$D$782,СВЦЭМ!$A$39:$A$782,$A123,СВЦЭМ!$B$39:$B$782,R$119)+'СЕТ СН'!$H$14+СВЦЭМ!$D$10+'СЕТ СН'!$H$6-'СЕТ СН'!$H$26</f>
        <v>1920.03189043</v>
      </c>
      <c r="S123" s="36">
        <f>SUMIFS(СВЦЭМ!$D$39:$D$782,СВЦЭМ!$A$39:$A$782,$A123,СВЦЭМ!$B$39:$B$782,S$119)+'СЕТ СН'!$H$14+СВЦЭМ!$D$10+'СЕТ СН'!$H$6-'СЕТ СН'!$H$26</f>
        <v>1899.1145158499999</v>
      </c>
      <c r="T123" s="36">
        <f>SUMIFS(СВЦЭМ!$D$39:$D$782,СВЦЭМ!$A$39:$A$782,$A123,СВЦЭМ!$B$39:$B$782,T$119)+'СЕТ СН'!$H$14+СВЦЭМ!$D$10+'СЕТ СН'!$H$6-'СЕТ СН'!$H$26</f>
        <v>1892.1526365099999</v>
      </c>
      <c r="U123" s="36">
        <f>SUMIFS(СВЦЭМ!$D$39:$D$782,СВЦЭМ!$A$39:$A$782,$A123,СВЦЭМ!$B$39:$B$782,U$119)+'СЕТ СН'!$H$14+СВЦЭМ!$D$10+'СЕТ СН'!$H$6-'СЕТ СН'!$H$26</f>
        <v>1825.1245567999999</v>
      </c>
      <c r="V123" s="36">
        <f>SUMIFS(СВЦЭМ!$D$39:$D$782,СВЦЭМ!$A$39:$A$782,$A123,СВЦЭМ!$B$39:$B$782,V$119)+'СЕТ СН'!$H$14+СВЦЭМ!$D$10+'СЕТ СН'!$H$6-'СЕТ СН'!$H$26</f>
        <v>1784.1489795299999</v>
      </c>
      <c r="W123" s="36">
        <f>SUMIFS(СВЦЭМ!$D$39:$D$782,СВЦЭМ!$A$39:$A$782,$A123,СВЦЭМ!$B$39:$B$782,W$119)+'СЕТ СН'!$H$14+СВЦЭМ!$D$10+'СЕТ СН'!$H$6-'СЕТ СН'!$H$26</f>
        <v>1797.2831333199999</v>
      </c>
      <c r="X123" s="36">
        <f>SUMIFS(СВЦЭМ!$D$39:$D$782,СВЦЭМ!$A$39:$A$782,$A123,СВЦЭМ!$B$39:$B$782,X$119)+'СЕТ СН'!$H$14+СВЦЭМ!$D$10+'СЕТ СН'!$H$6-'СЕТ СН'!$H$26</f>
        <v>1870.14798752</v>
      </c>
      <c r="Y123" s="36">
        <f>SUMIFS(СВЦЭМ!$D$39:$D$782,СВЦЭМ!$A$39:$A$782,$A123,СВЦЭМ!$B$39:$B$782,Y$119)+'СЕТ СН'!$H$14+СВЦЭМ!$D$10+'СЕТ СН'!$H$6-'СЕТ СН'!$H$26</f>
        <v>1946.79161054</v>
      </c>
    </row>
    <row r="124" spans="1:27" ht="15.75" x14ac:dyDescent="0.2">
      <c r="A124" s="35">
        <f t="shared" si="3"/>
        <v>45082</v>
      </c>
      <c r="B124" s="36">
        <f>SUMIFS(СВЦЭМ!$D$39:$D$782,СВЦЭМ!$A$39:$A$782,$A124,СВЦЭМ!$B$39:$B$782,B$119)+'СЕТ СН'!$H$14+СВЦЭМ!$D$10+'СЕТ СН'!$H$6-'СЕТ СН'!$H$26</f>
        <v>2004.83960159</v>
      </c>
      <c r="C124" s="36">
        <f>SUMIFS(СВЦЭМ!$D$39:$D$782,СВЦЭМ!$A$39:$A$782,$A124,СВЦЭМ!$B$39:$B$782,C$119)+'СЕТ СН'!$H$14+СВЦЭМ!$D$10+'СЕТ СН'!$H$6-'СЕТ СН'!$H$26</f>
        <v>2043.8130419199999</v>
      </c>
      <c r="D124" s="36">
        <f>SUMIFS(СВЦЭМ!$D$39:$D$782,СВЦЭМ!$A$39:$A$782,$A124,СВЦЭМ!$B$39:$B$782,D$119)+'СЕТ СН'!$H$14+СВЦЭМ!$D$10+'СЕТ СН'!$H$6-'СЕТ СН'!$H$26</f>
        <v>2095.9876811600002</v>
      </c>
      <c r="E124" s="36">
        <f>SUMIFS(СВЦЭМ!$D$39:$D$782,СВЦЭМ!$A$39:$A$782,$A124,СВЦЭМ!$B$39:$B$782,E$119)+'СЕТ СН'!$H$14+СВЦЭМ!$D$10+'СЕТ СН'!$H$6-'СЕТ СН'!$H$26</f>
        <v>2077.62836156</v>
      </c>
      <c r="F124" s="36">
        <f>SUMIFS(СВЦЭМ!$D$39:$D$782,СВЦЭМ!$A$39:$A$782,$A124,СВЦЭМ!$B$39:$B$782,F$119)+'СЕТ СН'!$H$14+СВЦЭМ!$D$10+'СЕТ СН'!$H$6-'СЕТ СН'!$H$26</f>
        <v>2069.1528153100003</v>
      </c>
      <c r="G124" s="36">
        <f>SUMIFS(СВЦЭМ!$D$39:$D$782,СВЦЭМ!$A$39:$A$782,$A124,СВЦЭМ!$B$39:$B$782,G$119)+'СЕТ СН'!$H$14+СВЦЭМ!$D$10+'СЕТ СН'!$H$6-'СЕТ СН'!$H$26</f>
        <v>2060.5236315500001</v>
      </c>
      <c r="H124" s="36">
        <f>SUMIFS(СВЦЭМ!$D$39:$D$782,СВЦЭМ!$A$39:$A$782,$A124,СВЦЭМ!$B$39:$B$782,H$119)+'СЕТ СН'!$H$14+СВЦЭМ!$D$10+'СЕТ СН'!$H$6-'СЕТ СН'!$H$26</f>
        <v>2024.99326692</v>
      </c>
      <c r="I124" s="36">
        <f>SUMIFS(СВЦЭМ!$D$39:$D$782,СВЦЭМ!$A$39:$A$782,$A124,СВЦЭМ!$B$39:$B$782,I$119)+'СЕТ СН'!$H$14+СВЦЭМ!$D$10+'СЕТ СН'!$H$6-'СЕТ СН'!$H$26</f>
        <v>1962.71577781</v>
      </c>
      <c r="J124" s="36">
        <f>SUMIFS(СВЦЭМ!$D$39:$D$782,СВЦЭМ!$A$39:$A$782,$A124,СВЦЭМ!$B$39:$B$782,J$119)+'СЕТ СН'!$H$14+СВЦЭМ!$D$10+'СЕТ СН'!$H$6-'СЕТ СН'!$H$26</f>
        <v>1996.33466051</v>
      </c>
      <c r="K124" s="36">
        <f>SUMIFS(СВЦЭМ!$D$39:$D$782,СВЦЭМ!$A$39:$A$782,$A124,СВЦЭМ!$B$39:$B$782,K$119)+'СЕТ СН'!$H$14+СВЦЭМ!$D$10+'СЕТ СН'!$H$6-'СЕТ СН'!$H$26</f>
        <v>1885.9727731799999</v>
      </c>
      <c r="L124" s="36">
        <f>SUMIFS(СВЦЭМ!$D$39:$D$782,СВЦЭМ!$A$39:$A$782,$A124,СВЦЭМ!$B$39:$B$782,L$119)+'СЕТ СН'!$H$14+СВЦЭМ!$D$10+'СЕТ СН'!$H$6-'СЕТ СН'!$H$26</f>
        <v>1869.19567792</v>
      </c>
      <c r="M124" s="36">
        <f>SUMIFS(СВЦЭМ!$D$39:$D$782,СВЦЭМ!$A$39:$A$782,$A124,СВЦЭМ!$B$39:$B$782,M$119)+'СЕТ СН'!$H$14+СВЦЭМ!$D$10+'СЕТ СН'!$H$6-'СЕТ СН'!$H$26</f>
        <v>1883.3135512700001</v>
      </c>
      <c r="N124" s="36">
        <f>SUMIFS(СВЦЭМ!$D$39:$D$782,СВЦЭМ!$A$39:$A$782,$A124,СВЦЭМ!$B$39:$B$782,N$119)+'СЕТ СН'!$H$14+СВЦЭМ!$D$10+'СЕТ СН'!$H$6-'СЕТ СН'!$H$26</f>
        <v>1930.9307080399999</v>
      </c>
      <c r="O124" s="36">
        <f>SUMIFS(СВЦЭМ!$D$39:$D$782,СВЦЭМ!$A$39:$A$782,$A124,СВЦЭМ!$B$39:$B$782,O$119)+'СЕТ СН'!$H$14+СВЦЭМ!$D$10+'СЕТ СН'!$H$6-'СЕТ СН'!$H$26</f>
        <v>1937.73311986</v>
      </c>
      <c r="P124" s="36">
        <f>SUMIFS(СВЦЭМ!$D$39:$D$782,СВЦЭМ!$A$39:$A$782,$A124,СВЦЭМ!$B$39:$B$782,P$119)+'СЕТ СН'!$H$14+СВЦЭМ!$D$10+'СЕТ СН'!$H$6-'СЕТ СН'!$H$26</f>
        <v>1954.21122986</v>
      </c>
      <c r="Q124" s="36">
        <f>SUMIFS(СВЦЭМ!$D$39:$D$782,СВЦЭМ!$A$39:$A$782,$A124,СВЦЭМ!$B$39:$B$782,Q$119)+'СЕТ СН'!$H$14+СВЦЭМ!$D$10+'СЕТ СН'!$H$6-'СЕТ СН'!$H$26</f>
        <v>1968.67757188</v>
      </c>
      <c r="R124" s="36">
        <f>SUMIFS(СВЦЭМ!$D$39:$D$782,СВЦЭМ!$A$39:$A$782,$A124,СВЦЭМ!$B$39:$B$782,R$119)+'СЕТ СН'!$H$14+СВЦЭМ!$D$10+'СЕТ СН'!$H$6-'СЕТ СН'!$H$26</f>
        <v>1990.56995433</v>
      </c>
      <c r="S124" s="36">
        <f>SUMIFS(СВЦЭМ!$D$39:$D$782,СВЦЭМ!$A$39:$A$782,$A124,СВЦЭМ!$B$39:$B$782,S$119)+'СЕТ СН'!$H$14+СВЦЭМ!$D$10+'СЕТ СН'!$H$6-'СЕТ СН'!$H$26</f>
        <v>1985.93887608</v>
      </c>
      <c r="T124" s="36">
        <f>SUMIFS(СВЦЭМ!$D$39:$D$782,СВЦЭМ!$A$39:$A$782,$A124,СВЦЭМ!$B$39:$B$782,T$119)+'СЕТ СН'!$H$14+СВЦЭМ!$D$10+'СЕТ СН'!$H$6-'СЕТ СН'!$H$26</f>
        <v>1958.5266239800001</v>
      </c>
      <c r="U124" s="36">
        <f>SUMIFS(СВЦЭМ!$D$39:$D$782,СВЦЭМ!$A$39:$A$782,$A124,СВЦЭМ!$B$39:$B$782,U$119)+'СЕТ СН'!$H$14+СВЦЭМ!$D$10+'СЕТ СН'!$H$6-'СЕТ СН'!$H$26</f>
        <v>1922.7001494900001</v>
      </c>
      <c r="V124" s="36">
        <f>SUMIFS(СВЦЭМ!$D$39:$D$782,СВЦЭМ!$A$39:$A$782,$A124,СВЦЭМ!$B$39:$B$782,V$119)+'СЕТ СН'!$H$14+СВЦЭМ!$D$10+'СЕТ СН'!$H$6-'СЕТ СН'!$H$26</f>
        <v>1851.4657341499999</v>
      </c>
      <c r="W124" s="36">
        <f>SUMIFS(СВЦЭМ!$D$39:$D$782,СВЦЭМ!$A$39:$A$782,$A124,СВЦЭМ!$B$39:$B$782,W$119)+'СЕТ СН'!$H$14+СВЦЭМ!$D$10+'СЕТ СН'!$H$6-'СЕТ СН'!$H$26</f>
        <v>1931.31252707</v>
      </c>
      <c r="X124" s="36">
        <f>SUMIFS(СВЦЭМ!$D$39:$D$782,СВЦЭМ!$A$39:$A$782,$A124,СВЦЭМ!$B$39:$B$782,X$119)+'СЕТ СН'!$H$14+СВЦЭМ!$D$10+'СЕТ СН'!$H$6-'СЕТ СН'!$H$26</f>
        <v>1985.9863579299999</v>
      </c>
      <c r="Y124" s="36">
        <f>SUMIFS(СВЦЭМ!$D$39:$D$782,СВЦЭМ!$A$39:$A$782,$A124,СВЦЭМ!$B$39:$B$782,Y$119)+'СЕТ СН'!$H$14+СВЦЭМ!$D$10+'СЕТ СН'!$H$6-'СЕТ СН'!$H$26</f>
        <v>2067.4594915500002</v>
      </c>
    </row>
    <row r="125" spans="1:27" ht="15.75" x14ac:dyDescent="0.2">
      <c r="A125" s="35">
        <f t="shared" si="3"/>
        <v>45083</v>
      </c>
      <c r="B125" s="36">
        <f>SUMIFS(СВЦЭМ!$D$39:$D$782,СВЦЭМ!$A$39:$A$782,$A125,СВЦЭМ!$B$39:$B$782,B$119)+'СЕТ СН'!$H$14+СВЦЭМ!$D$10+'СЕТ СН'!$H$6-'СЕТ СН'!$H$26</f>
        <v>2049.2132302099999</v>
      </c>
      <c r="C125" s="36">
        <f>SUMIFS(СВЦЭМ!$D$39:$D$782,СВЦЭМ!$A$39:$A$782,$A125,СВЦЭМ!$B$39:$B$782,C$119)+'СЕТ СН'!$H$14+СВЦЭМ!$D$10+'СЕТ СН'!$H$6-'СЕТ СН'!$H$26</f>
        <v>2146.30195271</v>
      </c>
      <c r="D125" s="36">
        <f>SUMIFS(СВЦЭМ!$D$39:$D$782,СВЦЭМ!$A$39:$A$782,$A125,СВЦЭМ!$B$39:$B$782,D$119)+'СЕТ СН'!$H$14+СВЦЭМ!$D$10+'СЕТ СН'!$H$6-'СЕТ СН'!$H$26</f>
        <v>2261.51787251</v>
      </c>
      <c r="E125" s="36">
        <f>SUMIFS(СВЦЭМ!$D$39:$D$782,СВЦЭМ!$A$39:$A$782,$A125,СВЦЭМ!$B$39:$B$782,E$119)+'СЕТ СН'!$H$14+СВЦЭМ!$D$10+'СЕТ СН'!$H$6-'СЕТ СН'!$H$26</f>
        <v>2256.8452509500003</v>
      </c>
      <c r="F125" s="36">
        <f>SUMIFS(СВЦЭМ!$D$39:$D$782,СВЦЭМ!$A$39:$A$782,$A125,СВЦЭМ!$B$39:$B$782,F$119)+'СЕТ СН'!$H$14+СВЦЭМ!$D$10+'СЕТ СН'!$H$6-'СЕТ СН'!$H$26</f>
        <v>2251.1581043599999</v>
      </c>
      <c r="G125" s="36">
        <f>SUMIFS(СВЦЭМ!$D$39:$D$782,СВЦЭМ!$A$39:$A$782,$A125,СВЦЭМ!$B$39:$B$782,G$119)+'СЕТ СН'!$H$14+СВЦЭМ!$D$10+'СЕТ СН'!$H$6-'СЕТ СН'!$H$26</f>
        <v>2156.9932635</v>
      </c>
      <c r="H125" s="36">
        <f>SUMIFS(СВЦЭМ!$D$39:$D$782,СВЦЭМ!$A$39:$A$782,$A125,СВЦЭМ!$B$39:$B$782,H$119)+'СЕТ СН'!$H$14+СВЦЭМ!$D$10+'СЕТ СН'!$H$6-'СЕТ СН'!$H$26</f>
        <v>2006.2505848999999</v>
      </c>
      <c r="I125" s="36">
        <f>SUMIFS(СВЦЭМ!$D$39:$D$782,СВЦЭМ!$A$39:$A$782,$A125,СВЦЭМ!$B$39:$B$782,I$119)+'СЕТ СН'!$H$14+СВЦЭМ!$D$10+'СЕТ СН'!$H$6-'СЕТ СН'!$H$26</f>
        <v>1938.02789697</v>
      </c>
      <c r="J125" s="36">
        <f>SUMIFS(СВЦЭМ!$D$39:$D$782,СВЦЭМ!$A$39:$A$782,$A125,СВЦЭМ!$B$39:$B$782,J$119)+'СЕТ СН'!$H$14+СВЦЭМ!$D$10+'СЕТ СН'!$H$6-'СЕТ СН'!$H$26</f>
        <v>1852.83838414</v>
      </c>
      <c r="K125" s="36">
        <f>SUMIFS(СВЦЭМ!$D$39:$D$782,СВЦЭМ!$A$39:$A$782,$A125,СВЦЭМ!$B$39:$B$782,K$119)+'СЕТ СН'!$H$14+СВЦЭМ!$D$10+'СЕТ СН'!$H$6-'СЕТ СН'!$H$26</f>
        <v>1803.3636778499999</v>
      </c>
      <c r="L125" s="36">
        <f>SUMIFS(СВЦЭМ!$D$39:$D$782,СВЦЭМ!$A$39:$A$782,$A125,СВЦЭМ!$B$39:$B$782,L$119)+'СЕТ СН'!$H$14+СВЦЭМ!$D$10+'СЕТ СН'!$H$6-'СЕТ СН'!$H$26</f>
        <v>1809.3448533000001</v>
      </c>
      <c r="M125" s="36">
        <f>SUMIFS(СВЦЭМ!$D$39:$D$782,СВЦЭМ!$A$39:$A$782,$A125,СВЦЭМ!$B$39:$B$782,M$119)+'СЕТ СН'!$H$14+СВЦЭМ!$D$10+'СЕТ СН'!$H$6-'СЕТ СН'!$H$26</f>
        <v>1806.83373656</v>
      </c>
      <c r="N125" s="36">
        <f>SUMIFS(СВЦЭМ!$D$39:$D$782,СВЦЭМ!$A$39:$A$782,$A125,СВЦЭМ!$B$39:$B$782,N$119)+'СЕТ СН'!$H$14+СВЦЭМ!$D$10+'СЕТ СН'!$H$6-'СЕТ СН'!$H$26</f>
        <v>1838.96814922</v>
      </c>
      <c r="O125" s="36">
        <f>SUMIFS(СВЦЭМ!$D$39:$D$782,СВЦЭМ!$A$39:$A$782,$A125,СВЦЭМ!$B$39:$B$782,O$119)+'СЕТ СН'!$H$14+СВЦЭМ!$D$10+'СЕТ СН'!$H$6-'СЕТ СН'!$H$26</f>
        <v>1836.8400474600001</v>
      </c>
      <c r="P125" s="36">
        <f>SUMIFS(СВЦЭМ!$D$39:$D$782,СВЦЭМ!$A$39:$A$782,$A125,СВЦЭМ!$B$39:$B$782,P$119)+'СЕТ СН'!$H$14+СВЦЭМ!$D$10+'СЕТ СН'!$H$6-'СЕТ СН'!$H$26</f>
        <v>1855.38757345</v>
      </c>
      <c r="Q125" s="36">
        <f>SUMIFS(СВЦЭМ!$D$39:$D$782,СВЦЭМ!$A$39:$A$782,$A125,СВЦЭМ!$B$39:$B$782,Q$119)+'СЕТ СН'!$H$14+СВЦЭМ!$D$10+'СЕТ СН'!$H$6-'СЕТ СН'!$H$26</f>
        <v>1871.77012646</v>
      </c>
      <c r="R125" s="36">
        <f>SUMIFS(СВЦЭМ!$D$39:$D$782,СВЦЭМ!$A$39:$A$782,$A125,СВЦЭМ!$B$39:$B$782,R$119)+'СЕТ СН'!$H$14+СВЦЭМ!$D$10+'СЕТ СН'!$H$6-'СЕТ СН'!$H$26</f>
        <v>1864.7320750599999</v>
      </c>
      <c r="S125" s="36">
        <f>SUMIFS(СВЦЭМ!$D$39:$D$782,СВЦЭМ!$A$39:$A$782,$A125,СВЦЭМ!$B$39:$B$782,S$119)+'СЕТ СН'!$H$14+СВЦЭМ!$D$10+'СЕТ СН'!$H$6-'СЕТ СН'!$H$26</f>
        <v>1844.1245772499999</v>
      </c>
      <c r="T125" s="36">
        <f>SUMIFS(СВЦЭМ!$D$39:$D$782,СВЦЭМ!$A$39:$A$782,$A125,СВЦЭМ!$B$39:$B$782,T$119)+'СЕТ СН'!$H$14+СВЦЭМ!$D$10+'СЕТ СН'!$H$6-'СЕТ СН'!$H$26</f>
        <v>1871.8447535099999</v>
      </c>
      <c r="U125" s="36">
        <f>SUMIFS(СВЦЭМ!$D$39:$D$782,СВЦЭМ!$A$39:$A$782,$A125,СВЦЭМ!$B$39:$B$782,U$119)+'СЕТ СН'!$H$14+СВЦЭМ!$D$10+'СЕТ СН'!$H$6-'СЕТ СН'!$H$26</f>
        <v>1819.97961534</v>
      </c>
      <c r="V125" s="36">
        <f>SUMIFS(СВЦЭМ!$D$39:$D$782,СВЦЭМ!$A$39:$A$782,$A125,СВЦЭМ!$B$39:$B$782,V$119)+'СЕТ СН'!$H$14+СВЦЭМ!$D$10+'СЕТ СН'!$H$6-'СЕТ СН'!$H$26</f>
        <v>1798.2884206900001</v>
      </c>
      <c r="W125" s="36">
        <f>SUMIFS(СВЦЭМ!$D$39:$D$782,СВЦЭМ!$A$39:$A$782,$A125,СВЦЭМ!$B$39:$B$782,W$119)+'СЕТ СН'!$H$14+СВЦЭМ!$D$10+'СЕТ СН'!$H$6-'СЕТ СН'!$H$26</f>
        <v>1814.68978399</v>
      </c>
      <c r="X125" s="36">
        <f>SUMIFS(СВЦЭМ!$D$39:$D$782,СВЦЭМ!$A$39:$A$782,$A125,СВЦЭМ!$B$39:$B$782,X$119)+'СЕТ СН'!$H$14+СВЦЭМ!$D$10+'СЕТ СН'!$H$6-'СЕТ СН'!$H$26</f>
        <v>1845.2135567400001</v>
      </c>
      <c r="Y125" s="36">
        <f>SUMIFS(СВЦЭМ!$D$39:$D$782,СВЦЭМ!$A$39:$A$782,$A125,СВЦЭМ!$B$39:$B$782,Y$119)+'СЕТ СН'!$H$14+СВЦЭМ!$D$10+'СЕТ СН'!$H$6-'СЕТ СН'!$H$26</f>
        <v>1932.89026315</v>
      </c>
    </row>
    <row r="126" spans="1:27" ht="15.75" x14ac:dyDescent="0.2">
      <c r="A126" s="35">
        <f t="shared" si="3"/>
        <v>45084</v>
      </c>
      <c r="B126" s="36">
        <f>SUMIFS(СВЦЭМ!$D$39:$D$782,СВЦЭМ!$A$39:$A$782,$A126,СВЦЭМ!$B$39:$B$782,B$119)+'СЕТ СН'!$H$14+СВЦЭМ!$D$10+'СЕТ СН'!$H$6-'СЕТ СН'!$H$26</f>
        <v>2086.2854725100001</v>
      </c>
      <c r="C126" s="36">
        <f>SUMIFS(СВЦЭМ!$D$39:$D$782,СВЦЭМ!$A$39:$A$782,$A126,СВЦЭМ!$B$39:$B$782,C$119)+'СЕТ СН'!$H$14+СВЦЭМ!$D$10+'СЕТ СН'!$H$6-'СЕТ СН'!$H$26</f>
        <v>2015.5775682399999</v>
      </c>
      <c r="D126" s="36">
        <f>SUMIFS(СВЦЭМ!$D$39:$D$782,СВЦЭМ!$A$39:$A$782,$A126,СВЦЭМ!$B$39:$B$782,D$119)+'СЕТ СН'!$H$14+СВЦЭМ!$D$10+'СЕТ СН'!$H$6-'СЕТ СН'!$H$26</f>
        <v>2214.0773645899999</v>
      </c>
      <c r="E126" s="36">
        <f>SUMIFS(СВЦЭМ!$D$39:$D$782,СВЦЭМ!$A$39:$A$782,$A126,СВЦЭМ!$B$39:$B$782,E$119)+'СЕТ СН'!$H$14+СВЦЭМ!$D$10+'СЕТ СН'!$H$6-'СЕТ СН'!$H$26</f>
        <v>2231.59443878</v>
      </c>
      <c r="F126" s="36">
        <f>SUMIFS(СВЦЭМ!$D$39:$D$782,СВЦЭМ!$A$39:$A$782,$A126,СВЦЭМ!$B$39:$B$782,F$119)+'СЕТ СН'!$H$14+СВЦЭМ!$D$10+'СЕТ СН'!$H$6-'СЕТ СН'!$H$26</f>
        <v>2221.0999791500003</v>
      </c>
      <c r="G126" s="36">
        <f>SUMIFS(СВЦЭМ!$D$39:$D$782,СВЦЭМ!$A$39:$A$782,$A126,СВЦЭМ!$B$39:$B$782,G$119)+'СЕТ СН'!$H$14+СВЦЭМ!$D$10+'СЕТ СН'!$H$6-'СЕТ СН'!$H$26</f>
        <v>2147.2014461399999</v>
      </c>
      <c r="H126" s="36">
        <f>SUMIFS(СВЦЭМ!$D$39:$D$782,СВЦЭМ!$A$39:$A$782,$A126,СВЦЭМ!$B$39:$B$782,H$119)+'СЕТ СН'!$H$14+СВЦЭМ!$D$10+'СЕТ СН'!$H$6-'СЕТ СН'!$H$26</f>
        <v>2014.5560963299999</v>
      </c>
      <c r="I126" s="36">
        <f>SUMIFS(СВЦЭМ!$D$39:$D$782,СВЦЭМ!$A$39:$A$782,$A126,СВЦЭМ!$B$39:$B$782,I$119)+'СЕТ СН'!$H$14+СВЦЭМ!$D$10+'СЕТ СН'!$H$6-'СЕТ СН'!$H$26</f>
        <v>1984.2368151999999</v>
      </c>
      <c r="J126" s="36">
        <f>SUMIFS(СВЦЭМ!$D$39:$D$782,СВЦЭМ!$A$39:$A$782,$A126,СВЦЭМ!$B$39:$B$782,J$119)+'СЕТ СН'!$H$14+СВЦЭМ!$D$10+'СЕТ СН'!$H$6-'СЕТ СН'!$H$26</f>
        <v>1882.72121057</v>
      </c>
      <c r="K126" s="36">
        <f>SUMIFS(СВЦЭМ!$D$39:$D$782,СВЦЭМ!$A$39:$A$782,$A126,СВЦЭМ!$B$39:$B$782,K$119)+'СЕТ СН'!$H$14+СВЦЭМ!$D$10+'СЕТ СН'!$H$6-'СЕТ СН'!$H$26</f>
        <v>1891.59346018</v>
      </c>
      <c r="L126" s="36">
        <f>SUMIFS(СВЦЭМ!$D$39:$D$782,СВЦЭМ!$A$39:$A$782,$A126,СВЦЭМ!$B$39:$B$782,L$119)+'СЕТ СН'!$H$14+СВЦЭМ!$D$10+'СЕТ СН'!$H$6-'СЕТ СН'!$H$26</f>
        <v>1906.8348953499999</v>
      </c>
      <c r="M126" s="36">
        <f>SUMIFS(СВЦЭМ!$D$39:$D$782,СВЦЭМ!$A$39:$A$782,$A126,СВЦЭМ!$B$39:$B$782,M$119)+'СЕТ СН'!$H$14+СВЦЭМ!$D$10+'СЕТ СН'!$H$6-'СЕТ СН'!$H$26</f>
        <v>1915.5439988000001</v>
      </c>
      <c r="N126" s="36">
        <f>SUMIFS(СВЦЭМ!$D$39:$D$782,СВЦЭМ!$A$39:$A$782,$A126,СВЦЭМ!$B$39:$B$782,N$119)+'СЕТ СН'!$H$14+СВЦЭМ!$D$10+'СЕТ СН'!$H$6-'СЕТ СН'!$H$26</f>
        <v>1939.0068470900001</v>
      </c>
      <c r="O126" s="36">
        <f>SUMIFS(СВЦЭМ!$D$39:$D$782,СВЦЭМ!$A$39:$A$782,$A126,СВЦЭМ!$B$39:$B$782,O$119)+'СЕТ СН'!$H$14+СВЦЭМ!$D$10+'СЕТ СН'!$H$6-'СЕТ СН'!$H$26</f>
        <v>1963.11255489</v>
      </c>
      <c r="P126" s="36">
        <f>SUMIFS(СВЦЭМ!$D$39:$D$782,СВЦЭМ!$A$39:$A$782,$A126,СВЦЭМ!$B$39:$B$782,P$119)+'СЕТ СН'!$H$14+СВЦЭМ!$D$10+'СЕТ СН'!$H$6-'СЕТ СН'!$H$26</f>
        <v>1983.9284306699999</v>
      </c>
      <c r="Q126" s="36">
        <f>SUMIFS(СВЦЭМ!$D$39:$D$782,СВЦЭМ!$A$39:$A$782,$A126,СВЦЭМ!$B$39:$B$782,Q$119)+'СЕТ СН'!$H$14+СВЦЭМ!$D$10+'СЕТ СН'!$H$6-'СЕТ СН'!$H$26</f>
        <v>1990.0960979399999</v>
      </c>
      <c r="R126" s="36">
        <f>SUMIFS(СВЦЭМ!$D$39:$D$782,СВЦЭМ!$A$39:$A$782,$A126,СВЦЭМ!$B$39:$B$782,R$119)+'СЕТ СН'!$H$14+СВЦЭМ!$D$10+'СЕТ СН'!$H$6-'СЕТ СН'!$H$26</f>
        <v>1962.1135588099999</v>
      </c>
      <c r="S126" s="36">
        <f>SUMIFS(СВЦЭМ!$D$39:$D$782,СВЦЭМ!$A$39:$A$782,$A126,СВЦЭМ!$B$39:$B$782,S$119)+'СЕТ СН'!$H$14+СВЦЭМ!$D$10+'СЕТ СН'!$H$6-'СЕТ СН'!$H$26</f>
        <v>1935.5390159399999</v>
      </c>
      <c r="T126" s="36">
        <f>SUMIFS(СВЦЭМ!$D$39:$D$782,СВЦЭМ!$A$39:$A$782,$A126,СВЦЭМ!$B$39:$B$782,T$119)+'СЕТ СН'!$H$14+СВЦЭМ!$D$10+'СЕТ СН'!$H$6-'СЕТ СН'!$H$26</f>
        <v>1917.73769713</v>
      </c>
      <c r="U126" s="36">
        <f>SUMIFS(СВЦЭМ!$D$39:$D$782,СВЦЭМ!$A$39:$A$782,$A126,СВЦЭМ!$B$39:$B$782,U$119)+'СЕТ СН'!$H$14+СВЦЭМ!$D$10+'СЕТ СН'!$H$6-'СЕТ СН'!$H$26</f>
        <v>1834.9074530400001</v>
      </c>
      <c r="V126" s="36">
        <f>SUMIFS(СВЦЭМ!$D$39:$D$782,СВЦЭМ!$A$39:$A$782,$A126,СВЦЭМ!$B$39:$B$782,V$119)+'СЕТ СН'!$H$14+СВЦЭМ!$D$10+'СЕТ СН'!$H$6-'СЕТ СН'!$H$26</f>
        <v>1860.7832449800001</v>
      </c>
      <c r="W126" s="36">
        <f>SUMIFS(СВЦЭМ!$D$39:$D$782,СВЦЭМ!$A$39:$A$782,$A126,СВЦЭМ!$B$39:$B$782,W$119)+'СЕТ СН'!$H$14+СВЦЭМ!$D$10+'СЕТ СН'!$H$6-'СЕТ СН'!$H$26</f>
        <v>1893.00491106</v>
      </c>
      <c r="X126" s="36">
        <f>SUMIFS(СВЦЭМ!$D$39:$D$782,СВЦЭМ!$A$39:$A$782,$A126,СВЦЭМ!$B$39:$B$782,X$119)+'СЕТ СН'!$H$14+СВЦЭМ!$D$10+'СЕТ СН'!$H$6-'СЕТ СН'!$H$26</f>
        <v>1959.9955476099999</v>
      </c>
      <c r="Y126" s="36">
        <f>SUMIFS(СВЦЭМ!$D$39:$D$782,СВЦЭМ!$A$39:$A$782,$A126,СВЦЭМ!$B$39:$B$782,Y$119)+'СЕТ СН'!$H$14+СВЦЭМ!$D$10+'СЕТ СН'!$H$6-'СЕТ СН'!$H$26</f>
        <v>2002.97745366</v>
      </c>
    </row>
    <row r="127" spans="1:27" ht="15.75" x14ac:dyDescent="0.2">
      <c r="A127" s="35">
        <f t="shared" si="3"/>
        <v>45085</v>
      </c>
      <c r="B127" s="36">
        <f>SUMIFS(СВЦЭМ!$D$39:$D$782,СВЦЭМ!$A$39:$A$782,$A127,СВЦЭМ!$B$39:$B$782,B$119)+'СЕТ СН'!$H$14+СВЦЭМ!$D$10+'СЕТ СН'!$H$6-'СЕТ СН'!$H$26</f>
        <v>2144.2898318800003</v>
      </c>
      <c r="C127" s="36">
        <f>SUMIFS(СВЦЭМ!$D$39:$D$782,СВЦЭМ!$A$39:$A$782,$A127,СВЦЭМ!$B$39:$B$782,C$119)+'СЕТ СН'!$H$14+СВЦЭМ!$D$10+'СЕТ СН'!$H$6-'СЕТ СН'!$H$26</f>
        <v>2185.8654418300002</v>
      </c>
      <c r="D127" s="36">
        <f>SUMIFS(СВЦЭМ!$D$39:$D$782,СВЦЭМ!$A$39:$A$782,$A127,СВЦЭМ!$B$39:$B$782,D$119)+'СЕТ СН'!$H$14+СВЦЭМ!$D$10+'СЕТ СН'!$H$6-'СЕТ СН'!$H$26</f>
        <v>2199.74053035</v>
      </c>
      <c r="E127" s="36">
        <f>SUMIFS(СВЦЭМ!$D$39:$D$782,СВЦЭМ!$A$39:$A$782,$A127,СВЦЭМ!$B$39:$B$782,E$119)+'СЕТ СН'!$H$14+СВЦЭМ!$D$10+'СЕТ СН'!$H$6-'СЕТ СН'!$H$26</f>
        <v>2199.8657028100001</v>
      </c>
      <c r="F127" s="36">
        <f>SUMIFS(СВЦЭМ!$D$39:$D$782,СВЦЭМ!$A$39:$A$782,$A127,СВЦЭМ!$B$39:$B$782,F$119)+'СЕТ СН'!$H$14+СВЦЭМ!$D$10+'СЕТ СН'!$H$6-'СЕТ СН'!$H$26</f>
        <v>2182.2385470600002</v>
      </c>
      <c r="G127" s="36">
        <f>SUMIFS(СВЦЭМ!$D$39:$D$782,СВЦЭМ!$A$39:$A$782,$A127,СВЦЭМ!$B$39:$B$782,G$119)+'СЕТ СН'!$H$14+СВЦЭМ!$D$10+'СЕТ СН'!$H$6-'СЕТ СН'!$H$26</f>
        <v>2140.49703013</v>
      </c>
      <c r="H127" s="36">
        <f>SUMIFS(СВЦЭМ!$D$39:$D$782,СВЦЭМ!$A$39:$A$782,$A127,СВЦЭМ!$B$39:$B$782,H$119)+'СЕТ СН'!$H$14+СВЦЭМ!$D$10+'СЕТ СН'!$H$6-'СЕТ СН'!$H$26</f>
        <v>2002.1592395299999</v>
      </c>
      <c r="I127" s="36">
        <f>SUMIFS(СВЦЭМ!$D$39:$D$782,СВЦЭМ!$A$39:$A$782,$A127,СВЦЭМ!$B$39:$B$782,I$119)+'СЕТ СН'!$H$14+СВЦЭМ!$D$10+'СЕТ СН'!$H$6-'СЕТ СН'!$H$26</f>
        <v>1957.0401587399999</v>
      </c>
      <c r="J127" s="36">
        <f>SUMIFS(СВЦЭМ!$D$39:$D$782,СВЦЭМ!$A$39:$A$782,$A127,СВЦЭМ!$B$39:$B$782,J$119)+'СЕТ СН'!$H$14+СВЦЭМ!$D$10+'СЕТ СН'!$H$6-'СЕТ СН'!$H$26</f>
        <v>1919.1402816299999</v>
      </c>
      <c r="K127" s="36">
        <f>SUMIFS(СВЦЭМ!$D$39:$D$782,СВЦЭМ!$A$39:$A$782,$A127,СВЦЭМ!$B$39:$B$782,K$119)+'СЕТ СН'!$H$14+СВЦЭМ!$D$10+'СЕТ СН'!$H$6-'СЕТ СН'!$H$26</f>
        <v>1891.60120276</v>
      </c>
      <c r="L127" s="36">
        <f>SUMIFS(СВЦЭМ!$D$39:$D$782,СВЦЭМ!$A$39:$A$782,$A127,СВЦЭМ!$B$39:$B$782,L$119)+'СЕТ СН'!$H$14+СВЦЭМ!$D$10+'СЕТ СН'!$H$6-'СЕТ СН'!$H$26</f>
        <v>1892.1141164399999</v>
      </c>
      <c r="M127" s="36">
        <f>SUMIFS(СВЦЭМ!$D$39:$D$782,СВЦЭМ!$A$39:$A$782,$A127,СВЦЭМ!$B$39:$B$782,M$119)+'СЕТ СН'!$H$14+СВЦЭМ!$D$10+'СЕТ СН'!$H$6-'СЕТ СН'!$H$26</f>
        <v>1914.60212905</v>
      </c>
      <c r="N127" s="36">
        <f>SUMIFS(СВЦЭМ!$D$39:$D$782,СВЦЭМ!$A$39:$A$782,$A127,СВЦЭМ!$B$39:$B$782,N$119)+'СЕТ СН'!$H$14+СВЦЭМ!$D$10+'СЕТ СН'!$H$6-'СЕТ СН'!$H$26</f>
        <v>1958.2783811499999</v>
      </c>
      <c r="O127" s="36">
        <f>SUMIFS(СВЦЭМ!$D$39:$D$782,СВЦЭМ!$A$39:$A$782,$A127,СВЦЭМ!$B$39:$B$782,O$119)+'СЕТ СН'!$H$14+СВЦЭМ!$D$10+'СЕТ СН'!$H$6-'СЕТ СН'!$H$26</f>
        <v>1961.2840790499999</v>
      </c>
      <c r="P127" s="36">
        <f>SUMIFS(СВЦЭМ!$D$39:$D$782,СВЦЭМ!$A$39:$A$782,$A127,СВЦЭМ!$B$39:$B$782,P$119)+'СЕТ СН'!$H$14+СВЦЭМ!$D$10+'СЕТ СН'!$H$6-'СЕТ СН'!$H$26</f>
        <v>1969.4496372199999</v>
      </c>
      <c r="Q127" s="36">
        <f>SUMIFS(СВЦЭМ!$D$39:$D$782,СВЦЭМ!$A$39:$A$782,$A127,СВЦЭМ!$B$39:$B$782,Q$119)+'СЕТ СН'!$H$14+СВЦЭМ!$D$10+'СЕТ СН'!$H$6-'СЕТ СН'!$H$26</f>
        <v>1984.5147600400001</v>
      </c>
      <c r="R127" s="36">
        <f>SUMIFS(СВЦЭМ!$D$39:$D$782,СВЦЭМ!$A$39:$A$782,$A127,СВЦЭМ!$B$39:$B$782,R$119)+'СЕТ СН'!$H$14+СВЦЭМ!$D$10+'СЕТ СН'!$H$6-'СЕТ СН'!$H$26</f>
        <v>1961.68574375</v>
      </c>
      <c r="S127" s="36">
        <f>SUMIFS(СВЦЭМ!$D$39:$D$782,СВЦЭМ!$A$39:$A$782,$A127,СВЦЭМ!$B$39:$B$782,S$119)+'СЕТ СН'!$H$14+СВЦЭМ!$D$10+'СЕТ СН'!$H$6-'СЕТ СН'!$H$26</f>
        <v>1935.3332629399999</v>
      </c>
      <c r="T127" s="36">
        <f>SUMIFS(СВЦЭМ!$D$39:$D$782,СВЦЭМ!$A$39:$A$782,$A127,СВЦЭМ!$B$39:$B$782,T$119)+'СЕТ СН'!$H$14+СВЦЭМ!$D$10+'СЕТ СН'!$H$6-'СЕТ СН'!$H$26</f>
        <v>1919.48560957</v>
      </c>
      <c r="U127" s="36">
        <f>SUMIFS(СВЦЭМ!$D$39:$D$782,СВЦЭМ!$A$39:$A$782,$A127,СВЦЭМ!$B$39:$B$782,U$119)+'СЕТ СН'!$H$14+СВЦЭМ!$D$10+'СЕТ СН'!$H$6-'СЕТ СН'!$H$26</f>
        <v>1888.8200955</v>
      </c>
      <c r="V127" s="36">
        <f>SUMIFS(СВЦЭМ!$D$39:$D$782,СВЦЭМ!$A$39:$A$782,$A127,СВЦЭМ!$B$39:$B$782,V$119)+'СЕТ СН'!$H$14+СВЦЭМ!$D$10+'СЕТ СН'!$H$6-'СЕТ СН'!$H$26</f>
        <v>1824.6483999499999</v>
      </c>
      <c r="W127" s="36">
        <f>SUMIFS(СВЦЭМ!$D$39:$D$782,СВЦЭМ!$A$39:$A$782,$A127,СВЦЭМ!$B$39:$B$782,W$119)+'СЕТ СН'!$H$14+СВЦЭМ!$D$10+'СЕТ СН'!$H$6-'СЕТ СН'!$H$26</f>
        <v>1872.56357005</v>
      </c>
      <c r="X127" s="36">
        <f>SUMIFS(СВЦЭМ!$D$39:$D$782,СВЦЭМ!$A$39:$A$782,$A127,СВЦЭМ!$B$39:$B$782,X$119)+'СЕТ СН'!$H$14+СВЦЭМ!$D$10+'СЕТ СН'!$H$6-'СЕТ СН'!$H$26</f>
        <v>1928.7618508599999</v>
      </c>
      <c r="Y127" s="36">
        <f>SUMIFS(СВЦЭМ!$D$39:$D$782,СВЦЭМ!$A$39:$A$782,$A127,СВЦЭМ!$B$39:$B$782,Y$119)+'СЕТ СН'!$H$14+СВЦЭМ!$D$10+'СЕТ СН'!$H$6-'СЕТ СН'!$H$26</f>
        <v>2057.3305049599999</v>
      </c>
    </row>
    <row r="128" spans="1:27" ht="15.75" x14ac:dyDescent="0.2">
      <c r="A128" s="35">
        <f t="shared" si="3"/>
        <v>45086</v>
      </c>
      <c r="B128" s="36">
        <f>SUMIFS(СВЦЭМ!$D$39:$D$782,СВЦЭМ!$A$39:$A$782,$A128,СВЦЭМ!$B$39:$B$782,B$119)+'СЕТ СН'!$H$14+СВЦЭМ!$D$10+'СЕТ СН'!$H$6-'СЕТ СН'!$H$26</f>
        <v>2007.6351145199999</v>
      </c>
      <c r="C128" s="36">
        <f>SUMIFS(СВЦЭМ!$D$39:$D$782,СВЦЭМ!$A$39:$A$782,$A128,СВЦЭМ!$B$39:$B$782,C$119)+'СЕТ СН'!$H$14+СВЦЭМ!$D$10+'СЕТ СН'!$H$6-'СЕТ СН'!$H$26</f>
        <v>1903.1406167099999</v>
      </c>
      <c r="D128" s="36">
        <f>SUMIFS(СВЦЭМ!$D$39:$D$782,СВЦЭМ!$A$39:$A$782,$A128,СВЦЭМ!$B$39:$B$782,D$119)+'СЕТ СН'!$H$14+СВЦЭМ!$D$10+'СЕТ СН'!$H$6-'СЕТ СН'!$H$26</f>
        <v>1967.5376911000001</v>
      </c>
      <c r="E128" s="36">
        <f>SUMIFS(СВЦЭМ!$D$39:$D$782,СВЦЭМ!$A$39:$A$782,$A128,СВЦЭМ!$B$39:$B$782,E$119)+'СЕТ СН'!$H$14+СВЦЭМ!$D$10+'СЕТ СН'!$H$6-'СЕТ СН'!$H$26</f>
        <v>2124.2305691700003</v>
      </c>
      <c r="F128" s="36">
        <f>SUMIFS(СВЦЭМ!$D$39:$D$782,СВЦЭМ!$A$39:$A$782,$A128,СВЦЭМ!$B$39:$B$782,F$119)+'СЕТ СН'!$H$14+СВЦЭМ!$D$10+'СЕТ СН'!$H$6-'СЕТ СН'!$H$26</f>
        <v>2094.71341459</v>
      </c>
      <c r="G128" s="36">
        <f>SUMIFS(СВЦЭМ!$D$39:$D$782,СВЦЭМ!$A$39:$A$782,$A128,СВЦЭМ!$B$39:$B$782,G$119)+'СЕТ СН'!$H$14+СВЦЭМ!$D$10+'СЕТ СН'!$H$6-'СЕТ СН'!$H$26</f>
        <v>2025.6626323200001</v>
      </c>
      <c r="H128" s="36">
        <f>SUMIFS(СВЦЭМ!$D$39:$D$782,СВЦЭМ!$A$39:$A$782,$A128,СВЦЭМ!$B$39:$B$782,H$119)+'СЕТ СН'!$H$14+СВЦЭМ!$D$10+'СЕТ СН'!$H$6-'СЕТ СН'!$H$26</f>
        <v>1872.5858070699999</v>
      </c>
      <c r="I128" s="36">
        <f>SUMIFS(СВЦЭМ!$D$39:$D$782,СВЦЭМ!$A$39:$A$782,$A128,СВЦЭМ!$B$39:$B$782,I$119)+'СЕТ СН'!$H$14+СВЦЭМ!$D$10+'СЕТ СН'!$H$6-'СЕТ СН'!$H$26</f>
        <v>1802.3001334599999</v>
      </c>
      <c r="J128" s="36">
        <f>SUMIFS(СВЦЭМ!$D$39:$D$782,СВЦЭМ!$A$39:$A$782,$A128,СВЦЭМ!$B$39:$B$782,J$119)+'СЕТ СН'!$H$14+СВЦЭМ!$D$10+'СЕТ СН'!$H$6-'СЕТ СН'!$H$26</f>
        <v>1722.0191565499999</v>
      </c>
      <c r="K128" s="36">
        <f>SUMIFS(СВЦЭМ!$D$39:$D$782,СВЦЭМ!$A$39:$A$782,$A128,СВЦЭМ!$B$39:$B$782,K$119)+'СЕТ СН'!$H$14+СВЦЭМ!$D$10+'СЕТ СН'!$H$6-'СЕТ СН'!$H$26</f>
        <v>1682.0494962299999</v>
      </c>
      <c r="L128" s="36">
        <f>SUMIFS(СВЦЭМ!$D$39:$D$782,СВЦЭМ!$A$39:$A$782,$A128,СВЦЭМ!$B$39:$B$782,L$119)+'СЕТ СН'!$H$14+СВЦЭМ!$D$10+'СЕТ СН'!$H$6-'СЕТ СН'!$H$26</f>
        <v>1660.2594705399999</v>
      </c>
      <c r="M128" s="36">
        <f>SUMIFS(СВЦЭМ!$D$39:$D$782,СВЦЭМ!$A$39:$A$782,$A128,СВЦЭМ!$B$39:$B$782,M$119)+'СЕТ СН'!$H$14+СВЦЭМ!$D$10+'СЕТ СН'!$H$6-'СЕТ СН'!$H$26</f>
        <v>1699.9815268299999</v>
      </c>
      <c r="N128" s="36">
        <f>SUMIFS(СВЦЭМ!$D$39:$D$782,СВЦЭМ!$A$39:$A$782,$A128,СВЦЭМ!$B$39:$B$782,N$119)+'СЕТ СН'!$H$14+СВЦЭМ!$D$10+'СЕТ СН'!$H$6-'СЕТ СН'!$H$26</f>
        <v>1733.3844063399999</v>
      </c>
      <c r="O128" s="36">
        <f>SUMIFS(СВЦЭМ!$D$39:$D$782,СВЦЭМ!$A$39:$A$782,$A128,СВЦЭМ!$B$39:$B$782,O$119)+'СЕТ СН'!$H$14+СВЦЭМ!$D$10+'СЕТ СН'!$H$6-'СЕТ СН'!$H$26</f>
        <v>1727.9250758399999</v>
      </c>
      <c r="P128" s="36">
        <f>SUMIFS(СВЦЭМ!$D$39:$D$782,СВЦЭМ!$A$39:$A$782,$A128,СВЦЭМ!$B$39:$B$782,P$119)+'СЕТ СН'!$H$14+СВЦЭМ!$D$10+'СЕТ СН'!$H$6-'СЕТ СН'!$H$26</f>
        <v>1736.2023176</v>
      </c>
      <c r="Q128" s="36">
        <f>SUMIFS(СВЦЭМ!$D$39:$D$782,СВЦЭМ!$A$39:$A$782,$A128,СВЦЭМ!$B$39:$B$782,Q$119)+'СЕТ СН'!$H$14+СВЦЭМ!$D$10+'СЕТ СН'!$H$6-'СЕТ СН'!$H$26</f>
        <v>1741.4542133099999</v>
      </c>
      <c r="R128" s="36">
        <f>SUMIFS(СВЦЭМ!$D$39:$D$782,СВЦЭМ!$A$39:$A$782,$A128,СВЦЭМ!$B$39:$B$782,R$119)+'СЕТ СН'!$H$14+СВЦЭМ!$D$10+'СЕТ СН'!$H$6-'СЕТ СН'!$H$26</f>
        <v>1736.53595193</v>
      </c>
      <c r="S128" s="36">
        <f>SUMIFS(СВЦЭМ!$D$39:$D$782,СВЦЭМ!$A$39:$A$782,$A128,СВЦЭМ!$B$39:$B$782,S$119)+'СЕТ СН'!$H$14+СВЦЭМ!$D$10+'СЕТ СН'!$H$6-'СЕТ СН'!$H$26</f>
        <v>1735.9588818</v>
      </c>
      <c r="T128" s="36">
        <f>SUMIFS(СВЦЭМ!$D$39:$D$782,СВЦЭМ!$A$39:$A$782,$A128,СВЦЭМ!$B$39:$B$782,T$119)+'СЕТ СН'!$H$14+СВЦЭМ!$D$10+'СЕТ СН'!$H$6-'СЕТ СН'!$H$26</f>
        <v>1722.9070362</v>
      </c>
      <c r="U128" s="36">
        <f>SUMIFS(СВЦЭМ!$D$39:$D$782,СВЦЭМ!$A$39:$A$782,$A128,СВЦЭМ!$B$39:$B$782,U$119)+'СЕТ СН'!$H$14+СВЦЭМ!$D$10+'СЕТ СН'!$H$6-'СЕТ СН'!$H$26</f>
        <v>1708.4039750100001</v>
      </c>
      <c r="V128" s="36">
        <f>SUMIFS(СВЦЭМ!$D$39:$D$782,СВЦЭМ!$A$39:$A$782,$A128,СВЦЭМ!$B$39:$B$782,V$119)+'СЕТ СН'!$H$14+СВЦЭМ!$D$10+'СЕТ СН'!$H$6-'СЕТ СН'!$H$26</f>
        <v>1679.09820623</v>
      </c>
      <c r="W128" s="36">
        <f>SUMIFS(СВЦЭМ!$D$39:$D$782,СВЦЭМ!$A$39:$A$782,$A128,СВЦЭМ!$B$39:$B$782,W$119)+'СЕТ СН'!$H$14+СВЦЭМ!$D$10+'СЕТ СН'!$H$6-'СЕТ СН'!$H$26</f>
        <v>1718.6373762200001</v>
      </c>
      <c r="X128" s="36">
        <f>SUMIFS(СВЦЭМ!$D$39:$D$782,СВЦЭМ!$A$39:$A$782,$A128,СВЦЭМ!$B$39:$B$782,X$119)+'СЕТ СН'!$H$14+СВЦЭМ!$D$10+'СЕТ СН'!$H$6-'СЕТ СН'!$H$26</f>
        <v>1729.0314301399999</v>
      </c>
      <c r="Y128" s="36">
        <f>SUMIFS(СВЦЭМ!$D$39:$D$782,СВЦЭМ!$A$39:$A$782,$A128,СВЦЭМ!$B$39:$B$782,Y$119)+'СЕТ СН'!$H$14+СВЦЭМ!$D$10+'СЕТ СН'!$H$6-'СЕТ СН'!$H$26</f>
        <v>1902.87680796</v>
      </c>
    </row>
    <row r="129" spans="1:25" ht="15.75" x14ac:dyDescent="0.2">
      <c r="A129" s="35">
        <f t="shared" si="3"/>
        <v>45087</v>
      </c>
      <c r="B129" s="36">
        <f>SUMIFS(СВЦЭМ!$D$39:$D$782,СВЦЭМ!$A$39:$A$782,$A129,СВЦЭМ!$B$39:$B$782,B$119)+'СЕТ СН'!$H$14+СВЦЭМ!$D$10+'СЕТ СН'!$H$6-'СЕТ СН'!$H$26</f>
        <v>1915.16506241</v>
      </c>
      <c r="C129" s="36">
        <f>SUMIFS(СВЦЭМ!$D$39:$D$782,СВЦЭМ!$A$39:$A$782,$A129,СВЦЭМ!$B$39:$B$782,C$119)+'СЕТ СН'!$H$14+СВЦЭМ!$D$10+'СЕТ СН'!$H$6-'СЕТ СН'!$H$26</f>
        <v>1949.7420716699999</v>
      </c>
      <c r="D129" s="36">
        <f>SUMIFS(СВЦЭМ!$D$39:$D$782,СВЦЭМ!$A$39:$A$782,$A129,СВЦЭМ!$B$39:$B$782,D$119)+'СЕТ СН'!$H$14+СВЦЭМ!$D$10+'СЕТ СН'!$H$6-'СЕТ СН'!$H$26</f>
        <v>2009.21878853</v>
      </c>
      <c r="E129" s="36">
        <f>SUMIFS(СВЦЭМ!$D$39:$D$782,СВЦЭМ!$A$39:$A$782,$A129,СВЦЭМ!$B$39:$B$782,E$119)+'СЕТ СН'!$H$14+СВЦЭМ!$D$10+'СЕТ СН'!$H$6-'СЕТ СН'!$H$26</f>
        <v>2038.5137630199999</v>
      </c>
      <c r="F129" s="36">
        <f>SUMIFS(СВЦЭМ!$D$39:$D$782,СВЦЭМ!$A$39:$A$782,$A129,СВЦЭМ!$B$39:$B$782,F$119)+'СЕТ СН'!$H$14+СВЦЭМ!$D$10+'СЕТ СН'!$H$6-'СЕТ СН'!$H$26</f>
        <v>2064.88728537</v>
      </c>
      <c r="G129" s="36">
        <f>SUMIFS(СВЦЭМ!$D$39:$D$782,СВЦЭМ!$A$39:$A$782,$A129,СВЦЭМ!$B$39:$B$782,G$119)+'СЕТ СН'!$H$14+СВЦЭМ!$D$10+'СЕТ СН'!$H$6-'СЕТ СН'!$H$26</f>
        <v>2064.7822073699999</v>
      </c>
      <c r="H129" s="36">
        <f>SUMIFS(СВЦЭМ!$D$39:$D$782,СВЦЭМ!$A$39:$A$782,$A129,СВЦЭМ!$B$39:$B$782,H$119)+'СЕТ СН'!$H$14+СВЦЭМ!$D$10+'СЕТ СН'!$H$6-'СЕТ СН'!$H$26</f>
        <v>1960.1662211600001</v>
      </c>
      <c r="I129" s="36">
        <f>SUMIFS(СВЦЭМ!$D$39:$D$782,СВЦЭМ!$A$39:$A$782,$A129,СВЦЭМ!$B$39:$B$782,I$119)+'СЕТ СН'!$H$14+СВЦЭМ!$D$10+'СЕТ СН'!$H$6-'СЕТ СН'!$H$26</f>
        <v>1952.6900772399999</v>
      </c>
      <c r="J129" s="36">
        <f>SUMIFS(СВЦЭМ!$D$39:$D$782,СВЦЭМ!$A$39:$A$782,$A129,СВЦЭМ!$B$39:$B$782,J$119)+'СЕТ СН'!$H$14+СВЦЭМ!$D$10+'СЕТ СН'!$H$6-'СЕТ СН'!$H$26</f>
        <v>1859.9407200099999</v>
      </c>
      <c r="K129" s="36">
        <f>SUMIFS(СВЦЭМ!$D$39:$D$782,СВЦЭМ!$A$39:$A$782,$A129,СВЦЭМ!$B$39:$B$782,K$119)+'СЕТ СН'!$H$14+СВЦЭМ!$D$10+'СЕТ СН'!$H$6-'СЕТ СН'!$H$26</f>
        <v>1774.9600000200001</v>
      </c>
      <c r="L129" s="36">
        <f>SUMIFS(СВЦЭМ!$D$39:$D$782,СВЦЭМ!$A$39:$A$782,$A129,СВЦЭМ!$B$39:$B$782,L$119)+'СЕТ СН'!$H$14+СВЦЭМ!$D$10+'СЕТ СН'!$H$6-'СЕТ СН'!$H$26</f>
        <v>1739.0571230799999</v>
      </c>
      <c r="M129" s="36">
        <f>SUMIFS(СВЦЭМ!$D$39:$D$782,СВЦЭМ!$A$39:$A$782,$A129,СВЦЭМ!$B$39:$B$782,M$119)+'СЕТ СН'!$H$14+СВЦЭМ!$D$10+'СЕТ СН'!$H$6-'СЕТ СН'!$H$26</f>
        <v>1725.4520045899999</v>
      </c>
      <c r="N129" s="36">
        <f>SUMIFS(СВЦЭМ!$D$39:$D$782,СВЦЭМ!$A$39:$A$782,$A129,СВЦЭМ!$B$39:$B$782,N$119)+'СЕТ СН'!$H$14+СВЦЭМ!$D$10+'СЕТ СН'!$H$6-'СЕТ СН'!$H$26</f>
        <v>1738.96867017</v>
      </c>
      <c r="O129" s="36">
        <f>SUMIFS(СВЦЭМ!$D$39:$D$782,СВЦЭМ!$A$39:$A$782,$A129,СВЦЭМ!$B$39:$B$782,O$119)+'СЕТ СН'!$H$14+СВЦЭМ!$D$10+'СЕТ СН'!$H$6-'СЕТ СН'!$H$26</f>
        <v>1750.7671946999999</v>
      </c>
      <c r="P129" s="36">
        <f>SUMIFS(СВЦЭМ!$D$39:$D$782,СВЦЭМ!$A$39:$A$782,$A129,СВЦЭМ!$B$39:$B$782,P$119)+'СЕТ СН'!$H$14+СВЦЭМ!$D$10+'СЕТ СН'!$H$6-'СЕТ СН'!$H$26</f>
        <v>1756.9644506699999</v>
      </c>
      <c r="Q129" s="36">
        <f>SUMIFS(СВЦЭМ!$D$39:$D$782,СВЦЭМ!$A$39:$A$782,$A129,СВЦЭМ!$B$39:$B$782,Q$119)+'СЕТ СН'!$H$14+СВЦЭМ!$D$10+'СЕТ СН'!$H$6-'СЕТ СН'!$H$26</f>
        <v>1780.20533899</v>
      </c>
      <c r="R129" s="36">
        <f>SUMIFS(СВЦЭМ!$D$39:$D$782,СВЦЭМ!$A$39:$A$782,$A129,СВЦЭМ!$B$39:$B$782,R$119)+'СЕТ СН'!$H$14+СВЦЭМ!$D$10+'СЕТ СН'!$H$6-'СЕТ СН'!$H$26</f>
        <v>1772.37494212</v>
      </c>
      <c r="S129" s="36">
        <f>SUMIFS(СВЦЭМ!$D$39:$D$782,СВЦЭМ!$A$39:$A$782,$A129,СВЦЭМ!$B$39:$B$782,S$119)+'СЕТ СН'!$H$14+СВЦЭМ!$D$10+'СЕТ СН'!$H$6-'СЕТ СН'!$H$26</f>
        <v>1749.7899064000001</v>
      </c>
      <c r="T129" s="36">
        <f>SUMIFS(СВЦЭМ!$D$39:$D$782,СВЦЭМ!$A$39:$A$782,$A129,СВЦЭМ!$B$39:$B$782,T$119)+'СЕТ СН'!$H$14+СВЦЭМ!$D$10+'СЕТ СН'!$H$6-'СЕТ СН'!$H$26</f>
        <v>1739.4163074099999</v>
      </c>
      <c r="U129" s="36">
        <f>SUMIFS(СВЦЭМ!$D$39:$D$782,СВЦЭМ!$A$39:$A$782,$A129,СВЦЭМ!$B$39:$B$782,U$119)+'СЕТ СН'!$H$14+СВЦЭМ!$D$10+'СЕТ СН'!$H$6-'СЕТ СН'!$H$26</f>
        <v>1739.17061537</v>
      </c>
      <c r="V129" s="36">
        <f>SUMIFS(СВЦЭМ!$D$39:$D$782,СВЦЭМ!$A$39:$A$782,$A129,СВЦЭМ!$B$39:$B$782,V$119)+'СЕТ СН'!$H$14+СВЦЭМ!$D$10+'СЕТ СН'!$H$6-'СЕТ СН'!$H$26</f>
        <v>1723.7324334800001</v>
      </c>
      <c r="W129" s="36">
        <f>SUMIFS(СВЦЭМ!$D$39:$D$782,СВЦЭМ!$A$39:$A$782,$A129,СВЦЭМ!$B$39:$B$782,W$119)+'СЕТ СН'!$H$14+СВЦЭМ!$D$10+'СЕТ СН'!$H$6-'СЕТ СН'!$H$26</f>
        <v>1692.84669386</v>
      </c>
      <c r="X129" s="36">
        <f>SUMIFS(СВЦЭМ!$D$39:$D$782,СВЦЭМ!$A$39:$A$782,$A129,СВЦЭМ!$B$39:$B$782,X$119)+'СЕТ СН'!$H$14+СВЦЭМ!$D$10+'СЕТ СН'!$H$6-'СЕТ СН'!$H$26</f>
        <v>1720.3652023099999</v>
      </c>
      <c r="Y129" s="36">
        <f>SUMIFS(СВЦЭМ!$D$39:$D$782,СВЦЭМ!$A$39:$A$782,$A129,СВЦЭМ!$B$39:$B$782,Y$119)+'СЕТ СН'!$H$14+СВЦЭМ!$D$10+'СЕТ СН'!$H$6-'СЕТ СН'!$H$26</f>
        <v>1805.1681231</v>
      </c>
    </row>
    <row r="130" spans="1:25" ht="15.75" x14ac:dyDescent="0.2">
      <c r="A130" s="35">
        <f t="shared" si="3"/>
        <v>45088</v>
      </c>
      <c r="B130" s="36">
        <f>SUMIFS(СВЦЭМ!$D$39:$D$782,СВЦЭМ!$A$39:$A$782,$A130,СВЦЭМ!$B$39:$B$782,B$119)+'СЕТ СН'!$H$14+СВЦЭМ!$D$10+'СЕТ СН'!$H$6-'СЕТ СН'!$H$26</f>
        <v>1880.25668619</v>
      </c>
      <c r="C130" s="36">
        <f>SUMIFS(СВЦЭМ!$D$39:$D$782,СВЦЭМ!$A$39:$A$782,$A130,СВЦЭМ!$B$39:$B$782,C$119)+'СЕТ СН'!$H$14+СВЦЭМ!$D$10+'СЕТ СН'!$H$6-'СЕТ СН'!$H$26</f>
        <v>1925.6790426600001</v>
      </c>
      <c r="D130" s="36">
        <f>SUMIFS(СВЦЭМ!$D$39:$D$782,СВЦЭМ!$A$39:$A$782,$A130,СВЦЭМ!$B$39:$B$782,D$119)+'СЕТ СН'!$H$14+СВЦЭМ!$D$10+'СЕТ СН'!$H$6-'СЕТ СН'!$H$26</f>
        <v>2000.2408837400001</v>
      </c>
      <c r="E130" s="36">
        <f>SUMIFS(СВЦЭМ!$D$39:$D$782,СВЦЭМ!$A$39:$A$782,$A130,СВЦЭМ!$B$39:$B$782,E$119)+'СЕТ СН'!$H$14+СВЦЭМ!$D$10+'СЕТ СН'!$H$6-'СЕТ СН'!$H$26</f>
        <v>2006.58790153</v>
      </c>
      <c r="F130" s="36">
        <f>SUMIFS(СВЦЭМ!$D$39:$D$782,СВЦЭМ!$A$39:$A$782,$A130,СВЦЭМ!$B$39:$B$782,F$119)+'СЕТ СН'!$H$14+СВЦЭМ!$D$10+'СЕТ СН'!$H$6-'СЕТ СН'!$H$26</f>
        <v>2008.2860315299999</v>
      </c>
      <c r="G130" s="36">
        <f>SUMIFS(СВЦЭМ!$D$39:$D$782,СВЦЭМ!$A$39:$A$782,$A130,СВЦЭМ!$B$39:$B$782,G$119)+'СЕТ СН'!$H$14+СВЦЭМ!$D$10+'СЕТ СН'!$H$6-'СЕТ СН'!$H$26</f>
        <v>2002.9000495299999</v>
      </c>
      <c r="H130" s="36">
        <f>SUMIFS(СВЦЭМ!$D$39:$D$782,СВЦЭМ!$A$39:$A$782,$A130,СВЦЭМ!$B$39:$B$782,H$119)+'СЕТ СН'!$H$14+СВЦЭМ!$D$10+'СЕТ СН'!$H$6-'СЕТ СН'!$H$26</f>
        <v>1912.2886052199999</v>
      </c>
      <c r="I130" s="36">
        <f>SUMIFS(СВЦЭМ!$D$39:$D$782,СВЦЭМ!$A$39:$A$782,$A130,СВЦЭМ!$B$39:$B$782,I$119)+'СЕТ СН'!$H$14+СВЦЭМ!$D$10+'СЕТ СН'!$H$6-'СЕТ СН'!$H$26</f>
        <v>1852.9471831999999</v>
      </c>
      <c r="J130" s="36">
        <f>SUMIFS(СВЦЭМ!$D$39:$D$782,СВЦЭМ!$A$39:$A$782,$A130,СВЦЭМ!$B$39:$B$782,J$119)+'СЕТ СН'!$H$14+СВЦЭМ!$D$10+'СЕТ СН'!$H$6-'СЕТ СН'!$H$26</f>
        <v>1792.1060514799999</v>
      </c>
      <c r="K130" s="36">
        <f>SUMIFS(СВЦЭМ!$D$39:$D$782,СВЦЭМ!$A$39:$A$782,$A130,СВЦЭМ!$B$39:$B$782,K$119)+'СЕТ СН'!$H$14+СВЦЭМ!$D$10+'СЕТ СН'!$H$6-'СЕТ СН'!$H$26</f>
        <v>1700.5347690599999</v>
      </c>
      <c r="L130" s="36">
        <f>SUMIFS(СВЦЭМ!$D$39:$D$782,СВЦЭМ!$A$39:$A$782,$A130,СВЦЭМ!$B$39:$B$782,L$119)+'СЕТ СН'!$H$14+СВЦЭМ!$D$10+'СЕТ СН'!$H$6-'СЕТ СН'!$H$26</f>
        <v>1707.1572677300001</v>
      </c>
      <c r="M130" s="36">
        <f>SUMIFS(СВЦЭМ!$D$39:$D$782,СВЦЭМ!$A$39:$A$782,$A130,СВЦЭМ!$B$39:$B$782,M$119)+'СЕТ СН'!$H$14+СВЦЭМ!$D$10+'СЕТ СН'!$H$6-'СЕТ СН'!$H$26</f>
        <v>1710.62981612</v>
      </c>
      <c r="N130" s="36">
        <f>SUMIFS(СВЦЭМ!$D$39:$D$782,СВЦЭМ!$A$39:$A$782,$A130,СВЦЭМ!$B$39:$B$782,N$119)+'СЕТ СН'!$H$14+СВЦЭМ!$D$10+'СЕТ СН'!$H$6-'СЕТ СН'!$H$26</f>
        <v>1721.4551220399999</v>
      </c>
      <c r="O130" s="36">
        <f>SUMIFS(СВЦЭМ!$D$39:$D$782,СВЦЭМ!$A$39:$A$782,$A130,СВЦЭМ!$B$39:$B$782,O$119)+'СЕТ СН'!$H$14+СВЦЭМ!$D$10+'СЕТ СН'!$H$6-'СЕТ СН'!$H$26</f>
        <v>1726.8392420499999</v>
      </c>
      <c r="P130" s="36">
        <f>SUMIFS(СВЦЭМ!$D$39:$D$782,СВЦЭМ!$A$39:$A$782,$A130,СВЦЭМ!$B$39:$B$782,P$119)+'СЕТ СН'!$H$14+СВЦЭМ!$D$10+'СЕТ СН'!$H$6-'СЕТ СН'!$H$26</f>
        <v>1734.8313672899999</v>
      </c>
      <c r="Q130" s="36">
        <f>SUMIFS(СВЦЭМ!$D$39:$D$782,СВЦЭМ!$A$39:$A$782,$A130,СВЦЭМ!$B$39:$B$782,Q$119)+'СЕТ СН'!$H$14+СВЦЭМ!$D$10+'СЕТ СН'!$H$6-'СЕТ СН'!$H$26</f>
        <v>1738.6216898800001</v>
      </c>
      <c r="R130" s="36">
        <f>SUMIFS(СВЦЭМ!$D$39:$D$782,СВЦЭМ!$A$39:$A$782,$A130,СВЦЭМ!$B$39:$B$782,R$119)+'СЕТ СН'!$H$14+СВЦЭМ!$D$10+'СЕТ СН'!$H$6-'СЕТ СН'!$H$26</f>
        <v>1730.0726274599999</v>
      </c>
      <c r="S130" s="36">
        <f>SUMIFS(СВЦЭМ!$D$39:$D$782,СВЦЭМ!$A$39:$A$782,$A130,СВЦЭМ!$B$39:$B$782,S$119)+'СЕТ СН'!$H$14+СВЦЭМ!$D$10+'СЕТ СН'!$H$6-'СЕТ СН'!$H$26</f>
        <v>1717.6180612399999</v>
      </c>
      <c r="T130" s="36">
        <f>SUMIFS(СВЦЭМ!$D$39:$D$782,СВЦЭМ!$A$39:$A$782,$A130,СВЦЭМ!$B$39:$B$782,T$119)+'СЕТ СН'!$H$14+СВЦЭМ!$D$10+'СЕТ СН'!$H$6-'СЕТ СН'!$H$26</f>
        <v>1719.0516768499999</v>
      </c>
      <c r="U130" s="36">
        <f>SUMIFS(СВЦЭМ!$D$39:$D$782,СВЦЭМ!$A$39:$A$782,$A130,СВЦЭМ!$B$39:$B$782,U$119)+'СЕТ СН'!$H$14+СВЦЭМ!$D$10+'СЕТ СН'!$H$6-'СЕТ СН'!$H$26</f>
        <v>1713.5817726400001</v>
      </c>
      <c r="V130" s="36">
        <f>SUMIFS(СВЦЭМ!$D$39:$D$782,СВЦЭМ!$A$39:$A$782,$A130,СВЦЭМ!$B$39:$B$782,V$119)+'СЕТ СН'!$H$14+СВЦЭМ!$D$10+'СЕТ СН'!$H$6-'СЕТ СН'!$H$26</f>
        <v>1707.47203577</v>
      </c>
      <c r="W130" s="36">
        <f>SUMIFS(СВЦЭМ!$D$39:$D$782,СВЦЭМ!$A$39:$A$782,$A130,СВЦЭМ!$B$39:$B$782,W$119)+'СЕТ СН'!$H$14+СВЦЭМ!$D$10+'СЕТ СН'!$H$6-'СЕТ СН'!$H$26</f>
        <v>1692.9494162599999</v>
      </c>
      <c r="X130" s="36">
        <f>SUMIFS(СВЦЭМ!$D$39:$D$782,СВЦЭМ!$A$39:$A$782,$A130,СВЦЭМ!$B$39:$B$782,X$119)+'СЕТ СН'!$H$14+СВЦЭМ!$D$10+'СЕТ СН'!$H$6-'СЕТ СН'!$H$26</f>
        <v>1711.3441697999999</v>
      </c>
      <c r="Y130" s="36">
        <f>SUMIFS(СВЦЭМ!$D$39:$D$782,СВЦЭМ!$A$39:$A$782,$A130,СВЦЭМ!$B$39:$B$782,Y$119)+'СЕТ СН'!$H$14+СВЦЭМ!$D$10+'СЕТ СН'!$H$6-'СЕТ СН'!$H$26</f>
        <v>1792.14312062</v>
      </c>
    </row>
    <row r="131" spans="1:25" ht="15.75" x14ac:dyDescent="0.2">
      <c r="A131" s="35">
        <f t="shared" si="3"/>
        <v>45089</v>
      </c>
      <c r="B131" s="36">
        <f>SUMIFS(СВЦЭМ!$D$39:$D$782,СВЦЭМ!$A$39:$A$782,$A131,СВЦЭМ!$B$39:$B$782,B$119)+'СЕТ СН'!$H$14+СВЦЭМ!$D$10+'СЕТ СН'!$H$6-'СЕТ СН'!$H$26</f>
        <v>2040.0739051099999</v>
      </c>
      <c r="C131" s="36">
        <f>SUMIFS(СВЦЭМ!$D$39:$D$782,СВЦЭМ!$A$39:$A$782,$A131,СВЦЭМ!$B$39:$B$782,C$119)+'СЕТ СН'!$H$14+СВЦЭМ!$D$10+'СЕТ СН'!$H$6-'СЕТ СН'!$H$26</f>
        <v>2075.4426945099999</v>
      </c>
      <c r="D131" s="36">
        <f>SUMIFS(СВЦЭМ!$D$39:$D$782,СВЦЭМ!$A$39:$A$782,$A131,СВЦЭМ!$B$39:$B$782,D$119)+'СЕТ СН'!$H$14+СВЦЭМ!$D$10+'СЕТ СН'!$H$6-'СЕТ СН'!$H$26</f>
        <v>2147.5689865899999</v>
      </c>
      <c r="E131" s="36">
        <f>SUMIFS(СВЦЭМ!$D$39:$D$782,СВЦЭМ!$A$39:$A$782,$A131,СВЦЭМ!$B$39:$B$782,E$119)+'СЕТ СН'!$H$14+СВЦЭМ!$D$10+'СЕТ СН'!$H$6-'СЕТ СН'!$H$26</f>
        <v>2132.3363462299999</v>
      </c>
      <c r="F131" s="36">
        <f>SUMIFS(СВЦЭМ!$D$39:$D$782,СВЦЭМ!$A$39:$A$782,$A131,СВЦЭМ!$B$39:$B$782,F$119)+'СЕТ СН'!$H$14+СВЦЭМ!$D$10+'СЕТ СН'!$H$6-'СЕТ СН'!$H$26</f>
        <v>2128.46551778</v>
      </c>
      <c r="G131" s="36">
        <f>SUMIFS(СВЦЭМ!$D$39:$D$782,СВЦЭМ!$A$39:$A$782,$A131,СВЦЭМ!$B$39:$B$782,G$119)+'СЕТ СН'!$H$14+СВЦЭМ!$D$10+'СЕТ СН'!$H$6-'СЕТ СН'!$H$26</f>
        <v>2119.59429869</v>
      </c>
      <c r="H131" s="36">
        <f>SUMIFS(СВЦЭМ!$D$39:$D$782,СВЦЭМ!$A$39:$A$782,$A131,СВЦЭМ!$B$39:$B$782,H$119)+'СЕТ СН'!$H$14+СВЦЭМ!$D$10+'СЕТ СН'!$H$6-'СЕТ СН'!$H$26</f>
        <v>1997.9548921399999</v>
      </c>
      <c r="I131" s="36">
        <f>SUMIFS(СВЦЭМ!$D$39:$D$782,СВЦЭМ!$A$39:$A$782,$A131,СВЦЭМ!$B$39:$B$782,I$119)+'СЕТ СН'!$H$14+СВЦЭМ!$D$10+'СЕТ СН'!$H$6-'СЕТ СН'!$H$26</f>
        <v>1929.4689002800001</v>
      </c>
      <c r="J131" s="36">
        <f>SUMIFS(СВЦЭМ!$D$39:$D$782,СВЦЭМ!$A$39:$A$782,$A131,СВЦЭМ!$B$39:$B$782,J$119)+'СЕТ СН'!$H$14+СВЦЭМ!$D$10+'СЕТ СН'!$H$6-'СЕТ СН'!$H$26</f>
        <v>1801.4878334699999</v>
      </c>
      <c r="K131" s="36">
        <f>SUMIFS(СВЦЭМ!$D$39:$D$782,СВЦЭМ!$A$39:$A$782,$A131,СВЦЭМ!$B$39:$B$782,K$119)+'СЕТ СН'!$H$14+СВЦЭМ!$D$10+'СЕТ СН'!$H$6-'СЕТ СН'!$H$26</f>
        <v>1777.2316318799999</v>
      </c>
      <c r="L131" s="36">
        <f>SUMIFS(СВЦЭМ!$D$39:$D$782,СВЦЭМ!$A$39:$A$782,$A131,СВЦЭМ!$B$39:$B$782,L$119)+'СЕТ СН'!$H$14+СВЦЭМ!$D$10+'СЕТ СН'!$H$6-'СЕТ СН'!$H$26</f>
        <v>1759.88275322</v>
      </c>
      <c r="M131" s="36">
        <f>SUMIFS(СВЦЭМ!$D$39:$D$782,СВЦЭМ!$A$39:$A$782,$A131,СВЦЭМ!$B$39:$B$782,M$119)+'СЕТ СН'!$H$14+СВЦЭМ!$D$10+'СЕТ СН'!$H$6-'СЕТ СН'!$H$26</f>
        <v>1801.0920977399999</v>
      </c>
      <c r="N131" s="36">
        <f>SUMIFS(СВЦЭМ!$D$39:$D$782,СВЦЭМ!$A$39:$A$782,$A131,СВЦЭМ!$B$39:$B$782,N$119)+'СЕТ СН'!$H$14+СВЦЭМ!$D$10+'СЕТ СН'!$H$6-'СЕТ СН'!$H$26</f>
        <v>1837.1367023999999</v>
      </c>
      <c r="O131" s="36">
        <f>SUMIFS(СВЦЭМ!$D$39:$D$782,СВЦЭМ!$A$39:$A$782,$A131,СВЦЭМ!$B$39:$B$782,O$119)+'СЕТ СН'!$H$14+СВЦЭМ!$D$10+'СЕТ СН'!$H$6-'СЕТ СН'!$H$26</f>
        <v>1868.6811732399999</v>
      </c>
      <c r="P131" s="36">
        <f>SUMIFS(СВЦЭМ!$D$39:$D$782,СВЦЭМ!$A$39:$A$782,$A131,СВЦЭМ!$B$39:$B$782,P$119)+'СЕТ СН'!$H$14+СВЦЭМ!$D$10+'СЕТ СН'!$H$6-'СЕТ СН'!$H$26</f>
        <v>1885.52289208</v>
      </c>
      <c r="Q131" s="36">
        <f>SUMIFS(СВЦЭМ!$D$39:$D$782,СВЦЭМ!$A$39:$A$782,$A131,СВЦЭМ!$B$39:$B$782,Q$119)+'СЕТ СН'!$H$14+СВЦЭМ!$D$10+'СЕТ СН'!$H$6-'СЕТ СН'!$H$26</f>
        <v>1905.7012505499999</v>
      </c>
      <c r="R131" s="36">
        <f>SUMIFS(СВЦЭМ!$D$39:$D$782,СВЦЭМ!$A$39:$A$782,$A131,СВЦЭМ!$B$39:$B$782,R$119)+'СЕТ СН'!$H$14+СВЦЭМ!$D$10+'СЕТ СН'!$H$6-'СЕТ СН'!$H$26</f>
        <v>1867.28406092</v>
      </c>
      <c r="S131" s="36">
        <f>SUMIFS(СВЦЭМ!$D$39:$D$782,СВЦЭМ!$A$39:$A$782,$A131,СВЦЭМ!$B$39:$B$782,S$119)+'СЕТ СН'!$H$14+СВЦЭМ!$D$10+'СЕТ СН'!$H$6-'СЕТ СН'!$H$26</f>
        <v>1845.01633285</v>
      </c>
      <c r="T131" s="36">
        <f>SUMIFS(СВЦЭМ!$D$39:$D$782,СВЦЭМ!$A$39:$A$782,$A131,СВЦЭМ!$B$39:$B$782,T$119)+'СЕТ СН'!$H$14+СВЦЭМ!$D$10+'СЕТ СН'!$H$6-'СЕТ СН'!$H$26</f>
        <v>1855.6852942799999</v>
      </c>
      <c r="U131" s="36">
        <f>SUMIFS(СВЦЭМ!$D$39:$D$782,СВЦЭМ!$A$39:$A$782,$A131,СВЦЭМ!$B$39:$B$782,U$119)+'СЕТ СН'!$H$14+СВЦЭМ!$D$10+'СЕТ СН'!$H$6-'СЕТ СН'!$H$26</f>
        <v>1779.9954634799999</v>
      </c>
      <c r="V131" s="36">
        <f>SUMIFS(СВЦЭМ!$D$39:$D$782,СВЦЭМ!$A$39:$A$782,$A131,СВЦЭМ!$B$39:$B$782,V$119)+'СЕТ СН'!$H$14+СВЦЭМ!$D$10+'СЕТ СН'!$H$6-'СЕТ СН'!$H$26</f>
        <v>1739.0021878299999</v>
      </c>
      <c r="W131" s="36">
        <f>SUMIFS(СВЦЭМ!$D$39:$D$782,СВЦЭМ!$A$39:$A$782,$A131,СВЦЭМ!$B$39:$B$782,W$119)+'СЕТ СН'!$H$14+СВЦЭМ!$D$10+'СЕТ СН'!$H$6-'СЕТ СН'!$H$26</f>
        <v>1747.79967996</v>
      </c>
      <c r="X131" s="36">
        <f>SUMIFS(СВЦЭМ!$D$39:$D$782,СВЦЭМ!$A$39:$A$782,$A131,СВЦЭМ!$B$39:$B$782,X$119)+'СЕТ СН'!$H$14+СВЦЭМ!$D$10+'СЕТ СН'!$H$6-'СЕТ СН'!$H$26</f>
        <v>1820.12594272</v>
      </c>
      <c r="Y131" s="36">
        <f>SUMIFS(СВЦЭМ!$D$39:$D$782,СВЦЭМ!$A$39:$A$782,$A131,СВЦЭМ!$B$39:$B$782,Y$119)+'СЕТ СН'!$H$14+СВЦЭМ!$D$10+'СЕТ СН'!$H$6-'СЕТ СН'!$H$26</f>
        <v>1889.59365327</v>
      </c>
    </row>
    <row r="132" spans="1:25" ht="15.75" x14ac:dyDescent="0.2">
      <c r="A132" s="35">
        <f t="shared" si="3"/>
        <v>45090</v>
      </c>
      <c r="B132" s="36">
        <f>SUMIFS(СВЦЭМ!$D$39:$D$782,СВЦЭМ!$A$39:$A$782,$A132,СВЦЭМ!$B$39:$B$782,B$119)+'СЕТ СН'!$H$14+СВЦЭМ!$D$10+'СЕТ СН'!$H$6-'СЕТ СН'!$H$26</f>
        <v>1954.40144487</v>
      </c>
      <c r="C132" s="36">
        <f>SUMIFS(СВЦЭМ!$D$39:$D$782,СВЦЭМ!$A$39:$A$782,$A132,СВЦЭМ!$B$39:$B$782,C$119)+'СЕТ СН'!$H$14+СВЦЭМ!$D$10+'СЕТ СН'!$H$6-'СЕТ СН'!$H$26</f>
        <v>1986.19544346</v>
      </c>
      <c r="D132" s="36">
        <f>SUMIFS(СВЦЭМ!$D$39:$D$782,СВЦЭМ!$A$39:$A$782,$A132,СВЦЭМ!$B$39:$B$782,D$119)+'СЕТ СН'!$H$14+СВЦЭМ!$D$10+'СЕТ СН'!$H$6-'СЕТ СН'!$H$26</f>
        <v>2063.6402387799999</v>
      </c>
      <c r="E132" s="36">
        <f>SUMIFS(СВЦЭМ!$D$39:$D$782,СВЦЭМ!$A$39:$A$782,$A132,СВЦЭМ!$B$39:$B$782,E$119)+'СЕТ СН'!$H$14+СВЦЭМ!$D$10+'СЕТ СН'!$H$6-'СЕТ СН'!$H$26</f>
        <v>2051.0512324599999</v>
      </c>
      <c r="F132" s="36">
        <f>SUMIFS(СВЦЭМ!$D$39:$D$782,СВЦЭМ!$A$39:$A$782,$A132,СВЦЭМ!$B$39:$B$782,F$119)+'СЕТ СН'!$H$14+СВЦЭМ!$D$10+'СЕТ СН'!$H$6-'СЕТ СН'!$H$26</f>
        <v>2044.33073276</v>
      </c>
      <c r="G132" s="36">
        <f>SUMIFS(СВЦЭМ!$D$39:$D$782,СВЦЭМ!$A$39:$A$782,$A132,СВЦЭМ!$B$39:$B$782,G$119)+'СЕТ СН'!$H$14+СВЦЭМ!$D$10+'СЕТ СН'!$H$6-'СЕТ СН'!$H$26</f>
        <v>2110.4057886400001</v>
      </c>
      <c r="H132" s="36">
        <f>SUMIFS(СВЦЭМ!$D$39:$D$782,СВЦЭМ!$A$39:$A$782,$A132,СВЦЭМ!$B$39:$B$782,H$119)+'СЕТ СН'!$H$14+СВЦЭМ!$D$10+'СЕТ СН'!$H$6-'СЕТ СН'!$H$26</f>
        <v>2017.72439373</v>
      </c>
      <c r="I132" s="36">
        <f>SUMIFS(СВЦЭМ!$D$39:$D$782,СВЦЭМ!$A$39:$A$782,$A132,СВЦЭМ!$B$39:$B$782,I$119)+'СЕТ СН'!$H$14+СВЦЭМ!$D$10+'СЕТ СН'!$H$6-'СЕТ СН'!$H$26</f>
        <v>1982.91121724</v>
      </c>
      <c r="J132" s="36">
        <f>SUMIFS(СВЦЭМ!$D$39:$D$782,СВЦЭМ!$A$39:$A$782,$A132,СВЦЭМ!$B$39:$B$782,J$119)+'СЕТ СН'!$H$14+СВЦЭМ!$D$10+'СЕТ СН'!$H$6-'СЕТ СН'!$H$26</f>
        <v>1911.9809279599999</v>
      </c>
      <c r="K132" s="36">
        <f>SUMIFS(СВЦЭМ!$D$39:$D$782,СВЦЭМ!$A$39:$A$782,$A132,СВЦЭМ!$B$39:$B$782,K$119)+'СЕТ СН'!$H$14+СВЦЭМ!$D$10+'СЕТ СН'!$H$6-'СЕТ СН'!$H$26</f>
        <v>1835.92807599</v>
      </c>
      <c r="L132" s="36">
        <f>SUMIFS(СВЦЭМ!$D$39:$D$782,СВЦЭМ!$A$39:$A$782,$A132,СВЦЭМ!$B$39:$B$782,L$119)+'СЕТ СН'!$H$14+СВЦЭМ!$D$10+'СЕТ СН'!$H$6-'СЕТ СН'!$H$26</f>
        <v>1852.06542014</v>
      </c>
      <c r="M132" s="36">
        <f>SUMIFS(СВЦЭМ!$D$39:$D$782,СВЦЭМ!$A$39:$A$782,$A132,СВЦЭМ!$B$39:$B$782,M$119)+'СЕТ СН'!$H$14+СВЦЭМ!$D$10+'СЕТ СН'!$H$6-'СЕТ СН'!$H$26</f>
        <v>1892.79360769</v>
      </c>
      <c r="N132" s="36">
        <f>SUMIFS(СВЦЭМ!$D$39:$D$782,СВЦЭМ!$A$39:$A$782,$A132,СВЦЭМ!$B$39:$B$782,N$119)+'СЕТ СН'!$H$14+СВЦЭМ!$D$10+'СЕТ СН'!$H$6-'СЕТ СН'!$H$26</f>
        <v>1958.34234371</v>
      </c>
      <c r="O132" s="36">
        <f>SUMIFS(СВЦЭМ!$D$39:$D$782,СВЦЭМ!$A$39:$A$782,$A132,СВЦЭМ!$B$39:$B$782,O$119)+'СЕТ СН'!$H$14+СВЦЭМ!$D$10+'СЕТ СН'!$H$6-'СЕТ СН'!$H$26</f>
        <v>1962.4098233099999</v>
      </c>
      <c r="P132" s="36">
        <f>SUMIFS(СВЦЭМ!$D$39:$D$782,СВЦЭМ!$A$39:$A$782,$A132,СВЦЭМ!$B$39:$B$782,P$119)+'СЕТ СН'!$H$14+СВЦЭМ!$D$10+'СЕТ СН'!$H$6-'СЕТ СН'!$H$26</f>
        <v>1991.2200046200001</v>
      </c>
      <c r="Q132" s="36">
        <f>SUMIFS(СВЦЭМ!$D$39:$D$782,СВЦЭМ!$A$39:$A$782,$A132,СВЦЭМ!$B$39:$B$782,Q$119)+'СЕТ СН'!$H$14+СВЦЭМ!$D$10+'СЕТ СН'!$H$6-'СЕТ СН'!$H$26</f>
        <v>2029.8864080199999</v>
      </c>
      <c r="R132" s="36">
        <f>SUMIFS(СВЦЭМ!$D$39:$D$782,СВЦЭМ!$A$39:$A$782,$A132,СВЦЭМ!$B$39:$B$782,R$119)+'СЕТ СН'!$H$14+СВЦЭМ!$D$10+'СЕТ СН'!$H$6-'СЕТ СН'!$H$26</f>
        <v>1993.62212041</v>
      </c>
      <c r="S132" s="36">
        <f>SUMIFS(СВЦЭМ!$D$39:$D$782,СВЦЭМ!$A$39:$A$782,$A132,СВЦЭМ!$B$39:$B$782,S$119)+'СЕТ СН'!$H$14+СВЦЭМ!$D$10+'СЕТ СН'!$H$6-'СЕТ СН'!$H$26</f>
        <v>1971.3610951399999</v>
      </c>
      <c r="T132" s="36">
        <f>SUMIFS(СВЦЭМ!$D$39:$D$782,СВЦЭМ!$A$39:$A$782,$A132,СВЦЭМ!$B$39:$B$782,T$119)+'СЕТ СН'!$H$14+СВЦЭМ!$D$10+'СЕТ СН'!$H$6-'СЕТ СН'!$H$26</f>
        <v>1946.02972626</v>
      </c>
      <c r="U132" s="36">
        <f>SUMIFS(СВЦЭМ!$D$39:$D$782,СВЦЭМ!$A$39:$A$782,$A132,СВЦЭМ!$B$39:$B$782,U$119)+'СЕТ СН'!$H$14+СВЦЭМ!$D$10+'СЕТ СН'!$H$6-'СЕТ СН'!$H$26</f>
        <v>1910.6299434099999</v>
      </c>
      <c r="V132" s="36">
        <f>SUMIFS(СВЦЭМ!$D$39:$D$782,СВЦЭМ!$A$39:$A$782,$A132,СВЦЭМ!$B$39:$B$782,V$119)+'СЕТ СН'!$H$14+СВЦЭМ!$D$10+'СЕТ СН'!$H$6-'СЕТ СН'!$H$26</f>
        <v>1892.60213122</v>
      </c>
      <c r="W132" s="36">
        <f>SUMIFS(СВЦЭМ!$D$39:$D$782,СВЦЭМ!$A$39:$A$782,$A132,СВЦЭМ!$B$39:$B$782,W$119)+'СЕТ СН'!$H$14+СВЦЭМ!$D$10+'СЕТ СН'!$H$6-'СЕТ СН'!$H$26</f>
        <v>1876.21306155</v>
      </c>
      <c r="X132" s="36">
        <f>SUMIFS(СВЦЭМ!$D$39:$D$782,СВЦЭМ!$A$39:$A$782,$A132,СВЦЭМ!$B$39:$B$782,X$119)+'СЕТ СН'!$H$14+СВЦЭМ!$D$10+'СЕТ СН'!$H$6-'СЕТ СН'!$H$26</f>
        <v>1925.95650572</v>
      </c>
      <c r="Y132" s="36">
        <f>SUMIFS(СВЦЭМ!$D$39:$D$782,СВЦЭМ!$A$39:$A$782,$A132,СВЦЭМ!$B$39:$B$782,Y$119)+'СЕТ СН'!$H$14+СВЦЭМ!$D$10+'СЕТ СН'!$H$6-'СЕТ СН'!$H$26</f>
        <v>2026.0906256399999</v>
      </c>
    </row>
    <row r="133" spans="1:25" ht="15.75" x14ac:dyDescent="0.2">
      <c r="A133" s="35">
        <f t="shared" si="3"/>
        <v>45091</v>
      </c>
      <c r="B133" s="36">
        <f>SUMIFS(СВЦЭМ!$D$39:$D$782,СВЦЭМ!$A$39:$A$782,$A133,СВЦЭМ!$B$39:$B$782,B$119)+'СЕТ СН'!$H$14+СВЦЭМ!$D$10+'СЕТ СН'!$H$6-'СЕТ СН'!$H$26</f>
        <v>2075.4140407300001</v>
      </c>
      <c r="C133" s="36">
        <f>SUMIFS(СВЦЭМ!$D$39:$D$782,СВЦЭМ!$A$39:$A$782,$A133,СВЦЭМ!$B$39:$B$782,C$119)+'СЕТ СН'!$H$14+СВЦЭМ!$D$10+'СЕТ СН'!$H$6-'СЕТ СН'!$H$26</f>
        <v>2160.75684624</v>
      </c>
      <c r="D133" s="36">
        <f>SUMIFS(СВЦЭМ!$D$39:$D$782,СВЦЭМ!$A$39:$A$782,$A133,СВЦЭМ!$B$39:$B$782,D$119)+'СЕТ СН'!$H$14+СВЦЭМ!$D$10+'СЕТ СН'!$H$6-'СЕТ СН'!$H$26</f>
        <v>2270.6009354900002</v>
      </c>
      <c r="E133" s="36">
        <f>SUMIFS(СВЦЭМ!$D$39:$D$782,СВЦЭМ!$A$39:$A$782,$A133,СВЦЭМ!$B$39:$B$782,E$119)+'СЕТ СН'!$H$14+СВЦЭМ!$D$10+'СЕТ СН'!$H$6-'СЕТ СН'!$H$26</f>
        <v>2280.2192376200001</v>
      </c>
      <c r="F133" s="36">
        <f>SUMIFS(СВЦЭМ!$D$39:$D$782,СВЦЭМ!$A$39:$A$782,$A133,СВЦЭМ!$B$39:$B$782,F$119)+'СЕТ СН'!$H$14+СВЦЭМ!$D$10+'СЕТ СН'!$H$6-'СЕТ СН'!$H$26</f>
        <v>2286.6381668200002</v>
      </c>
      <c r="G133" s="36">
        <f>SUMIFS(СВЦЭМ!$D$39:$D$782,СВЦЭМ!$A$39:$A$782,$A133,СВЦЭМ!$B$39:$B$782,G$119)+'СЕТ СН'!$H$14+СВЦЭМ!$D$10+'СЕТ СН'!$H$6-'СЕТ СН'!$H$26</f>
        <v>2272.2970403100003</v>
      </c>
      <c r="H133" s="36">
        <f>SUMIFS(СВЦЭМ!$D$39:$D$782,СВЦЭМ!$A$39:$A$782,$A133,СВЦЭМ!$B$39:$B$782,H$119)+'СЕТ СН'!$H$14+СВЦЭМ!$D$10+'СЕТ СН'!$H$6-'СЕТ СН'!$H$26</f>
        <v>2143.7449801600001</v>
      </c>
      <c r="I133" s="36">
        <f>SUMIFS(СВЦЭМ!$D$39:$D$782,СВЦЭМ!$A$39:$A$782,$A133,СВЦЭМ!$B$39:$B$782,I$119)+'СЕТ СН'!$H$14+СВЦЭМ!$D$10+'СЕТ СН'!$H$6-'СЕТ СН'!$H$26</f>
        <v>2039.7196222600001</v>
      </c>
      <c r="J133" s="36">
        <f>SUMIFS(СВЦЭМ!$D$39:$D$782,СВЦЭМ!$A$39:$A$782,$A133,СВЦЭМ!$B$39:$B$782,J$119)+'СЕТ СН'!$H$14+СВЦЭМ!$D$10+'СЕТ СН'!$H$6-'СЕТ СН'!$H$26</f>
        <v>1953.8188380899999</v>
      </c>
      <c r="K133" s="36">
        <f>SUMIFS(СВЦЭМ!$D$39:$D$782,СВЦЭМ!$A$39:$A$782,$A133,СВЦЭМ!$B$39:$B$782,K$119)+'СЕТ СН'!$H$14+СВЦЭМ!$D$10+'СЕТ СН'!$H$6-'СЕТ СН'!$H$26</f>
        <v>1938.54154318</v>
      </c>
      <c r="L133" s="36">
        <f>SUMIFS(СВЦЭМ!$D$39:$D$782,СВЦЭМ!$A$39:$A$782,$A133,СВЦЭМ!$B$39:$B$782,L$119)+'СЕТ СН'!$H$14+СВЦЭМ!$D$10+'СЕТ СН'!$H$6-'СЕТ СН'!$H$26</f>
        <v>1929.16007754</v>
      </c>
      <c r="M133" s="36">
        <f>SUMIFS(СВЦЭМ!$D$39:$D$782,СВЦЭМ!$A$39:$A$782,$A133,СВЦЭМ!$B$39:$B$782,M$119)+'СЕТ СН'!$H$14+СВЦЭМ!$D$10+'СЕТ СН'!$H$6-'СЕТ СН'!$H$26</f>
        <v>1968.38881683</v>
      </c>
      <c r="N133" s="36">
        <f>SUMIFS(СВЦЭМ!$D$39:$D$782,СВЦЭМ!$A$39:$A$782,$A133,СВЦЭМ!$B$39:$B$782,N$119)+'СЕТ СН'!$H$14+СВЦЭМ!$D$10+'СЕТ СН'!$H$6-'СЕТ СН'!$H$26</f>
        <v>1983.13859424</v>
      </c>
      <c r="O133" s="36">
        <f>SUMIFS(СВЦЭМ!$D$39:$D$782,СВЦЭМ!$A$39:$A$782,$A133,СВЦЭМ!$B$39:$B$782,O$119)+'СЕТ СН'!$H$14+СВЦЭМ!$D$10+'СЕТ СН'!$H$6-'СЕТ СН'!$H$26</f>
        <v>1974.3300836000001</v>
      </c>
      <c r="P133" s="36">
        <f>SUMIFS(СВЦЭМ!$D$39:$D$782,СВЦЭМ!$A$39:$A$782,$A133,СВЦЭМ!$B$39:$B$782,P$119)+'СЕТ СН'!$H$14+СВЦЭМ!$D$10+'СЕТ СН'!$H$6-'СЕТ СН'!$H$26</f>
        <v>1990.0626539099999</v>
      </c>
      <c r="Q133" s="36">
        <f>SUMIFS(СВЦЭМ!$D$39:$D$782,СВЦЭМ!$A$39:$A$782,$A133,СВЦЭМ!$B$39:$B$782,Q$119)+'СЕТ СН'!$H$14+СВЦЭМ!$D$10+'СЕТ СН'!$H$6-'СЕТ СН'!$H$26</f>
        <v>2003.93227501</v>
      </c>
      <c r="R133" s="36">
        <f>SUMIFS(СВЦЭМ!$D$39:$D$782,СВЦЭМ!$A$39:$A$782,$A133,СВЦЭМ!$B$39:$B$782,R$119)+'СЕТ СН'!$H$14+СВЦЭМ!$D$10+'СЕТ СН'!$H$6-'СЕТ СН'!$H$26</f>
        <v>1988.6151696899999</v>
      </c>
      <c r="S133" s="36">
        <f>SUMIFS(СВЦЭМ!$D$39:$D$782,СВЦЭМ!$A$39:$A$782,$A133,СВЦЭМ!$B$39:$B$782,S$119)+'СЕТ СН'!$H$14+СВЦЭМ!$D$10+'СЕТ СН'!$H$6-'СЕТ СН'!$H$26</f>
        <v>1979.6803274599999</v>
      </c>
      <c r="T133" s="36">
        <f>SUMIFS(СВЦЭМ!$D$39:$D$782,СВЦЭМ!$A$39:$A$782,$A133,СВЦЭМ!$B$39:$B$782,T$119)+'СЕТ СН'!$H$14+СВЦЭМ!$D$10+'СЕТ СН'!$H$6-'СЕТ СН'!$H$26</f>
        <v>1975.73857</v>
      </c>
      <c r="U133" s="36">
        <f>SUMIFS(СВЦЭМ!$D$39:$D$782,СВЦЭМ!$A$39:$A$782,$A133,СВЦЭМ!$B$39:$B$782,U$119)+'СЕТ СН'!$H$14+СВЦЭМ!$D$10+'СЕТ СН'!$H$6-'СЕТ СН'!$H$26</f>
        <v>1974.5509987799999</v>
      </c>
      <c r="V133" s="36">
        <f>SUMIFS(СВЦЭМ!$D$39:$D$782,СВЦЭМ!$A$39:$A$782,$A133,СВЦЭМ!$B$39:$B$782,V$119)+'СЕТ СН'!$H$14+СВЦЭМ!$D$10+'СЕТ СН'!$H$6-'СЕТ СН'!$H$26</f>
        <v>1969.44352695</v>
      </c>
      <c r="W133" s="36">
        <f>SUMIFS(СВЦЭМ!$D$39:$D$782,СВЦЭМ!$A$39:$A$782,$A133,СВЦЭМ!$B$39:$B$782,W$119)+'СЕТ СН'!$H$14+СВЦЭМ!$D$10+'СЕТ СН'!$H$6-'СЕТ СН'!$H$26</f>
        <v>1927.52599562</v>
      </c>
      <c r="X133" s="36">
        <f>SUMIFS(СВЦЭМ!$D$39:$D$782,СВЦЭМ!$A$39:$A$782,$A133,СВЦЭМ!$B$39:$B$782,X$119)+'СЕТ СН'!$H$14+СВЦЭМ!$D$10+'СЕТ СН'!$H$6-'СЕТ СН'!$H$26</f>
        <v>1942.7613902799999</v>
      </c>
      <c r="Y133" s="36">
        <f>SUMIFS(СВЦЭМ!$D$39:$D$782,СВЦЭМ!$A$39:$A$782,$A133,СВЦЭМ!$B$39:$B$782,Y$119)+'СЕТ СН'!$H$14+СВЦЭМ!$D$10+'СЕТ СН'!$H$6-'СЕТ СН'!$H$26</f>
        <v>1998.2468041499999</v>
      </c>
    </row>
    <row r="134" spans="1:25" ht="15.75" x14ac:dyDescent="0.2">
      <c r="A134" s="35">
        <f t="shared" si="3"/>
        <v>45092</v>
      </c>
      <c r="B134" s="36">
        <f>SUMIFS(СВЦЭМ!$D$39:$D$782,СВЦЭМ!$A$39:$A$782,$A134,СВЦЭМ!$B$39:$B$782,B$119)+'СЕТ СН'!$H$14+СВЦЭМ!$D$10+'СЕТ СН'!$H$6-'СЕТ СН'!$H$26</f>
        <v>1874.50367082</v>
      </c>
      <c r="C134" s="36">
        <f>SUMIFS(СВЦЭМ!$D$39:$D$782,СВЦЭМ!$A$39:$A$782,$A134,СВЦЭМ!$B$39:$B$782,C$119)+'СЕТ СН'!$H$14+СВЦЭМ!$D$10+'СЕТ СН'!$H$6-'СЕТ СН'!$H$26</f>
        <v>1946.19823587</v>
      </c>
      <c r="D134" s="36">
        <f>SUMIFS(СВЦЭМ!$D$39:$D$782,СВЦЭМ!$A$39:$A$782,$A134,СВЦЭМ!$B$39:$B$782,D$119)+'СЕТ СН'!$H$14+СВЦЭМ!$D$10+'СЕТ СН'!$H$6-'СЕТ СН'!$H$26</f>
        <v>2021.6845888799999</v>
      </c>
      <c r="E134" s="36">
        <f>SUMIFS(СВЦЭМ!$D$39:$D$782,СВЦЭМ!$A$39:$A$782,$A134,СВЦЭМ!$B$39:$B$782,E$119)+'СЕТ СН'!$H$14+СВЦЭМ!$D$10+'СЕТ СН'!$H$6-'СЕТ СН'!$H$26</f>
        <v>2028.27534128</v>
      </c>
      <c r="F134" s="36">
        <f>SUMIFS(СВЦЭМ!$D$39:$D$782,СВЦЭМ!$A$39:$A$782,$A134,СВЦЭМ!$B$39:$B$782,F$119)+'СЕТ СН'!$H$14+СВЦЭМ!$D$10+'СЕТ СН'!$H$6-'СЕТ СН'!$H$26</f>
        <v>2001.83277273</v>
      </c>
      <c r="G134" s="36">
        <f>SUMIFS(СВЦЭМ!$D$39:$D$782,СВЦЭМ!$A$39:$A$782,$A134,СВЦЭМ!$B$39:$B$782,G$119)+'СЕТ СН'!$H$14+СВЦЭМ!$D$10+'СЕТ СН'!$H$6-'СЕТ СН'!$H$26</f>
        <v>2005.2850813800001</v>
      </c>
      <c r="H134" s="36">
        <f>SUMIFS(СВЦЭМ!$D$39:$D$782,СВЦЭМ!$A$39:$A$782,$A134,СВЦЭМ!$B$39:$B$782,H$119)+'СЕТ СН'!$H$14+СВЦЭМ!$D$10+'СЕТ СН'!$H$6-'СЕТ СН'!$H$26</f>
        <v>1877.09796676</v>
      </c>
      <c r="I134" s="36">
        <f>SUMIFS(СВЦЭМ!$D$39:$D$782,СВЦЭМ!$A$39:$A$782,$A134,СВЦЭМ!$B$39:$B$782,I$119)+'СЕТ СН'!$H$14+СВЦЭМ!$D$10+'СЕТ СН'!$H$6-'СЕТ СН'!$H$26</f>
        <v>1755.24883776</v>
      </c>
      <c r="J134" s="36">
        <f>SUMIFS(СВЦЭМ!$D$39:$D$782,СВЦЭМ!$A$39:$A$782,$A134,СВЦЭМ!$B$39:$B$782,J$119)+'СЕТ СН'!$H$14+СВЦЭМ!$D$10+'СЕТ СН'!$H$6-'СЕТ СН'!$H$26</f>
        <v>1720.07836419</v>
      </c>
      <c r="K134" s="36">
        <f>SUMIFS(СВЦЭМ!$D$39:$D$782,СВЦЭМ!$A$39:$A$782,$A134,СВЦЭМ!$B$39:$B$782,K$119)+'СЕТ СН'!$H$14+СВЦЭМ!$D$10+'СЕТ СН'!$H$6-'СЕТ СН'!$H$26</f>
        <v>1708.6277584899999</v>
      </c>
      <c r="L134" s="36">
        <f>SUMIFS(СВЦЭМ!$D$39:$D$782,СВЦЭМ!$A$39:$A$782,$A134,СВЦЭМ!$B$39:$B$782,L$119)+'СЕТ СН'!$H$14+СВЦЭМ!$D$10+'СЕТ СН'!$H$6-'СЕТ СН'!$H$26</f>
        <v>1681.6255084300001</v>
      </c>
      <c r="M134" s="36">
        <f>SUMIFS(СВЦЭМ!$D$39:$D$782,СВЦЭМ!$A$39:$A$782,$A134,СВЦЭМ!$B$39:$B$782,M$119)+'СЕТ СН'!$H$14+СВЦЭМ!$D$10+'СЕТ СН'!$H$6-'СЕТ СН'!$H$26</f>
        <v>1693.68162519</v>
      </c>
      <c r="N134" s="36">
        <f>SUMIFS(СВЦЭМ!$D$39:$D$782,СВЦЭМ!$A$39:$A$782,$A134,СВЦЭМ!$B$39:$B$782,N$119)+'СЕТ СН'!$H$14+СВЦЭМ!$D$10+'СЕТ СН'!$H$6-'СЕТ СН'!$H$26</f>
        <v>1723.5284456100001</v>
      </c>
      <c r="O134" s="36">
        <f>SUMIFS(СВЦЭМ!$D$39:$D$782,СВЦЭМ!$A$39:$A$782,$A134,СВЦЭМ!$B$39:$B$782,O$119)+'СЕТ СН'!$H$14+СВЦЭМ!$D$10+'СЕТ СН'!$H$6-'СЕТ СН'!$H$26</f>
        <v>1730.4806758699999</v>
      </c>
      <c r="P134" s="36">
        <f>SUMIFS(СВЦЭМ!$D$39:$D$782,СВЦЭМ!$A$39:$A$782,$A134,СВЦЭМ!$B$39:$B$782,P$119)+'СЕТ СН'!$H$14+СВЦЭМ!$D$10+'СЕТ СН'!$H$6-'СЕТ СН'!$H$26</f>
        <v>1746.8607614800001</v>
      </c>
      <c r="Q134" s="36">
        <f>SUMIFS(СВЦЭМ!$D$39:$D$782,СВЦЭМ!$A$39:$A$782,$A134,СВЦЭМ!$B$39:$B$782,Q$119)+'СЕТ СН'!$H$14+СВЦЭМ!$D$10+'СЕТ СН'!$H$6-'СЕТ СН'!$H$26</f>
        <v>1748.8931742499999</v>
      </c>
      <c r="R134" s="36">
        <f>SUMIFS(СВЦЭМ!$D$39:$D$782,СВЦЭМ!$A$39:$A$782,$A134,СВЦЭМ!$B$39:$B$782,R$119)+'СЕТ СН'!$H$14+СВЦЭМ!$D$10+'СЕТ СН'!$H$6-'СЕТ СН'!$H$26</f>
        <v>1703.17557741</v>
      </c>
      <c r="S134" s="36">
        <f>SUMIFS(СВЦЭМ!$D$39:$D$782,СВЦЭМ!$A$39:$A$782,$A134,СВЦЭМ!$B$39:$B$782,S$119)+'СЕТ СН'!$H$14+СВЦЭМ!$D$10+'СЕТ СН'!$H$6-'СЕТ СН'!$H$26</f>
        <v>1712.89697093</v>
      </c>
      <c r="T134" s="36">
        <f>SUMIFS(СВЦЭМ!$D$39:$D$782,СВЦЭМ!$A$39:$A$782,$A134,СВЦЭМ!$B$39:$B$782,T$119)+'СЕТ СН'!$H$14+СВЦЭМ!$D$10+'СЕТ СН'!$H$6-'СЕТ СН'!$H$26</f>
        <v>1711.9176241099999</v>
      </c>
      <c r="U134" s="36">
        <f>SUMIFS(СВЦЭМ!$D$39:$D$782,СВЦЭМ!$A$39:$A$782,$A134,СВЦЭМ!$B$39:$B$782,U$119)+'СЕТ СН'!$H$14+СВЦЭМ!$D$10+'СЕТ СН'!$H$6-'СЕТ СН'!$H$26</f>
        <v>1711.1183368899999</v>
      </c>
      <c r="V134" s="36">
        <f>SUMIFS(СВЦЭМ!$D$39:$D$782,СВЦЭМ!$A$39:$A$782,$A134,СВЦЭМ!$B$39:$B$782,V$119)+'СЕТ СН'!$H$14+СВЦЭМ!$D$10+'СЕТ СН'!$H$6-'СЕТ СН'!$H$26</f>
        <v>1735.7526979699999</v>
      </c>
      <c r="W134" s="36">
        <f>SUMIFS(СВЦЭМ!$D$39:$D$782,СВЦЭМ!$A$39:$A$782,$A134,СВЦЭМ!$B$39:$B$782,W$119)+'СЕТ СН'!$H$14+СВЦЭМ!$D$10+'СЕТ СН'!$H$6-'СЕТ СН'!$H$26</f>
        <v>1711.4508485199999</v>
      </c>
      <c r="X134" s="36">
        <f>SUMIFS(СВЦЭМ!$D$39:$D$782,СВЦЭМ!$A$39:$A$782,$A134,СВЦЭМ!$B$39:$B$782,X$119)+'СЕТ СН'!$H$14+СВЦЭМ!$D$10+'СЕТ СН'!$H$6-'СЕТ СН'!$H$26</f>
        <v>1735.59602361</v>
      </c>
      <c r="Y134" s="36">
        <f>SUMIFS(СВЦЭМ!$D$39:$D$782,СВЦЭМ!$A$39:$A$782,$A134,СВЦЭМ!$B$39:$B$782,Y$119)+'СЕТ СН'!$H$14+СВЦЭМ!$D$10+'СЕТ СН'!$H$6-'СЕТ СН'!$H$26</f>
        <v>1821.6815232899999</v>
      </c>
    </row>
    <row r="135" spans="1:25" ht="15.75" x14ac:dyDescent="0.2">
      <c r="A135" s="35">
        <f t="shared" si="3"/>
        <v>45093</v>
      </c>
      <c r="B135" s="36">
        <f>SUMIFS(СВЦЭМ!$D$39:$D$782,СВЦЭМ!$A$39:$A$782,$A135,СВЦЭМ!$B$39:$B$782,B$119)+'СЕТ СН'!$H$14+СВЦЭМ!$D$10+'СЕТ СН'!$H$6-'СЕТ СН'!$H$26</f>
        <v>1957.9788513199999</v>
      </c>
      <c r="C135" s="36">
        <f>SUMIFS(СВЦЭМ!$D$39:$D$782,СВЦЭМ!$A$39:$A$782,$A135,СВЦЭМ!$B$39:$B$782,C$119)+'СЕТ СН'!$H$14+СВЦЭМ!$D$10+'СЕТ СН'!$H$6-'СЕТ СН'!$H$26</f>
        <v>2012.47849408</v>
      </c>
      <c r="D135" s="36">
        <f>SUMIFS(СВЦЭМ!$D$39:$D$782,СВЦЭМ!$A$39:$A$782,$A135,СВЦЭМ!$B$39:$B$782,D$119)+'СЕТ СН'!$H$14+СВЦЭМ!$D$10+'СЕТ СН'!$H$6-'СЕТ СН'!$H$26</f>
        <v>2106.8493292900002</v>
      </c>
      <c r="E135" s="36">
        <f>SUMIFS(СВЦЭМ!$D$39:$D$782,СВЦЭМ!$A$39:$A$782,$A135,СВЦЭМ!$B$39:$B$782,E$119)+'СЕТ СН'!$H$14+СВЦЭМ!$D$10+'СЕТ СН'!$H$6-'СЕТ СН'!$H$26</f>
        <v>2121.2024789900001</v>
      </c>
      <c r="F135" s="36">
        <f>SUMIFS(СВЦЭМ!$D$39:$D$782,СВЦЭМ!$A$39:$A$782,$A135,СВЦЭМ!$B$39:$B$782,F$119)+'СЕТ СН'!$H$14+СВЦЭМ!$D$10+'СЕТ СН'!$H$6-'СЕТ СН'!$H$26</f>
        <v>2125.2605021200002</v>
      </c>
      <c r="G135" s="36">
        <f>SUMIFS(СВЦЭМ!$D$39:$D$782,СВЦЭМ!$A$39:$A$782,$A135,СВЦЭМ!$B$39:$B$782,G$119)+'СЕТ СН'!$H$14+СВЦЭМ!$D$10+'СЕТ СН'!$H$6-'СЕТ СН'!$H$26</f>
        <v>2084.1964150399999</v>
      </c>
      <c r="H135" s="36">
        <f>SUMIFS(СВЦЭМ!$D$39:$D$782,СВЦЭМ!$A$39:$A$782,$A135,СВЦЭМ!$B$39:$B$782,H$119)+'СЕТ СН'!$H$14+СВЦЭМ!$D$10+'СЕТ СН'!$H$6-'СЕТ СН'!$H$26</f>
        <v>1958.5847595499999</v>
      </c>
      <c r="I135" s="36">
        <f>SUMIFS(СВЦЭМ!$D$39:$D$782,СВЦЭМ!$A$39:$A$782,$A135,СВЦЭМ!$B$39:$B$782,I$119)+'СЕТ СН'!$H$14+СВЦЭМ!$D$10+'СЕТ СН'!$H$6-'СЕТ СН'!$H$26</f>
        <v>1899.3135249899999</v>
      </c>
      <c r="J135" s="36">
        <f>SUMIFS(СВЦЭМ!$D$39:$D$782,СВЦЭМ!$A$39:$A$782,$A135,СВЦЭМ!$B$39:$B$782,J$119)+'СЕТ СН'!$H$14+СВЦЭМ!$D$10+'СЕТ СН'!$H$6-'СЕТ СН'!$H$26</f>
        <v>1811.52272298</v>
      </c>
      <c r="K135" s="36">
        <f>SUMIFS(СВЦЭМ!$D$39:$D$782,СВЦЭМ!$A$39:$A$782,$A135,СВЦЭМ!$B$39:$B$782,K$119)+'СЕТ СН'!$H$14+СВЦЭМ!$D$10+'СЕТ СН'!$H$6-'СЕТ СН'!$H$26</f>
        <v>1827.4556664500001</v>
      </c>
      <c r="L135" s="36">
        <f>SUMIFS(СВЦЭМ!$D$39:$D$782,СВЦЭМ!$A$39:$A$782,$A135,СВЦЭМ!$B$39:$B$782,L$119)+'СЕТ СН'!$H$14+СВЦЭМ!$D$10+'СЕТ СН'!$H$6-'СЕТ СН'!$H$26</f>
        <v>1830.1809624800001</v>
      </c>
      <c r="M135" s="36">
        <f>SUMIFS(СВЦЭМ!$D$39:$D$782,СВЦЭМ!$A$39:$A$782,$A135,СВЦЭМ!$B$39:$B$782,M$119)+'СЕТ СН'!$H$14+СВЦЭМ!$D$10+'СЕТ СН'!$H$6-'СЕТ СН'!$H$26</f>
        <v>1859.2281600900001</v>
      </c>
      <c r="N135" s="36">
        <f>SUMIFS(СВЦЭМ!$D$39:$D$782,СВЦЭМ!$A$39:$A$782,$A135,СВЦЭМ!$B$39:$B$782,N$119)+'СЕТ СН'!$H$14+СВЦЭМ!$D$10+'СЕТ СН'!$H$6-'СЕТ СН'!$H$26</f>
        <v>1906.08898774</v>
      </c>
      <c r="O135" s="36">
        <f>SUMIFS(СВЦЭМ!$D$39:$D$782,СВЦЭМ!$A$39:$A$782,$A135,СВЦЭМ!$B$39:$B$782,O$119)+'СЕТ СН'!$H$14+СВЦЭМ!$D$10+'СЕТ СН'!$H$6-'СЕТ СН'!$H$26</f>
        <v>1904.92317409</v>
      </c>
      <c r="P135" s="36">
        <f>SUMIFS(СВЦЭМ!$D$39:$D$782,СВЦЭМ!$A$39:$A$782,$A135,СВЦЭМ!$B$39:$B$782,P$119)+'СЕТ СН'!$H$14+СВЦЭМ!$D$10+'СЕТ СН'!$H$6-'СЕТ СН'!$H$26</f>
        <v>1911.0985707699999</v>
      </c>
      <c r="Q135" s="36">
        <f>SUMIFS(СВЦЭМ!$D$39:$D$782,СВЦЭМ!$A$39:$A$782,$A135,СВЦЭМ!$B$39:$B$782,Q$119)+'СЕТ СН'!$H$14+СВЦЭМ!$D$10+'СЕТ СН'!$H$6-'СЕТ СН'!$H$26</f>
        <v>1891.1525448</v>
      </c>
      <c r="R135" s="36">
        <f>SUMIFS(СВЦЭМ!$D$39:$D$782,СВЦЭМ!$A$39:$A$782,$A135,СВЦЭМ!$B$39:$B$782,R$119)+'СЕТ СН'!$H$14+СВЦЭМ!$D$10+'СЕТ СН'!$H$6-'СЕТ СН'!$H$26</f>
        <v>1876.5632114499999</v>
      </c>
      <c r="S135" s="36">
        <f>SUMIFS(СВЦЭМ!$D$39:$D$782,СВЦЭМ!$A$39:$A$782,$A135,СВЦЭМ!$B$39:$B$782,S$119)+'СЕТ СН'!$H$14+СВЦЭМ!$D$10+'СЕТ СН'!$H$6-'СЕТ СН'!$H$26</f>
        <v>1853.1116391799999</v>
      </c>
      <c r="T135" s="36">
        <f>SUMIFS(СВЦЭМ!$D$39:$D$782,СВЦЭМ!$A$39:$A$782,$A135,СВЦЭМ!$B$39:$B$782,T$119)+'СЕТ СН'!$H$14+СВЦЭМ!$D$10+'СЕТ СН'!$H$6-'СЕТ СН'!$H$26</f>
        <v>1842.86544028</v>
      </c>
      <c r="U135" s="36">
        <f>SUMIFS(СВЦЭМ!$D$39:$D$782,СВЦЭМ!$A$39:$A$782,$A135,СВЦЭМ!$B$39:$B$782,U$119)+'СЕТ СН'!$H$14+СВЦЭМ!$D$10+'СЕТ СН'!$H$6-'СЕТ СН'!$H$26</f>
        <v>1845.4428433599999</v>
      </c>
      <c r="V135" s="36">
        <f>SUMIFS(СВЦЭМ!$D$39:$D$782,СВЦЭМ!$A$39:$A$782,$A135,СВЦЭМ!$B$39:$B$782,V$119)+'СЕТ СН'!$H$14+СВЦЭМ!$D$10+'СЕТ СН'!$H$6-'СЕТ СН'!$H$26</f>
        <v>1834.24296972</v>
      </c>
      <c r="W135" s="36">
        <f>SUMIFS(СВЦЭМ!$D$39:$D$782,СВЦЭМ!$A$39:$A$782,$A135,СВЦЭМ!$B$39:$B$782,W$119)+'СЕТ СН'!$H$14+СВЦЭМ!$D$10+'СЕТ СН'!$H$6-'СЕТ СН'!$H$26</f>
        <v>1797.6636589699999</v>
      </c>
      <c r="X135" s="36">
        <f>SUMIFS(СВЦЭМ!$D$39:$D$782,СВЦЭМ!$A$39:$A$782,$A135,СВЦЭМ!$B$39:$B$782,X$119)+'СЕТ СН'!$H$14+СВЦЭМ!$D$10+'СЕТ СН'!$H$6-'СЕТ СН'!$H$26</f>
        <v>1850.56332623</v>
      </c>
      <c r="Y135" s="36">
        <f>SUMIFS(СВЦЭМ!$D$39:$D$782,СВЦЭМ!$A$39:$A$782,$A135,СВЦЭМ!$B$39:$B$782,Y$119)+'СЕТ СН'!$H$14+СВЦЭМ!$D$10+'СЕТ СН'!$H$6-'СЕТ СН'!$H$26</f>
        <v>1998.4748587899999</v>
      </c>
    </row>
    <row r="136" spans="1:25" ht="15.75" x14ac:dyDescent="0.2">
      <c r="A136" s="35">
        <f t="shared" si="3"/>
        <v>45094</v>
      </c>
      <c r="B136" s="36">
        <f>SUMIFS(СВЦЭМ!$D$39:$D$782,СВЦЭМ!$A$39:$A$782,$A136,СВЦЭМ!$B$39:$B$782,B$119)+'СЕТ СН'!$H$14+СВЦЭМ!$D$10+'СЕТ СН'!$H$6-'СЕТ СН'!$H$26</f>
        <v>1852.43976847</v>
      </c>
      <c r="C136" s="36">
        <f>SUMIFS(СВЦЭМ!$D$39:$D$782,СВЦЭМ!$A$39:$A$782,$A136,СВЦЭМ!$B$39:$B$782,C$119)+'СЕТ СН'!$H$14+СВЦЭМ!$D$10+'СЕТ СН'!$H$6-'СЕТ СН'!$H$26</f>
        <v>1929.8895023800001</v>
      </c>
      <c r="D136" s="36">
        <f>SUMIFS(СВЦЭМ!$D$39:$D$782,СВЦЭМ!$A$39:$A$782,$A136,СВЦЭМ!$B$39:$B$782,D$119)+'СЕТ СН'!$H$14+СВЦЭМ!$D$10+'СЕТ СН'!$H$6-'СЕТ СН'!$H$26</f>
        <v>1968.92130163</v>
      </c>
      <c r="E136" s="36">
        <f>SUMIFS(СВЦЭМ!$D$39:$D$782,СВЦЭМ!$A$39:$A$782,$A136,СВЦЭМ!$B$39:$B$782,E$119)+'СЕТ СН'!$H$14+СВЦЭМ!$D$10+'СЕТ СН'!$H$6-'СЕТ СН'!$H$26</f>
        <v>1966.7587043999999</v>
      </c>
      <c r="F136" s="36">
        <f>SUMIFS(СВЦЭМ!$D$39:$D$782,СВЦЭМ!$A$39:$A$782,$A136,СВЦЭМ!$B$39:$B$782,F$119)+'СЕТ СН'!$H$14+СВЦЭМ!$D$10+'СЕТ СН'!$H$6-'СЕТ СН'!$H$26</f>
        <v>1960.0171658500001</v>
      </c>
      <c r="G136" s="36">
        <f>SUMIFS(СВЦЭМ!$D$39:$D$782,СВЦЭМ!$A$39:$A$782,$A136,СВЦЭМ!$B$39:$B$782,G$119)+'СЕТ СН'!$H$14+СВЦЭМ!$D$10+'СЕТ СН'!$H$6-'СЕТ СН'!$H$26</f>
        <v>1992.8243593499999</v>
      </c>
      <c r="H136" s="36">
        <f>SUMIFS(СВЦЭМ!$D$39:$D$782,СВЦЭМ!$A$39:$A$782,$A136,СВЦЭМ!$B$39:$B$782,H$119)+'СЕТ СН'!$H$14+СВЦЭМ!$D$10+'СЕТ СН'!$H$6-'СЕТ СН'!$H$26</f>
        <v>1927.11211346</v>
      </c>
      <c r="I136" s="36">
        <f>SUMIFS(СВЦЭМ!$D$39:$D$782,СВЦЭМ!$A$39:$A$782,$A136,СВЦЭМ!$B$39:$B$782,I$119)+'СЕТ СН'!$H$14+СВЦЭМ!$D$10+'СЕТ СН'!$H$6-'СЕТ СН'!$H$26</f>
        <v>1846.1856046</v>
      </c>
      <c r="J136" s="36">
        <f>SUMIFS(СВЦЭМ!$D$39:$D$782,СВЦЭМ!$A$39:$A$782,$A136,СВЦЭМ!$B$39:$B$782,J$119)+'СЕТ СН'!$H$14+СВЦЭМ!$D$10+'СЕТ СН'!$H$6-'СЕТ СН'!$H$26</f>
        <v>1733.3474713999999</v>
      </c>
      <c r="K136" s="36">
        <f>SUMIFS(СВЦЭМ!$D$39:$D$782,СВЦЭМ!$A$39:$A$782,$A136,СВЦЭМ!$B$39:$B$782,K$119)+'СЕТ СН'!$H$14+СВЦЭМ!$D$10+'СЕТ СН'!$H$6-'СЕТ СН'!$H$26</f>
        <v>1678.0480711099999</v>
      </c>
      <c r="L136" s="36">
        <f>SUMIFS(СВЦЭМ!$D$39:$D$782,СВЦЭМ!$A$39:$A$782,$A136,СВЦЭМ!$B$39:$B$782,L$119)+'СЕТ СН'!$H$14+СВЦЭМ!$D$10+'СЕТ СН'!$H$6-'СЕТ СН'!$H$26</f>
        <v>1654.6070518399999</v>
      </c>
      <c r="M136" s="36">
        <f>SUMIFS(СВЦЭМ!$D$39:$D$782,СВЦЭМ!$A$39:$A$782,$A136,СВЦЭМ!$B$39:$B$782,M$119)+'СЕТ СН'!$H$14+СВЦЭМ!$D$10+'СЕТ СН'!$H$6-'СЕТ СН'!$H$26</f>
        <v>1663.2087708899999</v>
      </c>
      <c r="N136" s="36">
        <f>SUMIFS(СВЦЭМ!$D$39:$D$782,СВЦЭМ!$A$39:$A$782,$A136,СВЦЭМ!$B$39:$B$782,N$119)+'СЕТ СН'!$H$14+СВЦЭМ!$D$10+'СЕТ СН'!$H$6-'СЕТ СН'!$H$26</f>
        <v>1699.9379504999999</v>
      </c>
      <c r="O136" s="36">
        <f>SUMIFS(СВЦЭМ!$D$39:$D$782,СВЦЭМ!$A$39:$A$782,$A136,СВЦЭМ!$B$39:$B$782,O$119)+'СЕТ СН'!$H$14+СВЦЭМ!$D$10+'СЕТ СН'!$H$6-'СЕТ СН'!$H$26</f>
        <v>1698.30552087</v>
      </c>
      <c r="P136" s="36">
        <f>SUMIFS(СВЦЭМ!$D$39:$D$782,СВЦЭМ!$A$39:$A$782,$A136,СВЦЭМ!$B$39:$B$782,P$119)+'СЕТ СН'!$H$14+СВЦЭМ!$D$10+'СЕТ СН'!$H$6-'СЕТ СН'!$H$26</f>
        <v>1718.2342942499999</v>
      </c>
      <c r="Q136" s="36">
        <f>SUMIFS(СВЦЭМ!$D$39:$D$782,СВЦЭМ!$A$39:$A$782,$A136,СВЦЭМ!$B$39:$B$782,Q$119)+'СЕТ СН'!$H$14+СВЦЭМ!$D$10+'СЕТ СН'!$H$6-'СЕТ СН'!$H$26</f>
        <v>1736.25785486</v>
      </c>
      <c r="R136" s="36">
        <f>SUMIFS(СВЦЭМ!$D$39:$D$782,СВЦЭМ!$A$39:$A$782,$A136,СВЦЭМ!$B$39:$B$782,R$119)+'СЕТ СН'!$H$14+СВЦЭМ!$D$10+'СЕТ СН'!$H$6-'СЕТ СН'!$H$26</f>
        <v>1723.5202259999999</v>
      </c>
      <c r="S136" s="36">
        <f>SUMIFS(СВЦЭМ!$D$39:$D$782,СВЦЭМ!$A$39:$A$782,$A136,СВЦЭМ!$B$39:$B$782,S$119)+'СЕТ СН'!$H$14+СВЦЭМ!$D$10+'СЕТ СН'!$H$6-'СЕТ СН'!$H$26</f>
        <v>1704.40254934</v>
      </c>
      <c r="T136" s="36">
        <f>SUMIFS(СВЦЭМ!$D$39:$D$782,СВЦЭМ!$A$39:$A$782,$A136,СВЦЭМ!$B$39:$B$782,T$119)+'СЕТ СН'!$H$14+СВЦЭМ!$D$10+'СЕТ СН'!$H$6-'СЕТ СН'!$H$26</f>
        <v>1687.13721263</v>
      </c>
      <c r="U136" s="36">
        <f>SUMIFS(СВЦЭМ!$D$39:$D$782,СВЦЭМ!$A$39:$A$782,$A136,СВЦЭМ!$B$39:$B$782,U$119)+'СЕТ СН'!$H$14+СВЦЭМ!$D$10+'СЕТ СН'!$H$6-'СЕТ СН'!$H$26</f>
        <v>1685.0234969999999</v>
      </c>
      <c r="V136" s="36">
        <f>SUMIFS(СВЦЭМ!$D$39:$D$782,СВЦЭМ!$A$39:$A$782,$A136,СВЦЭМ!$B$39:$B$782,V$119)+'СЕТ СН'!$H$14+СВЦЭМ!$D$10+'СЕТ СН'!$H$6-'СЕТ СН'!$H$26</f>
        <v>1672.19899874</v>
      </c>
      <c r="W136" s="36">
        <f>SUMIFS(СВЦЭМ!$D$39:$D$782,СВЦЭМ!$A$39:$A$782,$A136,СВЦЭМ!$B$39:$B$782,W$119)+'СЕТ СН'!$H$14+СВЦЭМ!$D$10+'СЕТ СН'!$H$6-'СЕТ СН'!$H$26</f>
        <v>1643.3227783499999</v>
      </c>
      <c r="X136" s="36">
        <f>SUMIFS(СВЦЭМ!$D$39:$D$782,СВЦЭМ!$A$39:$A$782,$A136,СВЦЭМ!$B$39:$B$782,X$119)+'СЕТ СН'!$H$14+СВЦЭМ!$D$10+'СЕТ СН'!$H$6-'СЕТ СН'!$H$26</f>
        <v>1699.7262432299999</v>
      </c>
      <c r="Y136" s="36">
        <f>SUMIFS(СВЦЭМ!$D$39:$D$782,СВЦЭМ!$A$39:$A$782,$A136,СВЦЭМ!$B$39:$B$782,Y$119)+'СЕТ СН'!$H$14+СВЦЭМ!$D$10+'СЕТ СН'!$H$6-'СЕТ СН'!$H$26</f>
        <v>1773.84586975</v>
      </c>
    </row>
    <row r="137" spans="1:25" ht="15.75" x14ac:dyDescent="0.2">
      <c r="A137" s="35">
        <f t="shared" si="3"/>
        <v>45095</v>
      </c>
      <c r="B137" s="36">
        <f>SUMIFS(СВЦЭМ!$D$39:$D$782,СВЦЭМ!$A$39:$A$782,$A137,СВЦЭМ!$B$39:$B$782,B$119)+'СЕТ СН'!$H$14+СВЦЭМ!$D$10+'СЕТ СН'!$H$6-'СЕТ СН'!$H$26</f>
        <v>1975.49835257</v>
      </c>
      <c r="C137" s="36">
        <f>SUMIFS(СВЦЭМ!$D$39:$D$782,СВЦЭМ!$A$39:$A$782,$A137,СВЦЭМ!$B$39:$B$782,C$119)+'СЕТ СН'!$H$14+СВЦЭМ!$D$10+'СЕТ СН'!$H$6-'СЕТ СН'!$H$26</f>
        <v>2076.5973029300003</v>
      </c>
      <c r="D137" s="36">
        <f>SUMIFS(СВЦЭМ!$D$39:$D$782,СВЦЭМ!$A$39:$A$782,$A137,СВЦЭМ!$B$39:$B$782,D$119)+'СЕТ СН'!$H$14+СВЦЭМ!$D$10+'СЕТ СН'!$H$6-'СЕТ СН'!$H$26</f>
        <v>2110.0565254100002</v>
      </c>
      <c r="E137" s="36">
        <f>SUMIFS(СВЦЭМ!$D$39:$D$782,СВЦЭМ!$A$39:$A$782,$A137,СВЦЭМ!$B$39:$B$782,E$119)+'СЕТ СН'!$H$14+СВЦЭМ!$D$10+'СЕТ СН'!$H$6-'СЕТ СН'!$H$26</f>
        <v>2136.88798602</v>
      </c>
      <c r="F137" s="36">
        <f>SUMIFS(СВЦЭМ!$D$39:$D$782,СВЦЭМ!$A$39:$A$782,$A137,СВЦЭМ!$B$39:$B$782,F$119)+'СЕТ СН'!$H$14+СВЦЭМ!$D$10+'СЕТ СН'!$H$6-'СЕТ СН'!$H$26</f>
        <v>2160.8340007199999</v>
      </c>
      <c r="G137" s="36">
        <f>SUMIFS(СВЦЭМ!$D$39:$D$782,СВЦЭМ!$A$39:$A$782,$A137,СВЦЭМ!$B$39:$B$782,G$119)+'СЕТ СН'!$H$14+СВЦЭМ!$D$10+'СЕТ СН'!$H$6-'СЕТ СН'!$H$26</f>
        <v>2157.93088076</v>
      </c>
      <c r="H137" s="36">
        <f>SUMIFS(СВЦЭМ!$D$39:$D$782,СВЦЭМ!$A$39:$A$782,$A137,СВЦЭМ!$B$39:$B$782,H$119)+'СЕТ СН'!$H$14+СВЦЭМ!$D$10+'СЕТ СН'!$H$6-'СЕТ СН'!$H$26</f>
        <v>2115.3627205500002</v>
      </c>
      <c r="I137" s="36">
        <f>SUMIFS(СВЦЭМ!$D$39:$D$782,СВЦЭМ!$A$39:$A$782,$A137,СВЦЭМ!$B$39:$B$782,I$119)+'СЕТ СН'!$H$14+СВЦЭМ!$D$10+'СЕТ СН'!$H$6-'СЕТ СН'!$H$26</f>
        <v>2081.5568939200002</v>
      </c>
      <c r="J137" s="36">
        <f>SUMIFS(СВЦЭМ!$D$39:$D$782,СВЦЭМ!$A$39:$A$782,$A137,СВЦЭМ!$B$39:$B$782,J$119)+'СЕТ СН'!$H$14+СВЦЭМ!$D$10+'СЕТ СН'!$H$6-'СЕТ СН'!$H$26</f>
        <v>2012.34287754</v>
      </c>
      <c r="K137" s="36">
        <f>SUMIFS(СВЦЭМ!$D$39:$D$782,СВЦЭМ!$A$39:$A$782,$A137,СВЦЭМ!$B$39:$B$782,K$119)+'СЕТ СН'!$H$14+СВЦЭМ!$D$10+'СЕТ СН'!$H$6-'СЕТ СН'!$H$26</f>
        <v>1959.42719999</v>
      </c>
      <c r="L137" s="36">
        <f>SUMIFS(СВЦЭМ!$D$39:$D$782,СВЦЭМ!$A$39:$A$782,$A137,СВЦЭМ!$B$39:$B$782,L$119)+'СЕТ СН'!$H$14+СВЦЭМ!$D$10+'СЕТ СН'!$H$6-'СЕТ СН'!$H$26</f>
        <v>1958.4136360699999</v>
      </c>
      <c r="M137" s="36">
        <f>SUMIFS(СВЦЭМ!$D$39:$D$782,СВЦЭМ!$A$39:$A$782,$A137,СВЦЭМ!$B$39:$B$782,M$119)+'СЕТ СН'!$H$14+СВЦЭМ!$D$10+'СЕТ СН'!$H$6-'СЕТ СН'!$H$26</f>
        <v>1989.4135277299999</v>
      </c>
      <c r="N137" s="36">
        <f>SUMIFS(СВЦЭМ!$D$39:$D$782,СВЦЭМ!$A$39:$A$782,$A137,СВЦЭМ!$B$39:$B$782,N$119)+'СЕТ СН'!$H$14+СВЦЭМ!$D$10+'СЕТ СН'!$H$6-'СЕТ СН'!$H$26</f>
        <v>2002.5654824799999</v>
      </c>
      <c r="O137" s="36">
        <f>SUMIFS(СВЦЭМ!$D$39:$D$782,СВЦЭМ!$A$39:$A$782,$A137,СВЦЭМ!$B$39:$B$782,O$119)+'СЕТ СН'!$H$14+СВЦЭМ!$D$10+'СЕТ СН'!$H$6-'СЕТ СН'!$H$26</f>
        <v>2011.1146750999999</v>
      </c>
      <c r="P137" s="36">
        <f>SUMIFS(СВЦЭМ!$D$39:$D$782,СВЦЭМ!$A$39:$A$782,$A137,СВЦЭМ!$B$39:$B$782,P$119)+'СЕТ СН'!$H$14+СВЦЭМ!$D$10+'СЕТ СН'!$H$6-'СЕТ СН'!$H$26</f>
        <v>2030.2944284999999</v>
      </c>
      <c r="Q137" s="36">
        <f>SUMIFS(СВЦЭМ!$D$39:$D$782,СВЦЭМ!$A$39:$A$782,$A137,СВЦЭМ!$B$39:$B$782,Q$119)+'СЕТ СН'!$H$14+СВЦЭМ!$D$10+'СЕТ СН'!$H$6-'СЕТ СН'!$H$26</f>
        <v>2032.76114846</v>
      </c>
      <c r="R137" s="36">
        <f>SUMIFS(СВЦЭМ!$D$39:$D$782,СВЦЭМ!$A$39:$A$782,$A137,СВЦЭМ!$B$39:$B$782,R$119)+'СЕТ СН'!$H$14+СВЦЭМ!$D$10+'СЕТ СН'!$H$6-'СЕТ СН'!$H$26</f>
        <v>2015.9447673899999</v>
      </c>
      <c r="S137" s="36">
        <f>SUMIFS(СВЦЭМ!$D$39:$D$782,СВЦЭМ!$A$39:$A$782,$A137,СВЦЭМ!$B$39:$B$782,S$119)+'СЕТ СН'!$H$14+СВЦЭМ!$D$10+'СЕТ СН'!$H$6-'СЕТ СН'!$H$26</f>
        <v>1994.69655526</v>
      </c>
      <c r="T137" s="36">
        <f>SUMIFS(СВЦЭМ!$D$39:$D$782,СВЦЭМ!$A$39:$A$782,$A137,СВЦЭМ!$B$39:$B$782,T$119)+'СЕТ СН'!$H$14+СВЦЭМ!$D$10+'СЕТ СН'!$H$6-'СЕТ СН'!$H$26</f>
        <v>1959.0825035299999</v>
      </c>
      <c r="U137" s="36">
        <f>SUMIFS(СВЦЭМ!$D$39:$D$782,СВЦЭМ!$A$39:$A$782,$A137,СВЦЭМ!$B$39:$B$782,U$119)+'СЕТ СН'!$H$14+СВЦЭМ!$D$10+'СЕТ СН'!$H$6-'СЕТ СН'!$H$26</f>
        <v>1938.05904949</v>
      </c>
      <c r="V137" s="36">
        <f>SUMIFS(СВЦЭМ!$D$39:$D$782,СВЦЭМ!$A$39:$A$782,$A137,СВЦЭМ!$B$39:$B$782,V$119)+'СЕТ СН'!$H$14+СВЦЭМ!$D$10+'СЕТ СН'!$H$6-'СЕТ СН'!$H$26</f>
        <v>1905.8261812999999</v>
      </c>
      <c r="W137" s="36">
        <f>SUMIFS(СВЦЭМ!$D$39:$D$782,СВЦЭМ!$A$39:$A$782,$A137,СВЦЭМ!$B$39:$B$782,W$119)+'СЕТ СН'!$H$14+СВЦЭМ!$D$10+'СЕТ СН'!$H$6-'СЕТ СН'!$H$26</f>
        <v>1916.4279824800001</v>
      </c>
      <c r="X137" s="36">
        <f>SUMIFS(СВЦЭМ!$D$39:$D$782,СВЦЭМ!$A$39:$A$782,$A137,СВЦЭМ!$B$39:$B$782,X$119)+'СЕТ СН'!$H$14+СВЦЭМ!$D$10+'СЕТ СН'!$H$6-'СЕТ СН'!$H$26</f>
        <v>1939.97265935</v>
      </c>
      <c r="Y137" s="36">
        <f>SUMIFS(СВЦЭМ!$D$39:$D$782,СВЦЭМ!$A$39:$A$782,$A137,СВЦЭМ!$B$39:$B$782,Y$119)+'СЕТ СН'!$H$14+СВЦЭМ!$D$10+'СЕТ СН'!$H$6-'СЕТ СН'!$H$26</f>
        <v>2023.61246983</v>
      </c>
    </row>
    <row r="138" spans="1:25" ht="15.75" x14ac:dyDescent="0.2">
      <c r="A138" s="35">
        <f t="shared" si="3"/>
        <v>45096</v>
      </c>
      <c r="B138" s="36">
        <f>SUMIFS(СВЦЭМ!$D$39:$D$782,СВЦЭМ!$A$39:$A$782,$A138,СВЦЭМ!$B$39:$B$782,B$119)+'СЕТ СН'!$H$14+СВЦЭМ!$D$10+'СЕТ СН'!$H$6-'СЕТ СН'!$H$26</f>
        <v>1916.71990218</v>
      </c>
      <c r="C138" s="36">
        <f>SUMIFS(СВЦЭМ!$D$39:$D$782,СВЦЭМ!$A$39:$A$782,$A138,СВЦЭМ!$B$39:$B$782,C$119)+'СЕТ СН'!$H$14+СВЦЭМ!$D$10+'СЕТ СН'!$H$6-'СЕТ СН'!$H$26</f>
        <v>2003.8535274799999</v>
      </c>
      <c r="D138" s="36">
        <f>SUMIFS(СВЦЭМ!$D$39:$D$782,СВЦЭМ!$A$39:$A$782,$A138,СВЦЭМ!$B$39:$B$782,D$119)+'СЕТ СН'!$H$14+СВЦЭМ!$D$10+'СЕТ СН'!$H$6-'СЕТ СН'!$H$26</f>
        <v>2092.2426383400002</v>
      </c>
      <c r="E138" s="36">
        <f>SUMIFS(СВЦЭМ!$D$39:$D$782,СВЦЭМ!$A$39:$A$782,$A138,СВЦЭМ!$B$39:$B$782,E$119)+'СЕТ СН'!$H$14+СВЦЭМ!$D$10+'СЕТ СН'!$H$6-'СЕТ СН'!$H$26</f>
        <v>2060.0735147099999</v>
      </c>
      <c r="F138" s="36">
        <f>SUMIFS(СВЦЭМ!$D$39:$D$782,СВЦЭМ!$A$39:$A$782,$A138,СВЦЭМ!$B$39:$B$782,F$119)+'СЕТ СН'!$H$14+СВЦЭМ!$D$10+'СЕТ СН'!$H$6-'СЕТ СН'!$H$26</f>
        <v>2100.7276700699999</v>
      </c>
      <c r="G138" s="36">
        <f>SUMIFS(СВЦЭМ!$D$39:$D$782,СВЦЭМ!$A$39:$A$782,$A138,СВЦЭМ!$B$39:$B$782,G$119)+'СЕТ СН'!$H$14+СВЦЭМ!$D$10+'СЕТ СН'!$H$6-'СЕТ СН'!$H$26</f>
        <v>2111.3314080499999</v>
      </c>
      <c r="H138" s="36">
        <f>SUMIFS(СВЦЭМ!$D$39:$D$782,СВЦЭМ!$A$39:$A$782,$A138,СВЦЭМ!$B$39:$B$782,H$119)+'СЕТ СН'!$H$14+СВЦЭМ!$D$10+'СЕТ СН'!$H$6-'СЕТ СН'!$H$26</f>
        <v>2084.1434556200002</v>
      </c>
      <c r="I138" s="36">
        <f>SUMIFS(СВЦЭМ!$D$39:$D$782,СВЦЭМ!$A$39:$A$782,$A138,СВЦЭМ!$B$39:$B$782,I$119)+'СЕТ СН'!$H$14+СВЦЭМ!$D$10+'СЕТ СН'!$H$6-'СЕТ СН'!$H$26</f>
        <v>1915.06875096</v>
      </c>
      <c r="J138" s="36">
        <f>SUMIFS(СВЦЭМ!$D$39:$D$782,СВЦЭМ!$A$39:$A$782,$A138,СВЦЭМ!$B$39:$B$782,J$119)+'СЕТ СН'!$H$14+СВЦЭМ!$D$10+'СЕТ СН'!$H$6-'СЕТ СН'!$H$26</f>
        <v>1817.66509617</v>
      </c>
      <c r="K138" s="36">
        <f>SUMIFS(СВЦЭМ!$D$39:$D$782,СВЦЭМ!$A$39:$A$782,$A138,СВЦЭМ!$B$39:$B$782,K$119)+'СЕТ СН'!$H$14+СВЦЭМ!$D$10+'СЕТ СН'!$H$6-'СЕТ СН'!$H$26</f>
        <v>1784.32036595</v>
      </c>
      <c r="L138" s="36">
        <f>SUMIFS(СВЦЭМ!$D$39:$D$782,СВЦЭМ!$A$39:$A$782,$A138,СВЦЭМ!$B$39:$B$782,L$119)+'СЕТ СН'!$H$14+СВЦЭМ!$D$10+'СЕТ СН'!$H$6-'СЕТ СН'!$H$26</f>
        <v>1770.68468648</v>
      </c>
      <c r="M138" s="36">
        <f>SUMIFS(СВЦЭМ!$D$39:$D$782,СВЦЭМ!$A$39:$A$782,$A138,СВЦЭМ!$B$39:$B$782,M$119)+'СЕТ СН'!$H$14+СВЦЭМ!$D$10+'СЕТ СН'!$H$6-'СЕТ СН'!$H$26</f>
        <v>1780.7106062099999</v>
      </c>
      <c r="N138" s="36">
        <f>SUMIFS(СВЦЭМ!$D$39:$D$782,СВЦЭМ!$A$39:$A$782,$A138,СВЦЭМ!$B$39:$B$782,N$119)+'СЕТ СН'!$H$14+СВЦЭМ!$D$10+'СЕТ СН'!$H$6-'СЕТ СН'!$H$26</f>
        <v>1798.6359849200001</v>
      </c>
      <c r="O138" s="36">
        <f>SUMIFS(СВЦЭМ!$D$39:$D$782,СВЦЭМ!$A$39:$A$782,$A138,СВЦЭМ!$B$39:$B$782,O$119)+'СЕТ СН'!$H$14+СВЦЭМ!$D$10+'СЕТ СН'!$H$6-'СЕТ СН'!$H$26</f>
        <v>1822.6444695800001</v>
      </c>
      <c r="P138" s="36">
        <f>SUMIFS(СВЦЭМ!$D$39:$D$782,СВЦЭМ!$A$39:$A$782,$A138,СВЦЭМ!$B$39:$B$782,P$119)+'СЕТ СН'!$H$14+СВЦЭМ!$D$10+'СЕТ СН'!$H$6-'СЕТ СН'!$H$26</f>
        <v>1817.5125191</v>
      </c>
      <c r="Q138" s="36">
        <f>SUMIFS(СВЦЭМ!$D$39:$D$782,СВЦЭМ!$A$39:$A$782,$A138,СВЦЭМ!$B$39:$B$782,Q$119)+'СЕТ СН'!$H$14+СВЦЭМ!$D$10+'СЕТ СН'!$H$6-'СЕТ СН'!$H$26</f>
        <v>1819.50252621</v>
      </c>
      <c r="R138" s="36">
        <f>SUMIFS(СВЦЭМ!$D$39:$D$782,СВЦЭМ!$A$39:$A$782,$A138,СВЦЭМ!$B$39:$B$782,R$119)+'СЕТ СН'!$H$14+СВЦЭМ!$D$10+'СЕТ СН'!$H$6-'СЕТ СН'!$H$26</f>
        <v>1802.8639546899999</v>
      </c>
      <c r="S138" s="36">
        <f>SUMIFS(СВЦЭМ!$D$39:$D$782,СВЦЭМ!$A$39:$A$782,$A138,СВЦЭМ!$B$39:$B$782,S$119)+'СЕТ СН'!$H$14+СВЦЭМ!$D$10+'СЕТ СН'!$H$6-'СЕТ СН'!$H$26</f>
        <v>1785.10741338</v>
      </c>
      <c r="T138" s="36">
        <f>SUMIFS(СВЦЭМ!$D$39:$D$782,СВЦЭМ!$A$39:$A$782,$A138,СВЦЭМ!$B$39:$B$782,T$119)+'СЕТ СН'!$H$14+СВЦЭМ!$D$10+'СЕТ СН'!$H$6-'СЕТ СН'!$H$26</f>
        <v>1772.9780866599999</v>
      </c>
      <c r="U138" s="36">
        <f>SUMIFS(СВЦЭМ!$D$39:$D$782,СВЦЭМ!$A$39:$A$782,$A138,СВЦЭМ!$B$39:$B$782,U$119)+'СЕТ СН'!$H$14+СВЦЭМ!$D$10+'СЕТ СН'!$H$6-'СЕТ СН'!$H$26</f>
        <v>1786.0696808800001</v>
      </c>
      <c r="V138" s="36">
        <f>SUMIFS(СВЦЭМ!$D$39:$D$782,СВЦЭМ!$A$39:$A$782,$A138,СВЦЭМ!$B$39:$B$782,V$119)+'СЕТ СН'!$H$14+СВЦЭМ!$D$10+'СЕТ СН'!$H$6-'СЕТ СН'!$H$26</f>
        <v>1784.26490231</v>
      </c>
      <c r="W138" s="36">
        <f>SUMIFS(СВЦЭМ!$D$39:$D$782,СВЦЭМ!$A$39:$A$782,$A138,СВЦЭМ!$B$39:$B$782,W$119)+'СЕТ СН'!$H$14+СВЦЭМ!$D$10+'СЕТ СН'!$H$6-'СЕТ СН'!$H$26</f>
        <v>1742.7529821599999</v>
      </c>
      <c r="X138" s="36">
        <f>SUMIFS(СВЦЭМ!$D$39:$D$782,СВЦЭМ!$A$39:$A$782,$A138,СВЦЭМ!$B$39:$B$782,X$119)+'СЕТ СН'!$H$14+СВЦЭМ!$D$10+'СЕТ СН'!$H$6-'СЕТ СН'!$H$26</f>
        <v>1780.96737545</v>
      </c>
      <c r="Y138" s="36">
        <f>SUMIFS(СВЦЭМ!$D$39:$D$782,СВЦЭМ!$A$39:$A$782,$A138,СВЦЭМ!$B$39:$B$782,Y$119)+'СЕТ СН'!$H$14+СВЦЭМ!$D$10+'СЕТ СН'!$H$6-'СЕТ СН'!$H$26</f>
        <v>1845.2120296999999</v>
      </c>
    </row>
    <row r="139" spans="1:25" ht="15.75" x14ac:dyDescent="0.2">
      <c r="A139" s="35">
        <f t="shared" si="3"/>
        <v>45097</v>
      </c>
      <c r="B139" s="36">
        <f>SUMIFS(СВЦЭМ!$D$39:$D$782,СВЦЭМ!$A$39:$A$782,$A139,СВЦЭМ!$B$39:$B$782,B$119)+'СЕТ СН'!$H$14+СВЦЭМ!$D$10+'СЕТ СН'!$H$6-'СЕТ СН'!$H$26</f>
        <v>1958.83938416</v>
      </c>
      <c r="C139" s="36">
        <f>SUMIFS(СВЦЭМ!$D$39:$D$782,СВЦЭМ!$A$39:$A$782,$A139,СВЦЭМ!$B$39:$B$782,C$119)+'СЕТ СН'!$H$14+СВЦЭМ!$D$10+'СЕТ СН'!$H$6-'СЕТ СН'!$H$26</f>
        <v>1996.90549364</v>
      </c>
      <c r="D139" s="36">
        <f>SUMIFS(СВЦЭМ!$D$39:$D$782,СВЦЭМ!$A$39:$A$782,$A139,СВЦЭМ!$B$39:$B$782,D$119)+'СЕТ СН'!$H$14+СВЦЭМ!$D$10+'СЕТ СН'!$H$6-'СЕТ СН'!$H$26</f>
        <v>2078.3994599800003</v>
      </c>
      <c r="E139" s="36">
        <f>SUMIFS(СВЦЭМ!$D$39:$D$782,СВЦЭМ!$A$39:$A$782,$A139,СВЦЭМ!$B$39:$B$782,E$119)+'СЕТ СН'!$H$14+СВЦЭМ!$D$10+'СЕТ СН'!$H$6-'СЕТ СН'!$H$26</f>
        <v>2089.75685505</v>
      </c>
      <c r="F139" s="36">
        <f>SUMIFS(СВЦЭМ!$D$39:$D$782,СВЦЭМ!$A$39:$A$782,$A139,СВЦЭМ!$B$39:$B$782,F$119)+'СЕТ СН'!$H$14+СВЦЭМ!$D$10+'СЕТ СН'!$H$6-'СЕТ СН'!$H$26</f>
        <v>2094.6267965699999</v>
      </c>
      <c r="G139" s="36">
        <f>SUMIFS(СВЦЭМ!$D$39:$D$782,СВЦЭМ!$A$39:$A$782,$A139,СВЦЭМ!$B$39:$B$782,G$119)+'СЕТ СН'!$H$14+СВЦЭМ!$D$10+'СЕТ СН'!$H$6-'СЕТ СН'!$H$26</f>
        <v>2071.5907176999999</v>
      </c>
      <c r="H139" s="36">
        <f>SUMIFS(СВЦЭМ!$D$39:$D$782,СВЦЭМ!$A$39:$A$782,$A139,СВЦЭМ!$B$39:$B$782,H$119)+'СЕТ СН'!$H$14+СВЦЭМ!$D$10+'СЕТ СН'!$H$6-'СЕТ СН'!$H$26</f>
        <v>1980.4824631500001</v>
      </c>
      <c r="I139" s="36">
        <f>SUMIFS(СВЦЭМ!$D$39:$D$782,СВЦЭМ!$A$39:$A$782,$A139,СВЦЭМ!$B$39:$B$782,I$119)+'СЕТ СН'!$H$14+СВЦЭМ!$D$10+'СЕТ СН'!$H$6-'СЕТ СН'!$H$26</f>
        <v>1943.9551724599999</v>
      </c>
      <c r="J139" s="36">
        <f>SUMIFS(СВЦЭМ!$D$39:$D$782,СВЦЭМ!$A$39:$A$782,$A139,СВЦЭМ!$B$39:$B$782,J$119)+'СЕТ СН'!$H$14+СВЦЭМ!$D$10+'СЕТ СН'!$H$6-'СЕТ СН'!$H$26</f>
        <v>1881.4907068</v>
      </c>
      <c r="K139" s="36">
        <f>SUMIFS(СВЦЭМ!$D$39:$D$782,СВЦЭМ!$A$39:$A$782,$A139,СВЦЭМ!$B$39:$B$782,K$119)+'СЕТ СН'!$H$14+СВЦЭМ!$D$10+'СЕТ СН'!$H$6-'СЕТ СН'!$H$26</f>
        <v>1800.12837848</v>
      </c>
      <c r="L139" s="36">
        <f>SUMIFS(СВЦЭМ!$D$39:$D$782,СВЦЭМ!$A$39:$A$782,$A139,СВЦЭМ!$B$39:$B$782,L$119)+'СЕТ СН'!$H$14+СВЦЭМ!$D$10+'СЕТ СН'!$H$6-'СЕТ СН'!$H$26</f>
        <v>1782.47027278</v>
      </c>
      <c r="M139" s="36">
        <f>SUMIFS(СВЦЭМ!$D$39:$D$782,СВЦЭМ!$A$39:$A$782,$A139,СВЦЭМ!$B$39:$B$782,M$119)+'СЕТ СН'!$H$14+СВЦЭМ!$D$10+'СЕТ СН'!$H$6-'СЕТ СН'!$H$26</f>
        <v>1811.46172471</v>
      </c>
      <c r="N139" s="36">
        <f>SUMIFS(СВЦЭМ!$D$39:$D$782,СВЦЭМ!$A$39:$A$782,$A139,СВЦЭМ!$B$39:$B$782,N$119)+'СЕТ СН'!$H$14+СВЦЭМ!$D$10+'СЕТ СН'!$H$6-'СЕТ СН'!$H$26</f>
        <v>1848.26682951</v>
      </c>
      <c r="O139" s="36">
        <f>SUMIFS(СВЦЭМ!$D$39:$D$782,СВЦЭМ!$A$39:$A$782,$A139,СВЦЭМ!$B$39:$B$782,O$119)+'СЕТ СН'!$H$14+СВЦЭМ!$D$10+'СЕТ СН'!$H$6-'СЕТ СН'!$H$26</f>
        <v>1865.0341015199999</v>
      </c>
      <c r="P139" s="36">
        <f>SUMIFS(СВЦЭМ!$D$39:$D$782,СВЦЭМ!$A$39:$A$782,$A139,СВЦЭМ!$B$39:$B$782,P$119)+'СЕТ СН'!$H$14+СВЦЭМ!$D$10+'СЕТ СН'!$H$6-'СЕТ СН'!$H$26</f>
        <v>1879.0581821399999</v>
      </c>
      <c r="Q139" s="36">
        <f>SUMIFS(СВЦЭМ!$D$39:$D$782,СВЦЭМ!$A$39:$A$782,$A139,СВЦЭМ!$B$39:$B$782,Q$119)+'СЕТ СН'!$H$14+СВЦЭМ!$D$10+'СЕТ СН'!$H$6-'СЕТ СН'!$H$26</f>
        <v>1890.0159010499999</v>
      </c>
      <c r="R139" s="36">
        <f>SUMIFS(СВЦЭМ!$D$39:$D$782,СВЦЭМ!$A$39:$A$782,$A139,СВЦЭМ!$B$39:$B$782,R$119)+'СЕТ СН'!$H$14+СВЦЭМ!$D$10+'СЕТ СН'!$H$6-'СЕТ СН'!$H$26</f>
        <v>1861.84597878</v>
      </c>
      <c r="S139" s="36">
        <f>SUMIFS(СВЦЭМ!$D$39:$D$782,СВЦЭМ!$A$39:$A$782,$A139,СВЦЭМ!$B$39:$B$782,S$119)+'СЕТ СН'!$H$14+СВЦЭМ!$D$10+'СЕТ СН'!$H$6-'СЕТ СН'!$H$26</f>
        <v>1857.6449874499999</v>
      </c>
      <c r="T139" s="36">
        <f>SUMIFS(СВЦЭМ!$D$39:$D$782,СВЦЭМ!$A$39:$A$782,$A139,СВЦЭМ!$B$39:$B$782,T$119)+'СЕТ СН'!$H$14+СВЦЭМ!$D$10+'СЕТ СН'!$H$6-'СЕТ СН'!$H$26</f>
        <v>1849.4241997199999</v>
      </c>
      <c r="U139" s="36">
        <f>SUMIFS(СВЦЭМ!$D$39:$D$782,СВЦЭМ!$A$39:$A$782,$A139,СВЦЭМ!$B$39:$B$782,U$119)+'СЕТ СН'!$H$14+СВЦЭМ!$D$10+'СЕТ СН'!$H$6-'СЕТ СН'!$H$26</f>
        <v>1847.8614183099999</v>
      </c>
      <c r="V139" s="36">
        <f>SUMIFS(СВЦЭМ!$D$39:$D$782,СВЦЭМ!$A$39:$A$782,$A139,СВЦЭМ!$B$39:$B$782,V$119)+'СЕТ СН'!$H$14+СВЦЭМ!$D$10+'СЕТ СН'!$H$6-'СЕТ СН'!$H$26</f>
        <v>1857.8620815899999</v>
      </c>
      <c r="W139" s="36">
        <f>SUMIFS(СВЦЭМ!$D$39:$D$782,СВЦЭМ!$A$39:$A$782,$A139,СВЦЭМ!$B$39:$B$782,W$119)+'СЕТ СН'!$H$14+СВЦЭМ!$D$10+'СЕТ СН'!$H$6-'СЕТ СН'!$H$26</f>
        <v>1809.75437216</v>
      </c>
      <c r="X139" s="36">
        <f>SUMIFS(СВЦЭМ!$D$39:$D$782,СВЦЭМ!$A$39:$A$782,$A139,СВЦЭМ!$B$39:$B$782,X$119)+'СЕТ СН'!$H$14+СВЦЭМ!$D$10+'СЕТ СН'!$H$6-'СЕТ СН'!$H$26</f>
        <v>1859.99136318</v>
      </c>
      <c r="Y139" s="36">
        <f>SUMIFS(СВЦЭМ!$D$39:$D$782,СВЦЭМ!$A$39:$A$782,$A139,СВЦЭМ!$B$39:$B$782,Y$119)+'СЕТ СН'!$H$14+СВЦЭМ!$D$10+'СЕТ СН'!$H$6-'СЕТ СН'!$H$26</f>
        <v>1955.0293427500001</v>
      </c>
    </row>
    <row r="140" spans="1:25" ht="15.75" x14ac:dyDescent="0.2">
      <c r="A140" s="35">
        <f t="shared" si="3"/>
        <v>45098</v>
      </c>
      <c r="B140" s="36">
        <f>SUMIFS(СВЦЭМ!$D$39:$D$782,СВЦЭМ!$A$39:$A$782,$A140,СВЦЭМ!$B$39:$B$782,B$119)+'СЕТ СН'!$H$14+СВЦЭМ!$D$10+'СЕТ СН'!$H$6-'СЕТ СН'!$H$26</f>
        <v>1977.44634935</v>
      </c>
      <c r="C140" s="36">
        <f>SUMIFS(СВЦЭМ!$D$39:$D$782,СВЦЭМ!$A$39:$A$782,$A140,СВЦЭМ!$B$39:$B$782,C$119)+'СЕТ СН'!$H$14+СВЦЭМ!$D$10+'СЕТ СН'!$H$6-'СЕТ СН'!$H$26</f>
        <v>2093.3460106699999</v>
      </c>
      <c r="D140" s="36">
        <f>SUMIFS(СВЦЭМ!$D$39:$D$782,СВЦЭМ!$A$39:$A$782,$A140,СВЦЭМ!$B$39:$B$782,D$119)+'СЕТ СН'!$H$14+СВЦЭМ!$D$10+'СЕТ СН'!$H$6-'СЕТ СН'!$H$26</f>
        <v>2196.8256698200003</v>
      </c>
      <c r="E140" s="36">
        <f>SUMIFS(СВЦЭМ!$D$39:$D$782,СВЦЭМ!$A$39:$A$782,$A140,СВЦЭМ!$B$39:$B$782,E$119)+'СЕТ СН'!$H$14+СВЦЭМ!$D$10+'СЕТ СН'!$H$6-'СЕТ СН'!$H$26</f>
        <v>2216.8843815999999</v>
      </c>
      <c r="F140" s="36">
        <f>SUMIFS(СВЦЭМ!$D$39:$D$782,СВЦЭМ!$A$39:$A$782,$A140,СВЦЭМ!$B$39:$B$782,F$119)+'СЕТ СН'!$H$14+СВЦЭМ!$D$10+'СЕТ СН'!$H$6-'СЕТ СН'!$H$26</f>
        <v>2204.9423215900001</v>
      </c>
      <c r="G140" s="36">
        <f>SUMIFS(СВЦЭМ!$D$39:$D$782,СВЦЭМ!$A$39:$A$782,$A140,СВЦЭМ!$B$39:$B$782,G$119)+'СЕТ СН'!$H$14+СВЦЭМ!$D$10+'СЕТ СН'!$H$6-'СЕТ СН'!$H$26</f>
        <v>2163.7601250800003</v>
      </c>
      <c r="H140" s="36">
        <f>SUMIFS(СВЦЭМ!$D$39:$D$782,СВЦЭМ!$A$39:$A$782,$A140,СВЦЭМ!$B$39:$B$782,H$119)+'СЕТ СН'!$H$14+СВЦЭМ!$D$10+'СЕТ СН'!$H$6-'СЕТ СН'!$H$26</f>
        <v>2012.99514318</v>
      </c>
      <c r="I140" s="36">
        <f>SUMIFS(СВЦЭМ!$D$39:$D$782,СВЦЭМ!$A$39:$A$782,$A140,СВЦЭМ!$B$39:$B$782,I$119)+'СЕТ СН'!$H$14+СВЦЭМ!$D$10+'СЕТ СН'!$H$6-'СЕТ СН'!$H$26</f>
        <v>1945.91531528</v>
      </c>
      <c r="J140" s="36">
        <f>SUMIFS(СВЦЭМ!$D$39:$D$782,СВЦЭМ!$A$39:$A$782,$A140,СВЦЭМ!$B$39:$B$782,J$119)+'СЕТ СН'!$H$14+СВЦЭМ!$D$10+'СЕТ СН'!$H$6-'СЕТ СН'!$H$26</f>
        <v>1855.3276997099999</v>
      </c>
      <c r="K140" s="36">
        <f>SUMIFS(СВЦЭМ!$D$39:$D$782,СВЦЭМ!$A$39:$A$782,$A140,СВЦЭМ!$B$39:$B$782,K$119)+'СЕТ СН'!$H$14+СВЦЭМ!$D$10+'СЕТ СН'!$H$6-'СЕТ СН'!$H$26</f>
        <v>1846.87845358</v>
      </c>
      <c r="L140" s="36">
        <f>SUMIFS(СВЦЭМ!$D$39:$D$782,СВЦЭМ!$A$39:$A$782,$A140,СВЦЭМ!$B$39:$B$782,L$119)+'СЕТ СН'!$H$14+СВЦЭМ!$D$10+'СЕТ СН'!$H$6-'СЕТ СН'!$H$26</f>
        <v>1878.00679388</v>
      </c>
      <c r="M140" s="36">
        <f>SUMIFS(СВЦЭМ!$D$39:$D$782,СВЦЭМ!$A$39:$A$782,$A140,СВЦЭМ!$B$39:$B$782,M$119)+'СЕТ СН'!$H$14+СВЦЭМ!$D$10+'СЕТ СН'!$H$6-'СЕТ СН'!$H$26</f>
        <v>1899.85915643</v>
      </c>
      <c r="N140" s="36">
        <f>SUMIFS(СВЦЭМ!$D$39:$D$782,СВЦЭМ!$A$39:$A$782,$A140,СВЦЭМ!$B$39:$B$782,N$119)+'СЕТ СН'!$H$14+СВЦЭМ!$D$10+'СЕТ СН'!$H$6-'СЕТ СН'!$H$26</f>
        <v>1955.4809875799999</v>
      </c>
      <c r="O140" s="36">
        <f>SUMIFS(СВЦЭМ!$D$39:$D$782,СВЦЭМ!$A$39:$A$782,$A140,СВЦЭМ!$B$39:$B$782,O$119)+'СЕТ СН'!$H$14+СВЦЭМ!$D$10+'СЕТ СН'!$H$6-'СЕТ СН'!$H$26</f>
        <v>1915.48101729</v>
      </c>
      <c r="P140" s="36">
        <f>SUMIFS(СВЦЭМ!$D$39:$D$782,СВЦЭМ!$A$39:$A$782,$A140,СВЦЭМ!$B$39:$B$782,P$119)+'СЕТ СН'!$H$14+СВЦЭМ!$D$10+'СЕТ СН'!$H$6-'СЕТ СН'!$H$26</f>
        <v>1933.36926066</v>
      </c>
      <c r="Q140" s="36">
        <f>SUMIFS(СВЦЭМ!$D$39:$D$782,СВЦЭМ!$A$39:$A$782,$A140,СВЦЭМ!$B$39:$B$782,Q$119)+'СЕТ СН'!$H$14+СВЦЭМ!$D$10+'СЕТ СН'!$H$6-'СЕТ СН'!$H$26</f>
        <v>1934.81724394</v>
      </c>
      <c r="R140" s="36">
        <f>SUMIFS(СВЦЭМ!$D$39:$D$782,СВЦЭМ!$A$39:$A$782,$A140,СВЦЭМ!$B$39:$B$782,R$119)+'СЕТ СН'!$H$14+СВЦЭМ!$D$10+'СЕТ СН'!$H$6-'СЕТ СН'!$H$26</f>
        <v>1923.2160916600001</v>
      </c>
      <c r="S140" s="36">
        <f>SUMIFS(СВЦЭМ!$D$39:$D$782,СВЦЭМ!$A$39:$A$782,$A140,СВЦЭМ!$B$39:$B$782,S$119)+'СЕТ СН'!$H$14+СВЦЭМ!$D$10+'СЕТ СН'!$H$6-'СЕТ СН'!$H$26</f>
        <v>1900.7903256100001</v>
      </c>
      <c r="T140" s="36">
        <f>SUMIFS(СВЦЭМ!$D$39:$D$782,СВЦЭМ!$A$39:$A$782,$A140,СВЦЭМ!$B$39:$B$782,T$119)+'СЕТ СН'!$H$14+СВЦЭМ!$D$10+'СЕТ СН'!$H$6-'СЕТ СН'!$H$26</f>
        <v>1912.5777777999999</v>
      </c>
      <c r="U140" s="36">
        <f>SUMIFS(СВЦЭМ!$D$39:$D$782,СВЦЭМ!$A$39:$A$782,$A140,СВЦЭМ!$B$39:$B$782,U$119)+'СЕТ СН'!$H$14+СВЦЭМ!$D$10+'СЕТ СН'!$H$6-'СЕТ СН'!$H$26</f>
        <v>1902.97956748</v>
      </c>
      <c r="V140" s="36">
        <f>SUMIFS(СВЦЭМ!$D$39:$D$782,СВЦЭМ!$A$39:$A$782,$A140,СВЦЭМ!$B$39:$B$782,V$119)+'СЕТ СН'!$H$14+СВЦЭМ!$D$10+'СЕТ СН'!$H$6-'СЕТ СН'!$H$26</f>
        <v>1883.54008888</v>
      </c>
      <c r="W140" s="36">
        <f>SUMIFS(СВЦЭМ!$D$39:$D$782,СВЦЭМ!$A$39:$A$782,$A140,СВЦЭМ!$B$39:$B$782,W$119)+'СЕТ СН'!$H$14+СВЦЭМ!$D$10+'СЕТ СН'!$H$6-'СЕТ СН'!$H$26</f>
        <v>1901.5818694699999</v>
      </c>
      <c r="X140" s="36">
        <f>SUMIFS(СВЦЭМ!$D$39:$D$782,СВЦЭМ!$A$39:$A$782,$A140,СВЦЭМ!$B$39:$B$782,X$119)+'СЕТ СН'!$H$14+СВЦЭМ!$D$10+'СЕТ СН'!$H$6-'СЕТ СН'!$H$26</f>
        <v>1954.1042780099999</v>
      </c>
      <c r="Y140" s="36">
        <f>SUMIFS(СВЦЭМ!$D$39:$D$782,СВЦЭМ!$A$39:$A$782,$A140,СВЦЭМ!$B$39:$B$782,Y$119)+'СЕТ СН'!$H$14+СВЦЭМ!$D$10+'СЕТ СН'!$H$6-'СЕТ СН'!$H$26</f>
        <v>2067.37763163</v>
      </c>
    </row>
    <row r="141" spans="1:25" ht="15.75" x14ac:dyDescent="0.2">
      <c r="A141" s="35">
        <f t="shared" si="3"/>
        <v>45099</v>
      </c>
      <c r="B141" s="36">
        <f>SUMIFS(СВЦЭМ!$D$39:$D$782,СВЦЭМ!$A$39:$A$782,$A141,СВЦЭМ!$B$39:$B$782,B$119)+'СЕТ СН'!$H$14+СВЦЭМ!$D$10+'СЕТ СН'!$H$6-'СЕТ СН'!$H$26</f>
        <v>2084.0418313800001</v>
      </c>
      <c r="C141" s="36">
        <f>SUMIFS(СВЦЭМ!$D$39:$D$782,СВЦЭМ!$A$39:$A$782,$A141,СВЦЭМ!$B$39:$B$782,C$119)+'СЕТ СН'!$H$14+СВЦЭМ!$D$10+'СЕТ СН'!$H$6-'СЕТ СН'!$H$26</f>
        <v>2160.0150650800001</v>
      </c>
      <c r="D141" s="36">
        <f>SUMIFS(СВЦЭМ!$D$39:$D$782,СВЦЭМ!$A$39:$A$782,$A141,СВЦЭМ!$B$39:$B$782,D$119)+'СЕТ СН'!$H$14+СВЦЭМ!$D$10+'СЕТ СН'!$H$6-'СЕТ СН'!$H$26</f>
        <v>2187.1119265299999</v>
      </c>
      <c r="E141" s="36">
        <f>SUMIFS(СВЦЭМ!$D$39:$D$782,СВЦЭМ!$A$39:$A$782,$A141,СВЦЭМ!$B$39:$B$782,E$119)+'СЕТ СН'!$H$14+СВЦЭМ!$D$10+'СЕТ СН'!$H$6-'СЕТ СН'!$H$26</f>
        <v>2162.5040120500003</v>
      </c>
      <c r="F141" s="36">
        <f>SUMIFS(СВЦЭМ!$D$39:$D$782,СВЦЭМ!$A$39:$A$782,$A141,СВЦЭМ!$B$39:$B$782,F$119)+'СЕТ СН'!$H$14+СВЦЭМ!$D$10+'СЕТ СН'!$H$6-'СЕТ СН'!$H$26</f>
        <v>2162.7292327700002</v>
      </c>
      <c r="G141" s="36">
        <f>SUMIFS(СВЦЭМ!$D$39:$D$782,СВЦЭМ!$A$39:$A$782,$A141,СВЦЭМ!$B$39:$B$782,G$119)+'СЕТ СН'!$H$14+СВЦЭМ!$D$10+'СЕТ СН'!$H$6-'СЕТ СН'!$H$26</f>
        <v>2170.9322400400001</v>
      </c>
      <c r="H141" s="36">
        <f>SUMIFS(СВЦЭМ!$D$39:$D$782,СВЦЭМ!$A$39:$A$782,$A141,СВЦЭМ!$B$39:$B$782,H$119)+'СЕТ СН'!$H$14+СВЦЭМ!$D$10+'СЕТ СН'!$H$6-'СЕТ СН'!$H$26</f>
        <v>1988.8512274699999</v>
      </c>
      <c r="I141" s="36">
        <f>SUMIFS(СВЦЭМ!$D$39:$D$782,СВЦЭМ!$A$39:$A$782,$A141,СВЦЭМ!$B$39:$B$782,I$119)+'СЕТ СН'!$H$14+СВЦЭМ!$D$10+'СЕТ СН'!$H$6-'СЕТ СН'!$H$26</f>
        <v>1959.4965421899999</v>
      </c>
      <c r="J141" s="36">
        <f>SUMIFS(СВЦЭМ!$D$39:$D$782,СВЦЭМ!$A$39:$A$782,$A141,СВЦЭМ!$B$39:$B$782,J$119)+'СЕТ СН'!$H$14+СВЦЭМ!$D$10+'СЕТ СН'!$H$6-'СЕТ СН'!$H$26</f>
        <v>1876.8834233999999</v>
      </c>
      <c r="K141" s="36">
        <f>SUMIFS(СВЦЭМ!$D$39:$D$782,СВЦЭМ!$A$39:$A$782,$A141,СВЦЭМ!$B$39:$B$782,K$119)+'СЕТ СН'!$H$14+СВЦЭМ!$D$10+'СЕТ СН'!$H$6-'СЕТ СН'!$H$26</f>
        <v>1856.4609178999999</v>
      </c>
      <c r="L141" s="36">
        <f>SUMIFS(СВЦЭМ!$D$39:$D$782,СВЦЭМ!$A$39:$A$782,$A141,СВЦЭМ!$B$39:$B$782,L$119)+'СЕТ СН'!$H$14+СВЦЭМ!$D$10+'СЕТ СН'!$H$6-'СЕТ СН'!$H$26</f>
        <v>1857.11304722</v>
      </c>
      <c r="M141" s="36">
        <f>SUMIFS(СВЦЭМ!$D$39:$D$782,СВЦЭМ!$A$39:$A$782,$A141,СВЦЭМ!$B$39:$B$782,M$119)+'СЕТ СН'!$H$14+СВЦЭМ!$D$10+'СЕТ СН'!$H$6-'СЕТ СН'!$H$26</f>
        <v>1895.2651872599999</v>
      </c>
      <c r="N141" s="36">
        <f>SUMIFS(СВЦЭМ!$D$39:$D$782,СВЦЭМ!$A$39:$A$782,$A141,СВЦЭМ!$B$39:$B$782,N$119)+'СЕТ СН'!$H$14+СВЦЭМ!$D$10+'СЕТ СН'!$H$6-'СЕТ СН'!$H$26</f>
        <v>1944.4345316899999</v>
      </c>
      <c r="O141" s="36">
        <f>SUMIFS(СВЦЭМ!$D$39:$D$782,СВЦЭМ!$A$39:$A$782,$A141,СВЦЭМ!$B$39:$B$782,O$119)+'СЕТ СН'!$H$14+СВЦЭМ!$D$10+'СЕТ СН'!$H$6-'СЕТ СН'!$H$26</f>
        <v>1948.7779607299999</v>
      </c>
      <c r="P141" s="36">
        <f>SUMIFS(СВЦЭМ!$D$39:$D$782,СВЦЭМ!$A$39:$A$782,$A141,СВЦЭМ!$B$39:$B$782,P$119)+'СЕТ СН'!$H$14+СВЦЭМ!$D$10+'СЕТ СН'!$H$6-'СЕТ СН'!$H$26</f>
        <v>1945.7534277899999</v>
      </c>
      <c r="Q141" s="36">
        <f>SUMIFS(СВЦЭМ!$D$39:$D$782,СВЦЭМ!$A$39:$A$782,$A141,СВЦЭМ!$B$39:$B$782,Q$119)+'СЕТ СН'!$H$14+СВЦЭМ!$D$10+'СЕТ СН'!$H$6-'СЕТ СН'!$H$26</f>
        <v>1944.5859407</v>
      </c>
      <c r="R141" s="36">
        <f>SUMIFS(СВЦЭМ!$D$39:$D$782,СВЦЭМ!$A$39:$A$782,$A141,СВЦЭМ!$B$39:$B$782,R$119)+'СЕТ СН'!$H$14+СВЦЭМ!$D$10+'СЕТ СН'!$H$6-'СЕТ СН'!$H$26</f>
        <v>1928.7459235599999</v>
      </c>
      <c r="S141" s="36">
        <f>SUMIFS(СВЦЭМ!$D$39:$D$782,СВЦЭМ!$A$39:$A$782,$A141,СВЦЭМ!$B$39:$B$782,S$119)+'СЕТ СН'!$H$14+СВЦЭМ!$D$10+'СЕТ СН'!$H$6-'СЕТ СН'!$H$26</f>
        <v>1904.2161266799999</v>
      </c>
      <c r="T141" s="36">
        <f>SUMIFS(СВЦЭМ!$D$39:$D$782,СВЦЭМ!$A$39:$A$782,$A141,СВЦЭМ!$B$39:$B$782,T$119)+'СЕТ СН'!$H$14+СВЦЭМ!$D$10+'СЕТ СН'!$H$6-'СЕТ СН'!$H$26</f>
        <v>1926.36901732</v>
      </c>
      <c r="U141" s="36">
        <f>SUMIFS(СВЦЭМ!$D$39:$D$782,СВЦЭМ!$A$39:$A$782,$A141,СВЦЭМ!$B$39:$B$782,U$119)+'СЕТ СН'!$H$14+СВЦЭМ!$D$10+'СЕТ СН'!$H$6-'СЕТ СН'!$H$26</f>
        <v>1898.45641002</v>
      </c>
      <c r="V141" s="36">
        <f>SUMIFS(СВЦЭМ!$D$39:$D$782,СВЦЭМ!$A$39:$A$782,$A141,СВЦЭМ!$B$39:$B$782,V$119)+'СЕТ СН'!$H$14+СВЦЭМ!$D$10+'СЕТ СН'!$H$6-'СЕТ СН'!$H$26</f>
        <v>1854.5224372600001</v>
      </c>
      <c r="W141" s="36">
        <f>SUMIFS(СВЦЭМ!$D$39:$D$782,СВЦЭМ!$A$39:$A$782,$A141,СВЦЭМ!$B$39:$B$782,W$119)+'СЕТ СН'!$H$14+СВЦЭМ!$D$10+'СЕТ СН'!$H$6-'СЕТ СН'!$H$26</f>
        <v>1891.14978782</v>
      </c>
      <c r="X141" s="36">
        <f>SUMIFS(СВЦЭМ!$D$39:$D$782,СВЦЭМ!$A$39:$A$782,$A141,СВЦЭМ!$B$39:$B$782,X$119)+'СЕТ СН'!$H$14+СВЦЭМ!$D$10+'СЕТ СН'!$H$6-'СЕТ СН'!$H$26</f>
        <v>1955.0262310799999</v>
      </c>
      <c r="Y141" s="36">
        <f>SUMIFS(СВЦЭМ!$D$39:$D$782,СВЦЭМ!$A$39:$A$782,$A141,СВЦЭМ!$B$39:$B$782,Y$119)+'СЕТ СН'!$H$14+СВЦЭМ!$D$10+'СЕТ СН'!$H$6-'СЕТ СН'!$H$26</f>
        <v>2044.9850547399999</v>
      </c>
    </row>
    <row r="142" spans="1:25" ht="15.75" x14ac:dyDescent="0.2">
      <c r="A142" s="35">
        <f t="shared" si="3"/>
        <v>45100</v>
      </c>
      <c r="B142" s="36">
        <f>SUMIFS(СВЦЭМ!$D$39:$D$782,СВЦЭМ!$A$39:$A$782,$A142,СВЦЭМ!$B$39:$B$782,B$119)+'СЕТ СН'!$H$14+СВЦЭМ!$D$10+'СЕТ СН'!$H$6-'СЕТ СН'!$H$26</f>
        <v>2062.4762101300003</v>
      </c>
      <c r="C142" s="36">
        <f>SUMIFS(СВЦЭМ!$D$39:$D$782,СВЦЭМ!$A$39:$A$782,$A142,СВЦЭМ!$B$39:$B$782,C$119)+'СЕТ СН'!$H$14+СВЦЭМ!$D$10+'СЕТ СН'!$H$6-'СЕТ СН'!$H$26</f>
        <v>2188.3411332200003</v>
      </c>
      <c r="D142" s="36">
        <f>SUMIFS(СВЦЭМ!$D$39:$D$782,СВЦЭМ!$A$39:$A$782,$A142,СВЦЭМ!$B$39:$B$782,D$119)+'СЕТ СН'!$H$14+СВЦЭМ!$D$10+'СЕТ СН'!$H$6-'СЕТ СН'!$H$26</f>
        <v>2256.7740830500002</v>
      </c>
      <c r="E142" s="36">
        <f>SUMIFS(СВЦЭМ!$D$39:$D$782,СВЦЭМ!$A$39:$A$782,$A142,СВЦЭМ!$B$39:$B$782,E$119)+'СЕТ СН'!$H$14+СВЦЭМ!$D$10+'СЕТ СН'!$H$6-'СЕТ СН'!$H$26</f>
        <v>2231.39476332</v>
      </c>
      <c r="F142" s="36">
        <f>SUMIFS(СВЦЭМ!$D$39:$D$782,СВЦЭМ!$A$39:$A$782,$A142,СВЦЭМ!$B$39:$B$782,F$119)+'СЕТ СН'!$H$14+СВЦЭМ!$D$10+'СЕТ СН'!$H$6-'СЕТ СН'!$H$26</f>
        <v>2219.39590735</v>
      </c>
      <c r="G142" s="36">
        <f>SUMIFS(СВЦЭМ!$D$39:$D$782,СВЦЭМ!$A$39:$A$782,$A142,СВЦЭМ!$B$39:$B$782,G$119)+'СЕТ СН'!$H$14+СВЦЭМ!$D$10+'СЕТ СН'!$H$6-'СЕТ СН'!$H$26</f>
        <v>2127.1724360100002</v>
      </c>
      <c r="H142" s="36">
        <f>SUMIFS(СВЦЭМ!$D$39:$D$782,СВЦЭМ!$A$39:$A$782,$A142,СВЦЭМ!$B$39:$B$782,H$119)+'СЕТ СН'!$H$14+СВЦЭМ!$D$10+'СЕТ СН'!$H$6-'СЕТ СН'!$H$26</f>
        <v>1997.9462129399999</v>
      </c>
      <c r="I142" s="36">
        <f>SUMIFS(СВЦЭМ!$D$39:$D$782,СВЦЭМ!$A$39:$A$782,$A142,СВЦЭМ!$B$39:$B$782,I$119)+'СЕТ СН'!$H$14+СВЦЭМ!$D$10+'СЕТ СН'!$H$6-'СЕТ СН'!$H$26</f>
        <v>1865.1494495100001</v>
      </c>
      <c r="J142" s="36">
        <f>SUMIFS(СВЦЭМ!$D$39:$D$782,СВЦЭМ!$A$39:$A$782,$A142,СВЦЭМ!$B$39:$B$782,J$119)+'СЕТ СН'!$H$14+СВЦЭМ!$D$10+'СЕТ СН'!$H$6-'СЕТ СН'!$H$26</f>
        <v>1801.4389887099999</v>
      </c>
      <c r="K142" s="36">
        <f>SUMIFS(СВЦЭМ!$D$39:$D$782,СВЦЭМ!$A$39:$A$782,$A142,СВЦЭМ!$B$39:$B$782,K$119)+'СЕТ СН'!$H$14+СВЦЭМ!$D$10+'СЕТ СН'!$H$6-'СЕТ СН'!$H$26</f>
        <v>1738.5697759299999</v>
      </c>
      <c r="L142" s="36">
        <f>SUMIFS(СВЦЭМ!$D$39:$D$782,СВЦЭМ!$A$39:$A$782,$A142,СВЦЭМ!$B$39:$B$782,L$119)+'СЕТ СН'!$H$14+СВЦЭМ!$D$10+'СЕТ СН'!$H$6-'СЕТ СН'!$H$26</f>
        <v>1689.0927298500001</v>
      </c>
      <c r="M142" s="36">
        <f>SUMIFS(СВЦЭМ!$D$39:$D$782,СВЦЭМ!$A$39:$A$782,$A142,СВЦЭМ!$B$39:$B$782,M$119)+'СЕТ СН'!$H$14+СВЦЭМ!$D$10+'СЕТ СН'!$H$6-'СЕТ СН'!$H$26</f>
        <v>1706.8125219199999</v>
      </c>
      <c r="N142" s="36">
        <f>SUMIFS(СВЦЭМ!$D$39:$D$782,СВЦЭМ!$A$39:$A$782,$A142,СВЦЭМ!$B$39:$B$782,N$119)+'СЕТ СН'!$H$14+СВЦЭМ!$D$10+'СЕТ СН'!$H$6-'СЕТ СН'!$H$26</f>
        <v>1744.13069862</v>
      </c>
      <c r="O142" s="36">
        <f>SUMIFS(СВЦЭМ!$D$39:$D$782,СВЦЭМ!$A$39:$A$782,$A142,СВЦЭМ!$B$39:$B$782,O$119)+'СЕТ СН'!$H$14+СВЦЭМ!$D$10+'СЕТ СН'!$H$6-'СЕТ СН'!$H$26</f>
        <v>1776.5114440499999</v>
      </c>
      <c r="P142" s="36">
        <f>SUMIFS(СВЦЭМ!$D$39:$D$782,СВЦЭМ!$A$39:$A$782,$A142,СВЦЭМ!$B$39:$B$782,P$119)+'СЕТ СН'!$H$14+СВЦЭМ!$D$10+'СЕТ СН'!$H$6-'СЕТ СН'!$H$26</f>
        <v>1790.01045456</v>
      </c>
      <c r="Q142" s="36">
        <f>SUMIFS(СВЦЭМ!$D$39:$D$782,СВЦЭМ!$A$39:$A$782,$A142,СВЦЭМ!$B$39:$B$782,Q$119)+'СЕТ СН'!$H$14+СВЦЭМ!$D$10+'СЕТ СН'!$H$6-'СЕТ СН'!$H$26</f>
        <v>1800.17937568</v>
      </c>
      <c r="R142" s="36">
        <f>SUMIFS(СВЦЭМ!$D$39:$D$782,СВЦЭМ!$A$39:$A$782,$A142,СВЦЭМ!$B$39:$B$782,R$119)+'СЕТ СН'!$H$14+СВЦЭМ!$D$10+'СЕТ СН'!$H$6-'СЕТ СН'!$H$26</f>
        <v>1773.1261563999999</v>
      </c>
      <c r="S142" s="36">
        <f>SUMIFS(СВЦЭМ!$D$39:$D$782,СВЦЭМ!$A$39:$A$782,$A142,СВЦЭМ!$B$39:$B$782,S$119)+'СЕТ СН'!$H$14+СВЦЭМ!$D$10+'СЕТ СН'!$H$6-'СЕТ СН'!$H$26</f>
        <v>1759.1627693599999</v>
      </c>
      <c r="T142" s="36">
        <f>SUMIFS(СВЦЭМ!$D$39:$D$782,СВЦЭМ!$A$39:$A$782,$A142,СВЦЭМ!$B$39:$B$782,T$119)+'СЕТ СН'!$H$14+СВЦЭМ!$D$10+'СЕТ СН'!$H$6-'СЕТ СН'!$H$26</f>
        <v>1758.09230615</v>
      </c>
      <c r="U142" s="36">
        <f>SUMIFS(СВЦЭМ!$D$39:$D$782,СВЦЭМ!$A$39:$A$782,$A142,СВЦЭМ!$B$39:$B$782,U$119)+'СЕТ СН'!$H$14+СВЦЭМ!$D$10+'СЕТ СН'!$H$6-'СЕТ СН'!$H$26</f>
        <v>1768.94234639</v>
      </c>
      <c r="V142" s="36">
        <f>SUMIFS(СВЦЭМ!$D$39:$D$782,СВЦЭМ!$A$39:$A$782,$A142,СВЦЭМ!$B$39:$B$782,V$119)+'СЕТ СН'!$H$14+СВЦЭМ!$D$10+'СЕТ СН'!$H$6-'СЕТ СН'!$H$26</f>
        <v>1772.0358155500001</v>
      </c>
      <c r="W142" s="36">
        <f>SUMIFS(СВЦЭМ!$D$39:$D$782,СВЦЭМ!$A$39:$A$782,$A142,СВЦЭМ!$B$39:$B$782,W$119)+'СЕТ СН'!$H$14+СВЦЭМ!$D$10+'СЕТ СН'!$H$6-'СЕТ СН'!$H$26</f>
        <v>1751.96153553</v>
      </c>
      <c r="X142" s="36">
        <f>SUMIFS(СВЦЭМ!$D$39:$D$782,СВЦЭМ!$A$39:$A$782,$A142,СВЦЭМ!$B$39:$B$782,X$119)+'СЕТ СН'!$H$14+СВЦЭМ!$D$10+'СЕТ СН'!$H$6-'СЕТ СН'!$H$26</f>
        <v>1782.7929599199999</v>
      </c>
      <c r="Y142" s="36">
        <f>SUMIFS(СВЦЭМ!$D$39:$D$782,СВЦЭМ!$A$39:$A$782,$A142,СВЦЭМ!$B$39:$B$782,Y$119)+'СЕТ СН'!$H$14+СВЦЭМ!$D$10+'СЕТ СН'!$H$6-'СЕТ СН'!$H$26</f>
        <v>1939.70770438</v>
      </c>
    </row>
    <row r="143" spans="1:25" ht="15.75" x14ac:dyDescent="0.2">
      <c r="A143" s="35">
        <f t="shared" si="3"/>
        <v>45101</v>
      </c>
      <c r="B143" s="36">
        <f>SUMIFS(СВЦЭМ!$D$39:$D$782,СВЦЭМ!$A$39:$A$782,$A143,СВЦЭМ!$B$39:$B$782,B$119)+'СЕТ СН'!$H$14+СВЦЭМ!$D$10+'СЕТ СН'!$H$6-'СЕТ СН'!$H$26</f>
        <v>1914.81987069</v>
      </c>
      <c r="C143" s="36">
        <f>SUMIFS(СВЦЭМ!$D$39:$D$782,СВЦЭМ!$A$39:$A$782,$A143,СВЦЭМ!$B$39:$B$782,C$119)+'СЕТ СН'!$H$14+СВЦЭМ!$D$10+'СЕТ СН'!$H$6-'СЕТ СН'!$H$26</f>
        <v>2002.0998865899999</v>
      </c>
      <c r="D143" s="36">
        <f>SUMIFS(СВЦЭМ!$D$39:$D$782,СВЦЭМ!$A$39:$A$782,$A143,СВЦЭМ!$B$39:$B$782,D$119)+'СЕТ СН'!$H$14+СВЦЭМ!$D$10+'СЕТ СН'!$H$6-'СЕТ СН'!$H$26</f>
        <v>2088.7283327200003</v>
      </c>
      <c r="E143" s="36">
        <f>SUMIFS(СВЦЭМ!$D$39:$D$782,СВЦЭМ!$A$39:$A$782,$A143,СВЦЭМ!$B$39:$B$782,E$119)+'СЕТ СН'!$H$14+СВЦЭМ!$D$10+'СЕТ СН'!$H$6-'СЕТ СН'!$H$26</f>
        <v>2085.8596391700003</v>
      </c>
      <c r="F143" s="36">
        <f>SUMIFS(СВЦЭМ!$D$39:$D$782,СВЦЭМ!$A$39:$A$782,$A143,СВЦЭМ!$B$39:$B$782,F$119)+'СЕТ СН'!$H$14+СВЦЭМ!$D$10+'СЕТ СН'!$H$6-'СЕТ СН'!$H$26</f>
        <v>2083.3958610200002</v>
      </c>
      <c r="G143" s="36">
        <f>SUMIFS(СВЦЭМ!$D$39:$D$782,СВЦЭМ!$A$39:$A$782,$A143,СВЦЭМ!$B$39:$B$782,G$119)+'СЕТ СН'!$H$14+СВЦЭМ!$D$10+'СЕТ СН'!$H$6-'СЕТ СН'!$H$26</f>
        <v>2085.8904016700003</v>
      </c>
      <c r="H143" s="36">
        <f>SUMIFS(СВЦЭМ!$D$39:$D$782,СВЦЭМ!$A$39:$A$782,$A143,СВЦЭМ!$B$39:$B$782,H$119)+'СЕТ СН'!$H$14+СВЦЭМ!$D$10+'СЕТ СН'!$H$6-'СЕТ СН'!$H$26</f>
        <v>2039.9719331700001</v>
      </c>
      <c r="I143" s="36">
        <f>SUMIFS(СВЦЭМ!$D$39:$D$782,СВЦЭМ!$A$39:$A$782,$A143,СВЦЭМ!$B$39:$B$782,I$119)+'СЕТ СН'!$H$14+СВЦЭМ!$D$10+'СЕТ СН'!$H$6-'СЕТ СН'!$H$26</f>
        <v>1985.0286716999999</v>
      </c>
      <c r="J143" s="36">
        <f>SUMIFS(СВЦЭМ!$D$39:$D$782,СВЦЭМ!$A$39:$A$782,$A143,СВЦЭМ!$B$39:$B$782,J$119)+'СЕТ СН'!$H$14+СВЦЭМ!$D$10+'СЕТ СН'!$H$6-'СЕТ СН'!$H$26</f>
        <v>1877.56394604</v>
      </c>
      <c r="K143" s="36">
        <f>SUMIFS(СВЦЭМ!$D$39:$D$782,СВЦЭМ!$A$39:$A$782,$A143,СВЦЭМ!$B$39:$B$782,K$119)+'СЕТ СН'!$H$14+СВЦЭМ!$D$10+'СЕТ СН'!$H$6-'СЕТ СН'!$H$26</f>
        <v>1796.5593268499999</v>
      </c>
      <c r="L143" s="36">
        <f>SUMIFS(СВЦЭМ!$D$39:$D$782,СВЦЭМ!$A$39:$A$782,$A143,СВЦЭМ!$B$39:$B$782,L$119)+'СЕТ СН'!$H$14+СВЦЭМ!$D$10+'СЕТ СН'!$H$6-'СЕТ СН'!$H$26</f>
        <v>1785.27219926</v>
      </c>
      <c r="M143" s="36">
        <f>SUMIFS(СВЦЭМ!$D$39:$D$782,СВЦЭМ!$A$39:$A$782,$A143,СВЦЭМ!$B$39:$B$782,M$119)+'СЕТ СН'!$H$14+СВЦЭМ!$D$10+'СЕТ СН'!$H$6-'СЕТ СН'!$H$26</f>
        <v>1811.6473754199999</v>
      </c>
      <c r="N143" s="36">
        <f>SUMIFS(СВЦЭМ!$D$39:$D$782,СВЦЭМ!$A$39:$A$782,$A143,СВЦЭМ!$B$39:$B$782,N$119)+'СЕТ СН'!$H$14+СВЦЭМ!$D$10+'СЕТ СН'!$H$6-'СЕТ СН'!$H$26</f>
        <v>1876.96664229</v>
      </c>
      <c r="O143" s="36">
        <f>SUMIFS(СВЦЭМ!$D$39:$D$782,СВЦЭМ!$A$39:$A$782,$A143,СВЦЭМ!$B$39:$B$782,O$119)+'СЕТ СН'!$H$14+СВЦЭМ!$D$10+'СЕТ СН'!$H$6-'СЕТ СН'!$H$26</f>
        <v>1919.10360808</v>
      </c>
      <c r="P143" s="36">
        <f>SUMIFS(СВЦЭМ!$D$39:$D$782,СВЦЭМ!$A$39:$A$782,$A143,СВЦЭМ!$B$39:$B$782,P$119)+'СЕТ СН'!$H$14+СВЦЭМ!$D$10+'СЕТ СН'!$H$6-'СЕТ СН'!$H$26</f>
        <v>1924.5902522599999</v>
      </c>
      <c r="Q143" s="36">
        <f>SUMIFS(СВЦЭМ!$D$39:$D$782,СВЦЭМ!$A$39:$A$782,$A143,СВЦЭМ!$B$39:$B$782,Q$119)+'СЕТ СН'!$H$14+СВЦЭМ!$D$10+'СЕТ СН'!$H$6-'СЕТ СН'!$H$26</f>
        <v>1937.71852382</v>
      </c>
      <c r="R143" s="36">
        <f>SUMIFS(СВЦЭМ!$D$39:$D$782,СВЦЭМ!$A$39:$A$782,$A143,СВЦЭМ!$B$39:$B$782,R$119)+'СЕТ СН'!$H$14+СВЦЭМ!$D$10+'СЕТ СН'!$H$6-'СЕТ СН'!$H$26</f>
        <v>1911.75453365</v>
      </c>
      <c r="S143" s="36">
        <f>SUMIFS(СВЦЭМ!$D$39:$D$782,СВЦЭМ!$A$39:$A$782,$A143,СВЦЭМ!$B$39:$B$782,S$119)+'СЕТ СН'!$H$14+СВЦЭМ!$D$10+'СЕТ СН'!$H$6-'СЕТ СН'!$H$26</f>
        <v>1894.8994843799999</v>
      </c>
      <c r="T143" s="36">
        <f>SUMIFS(СВЦЭМ!$D$39:$D$782,СВЦЭМ!$A$39:$A$782,$A143,СВЦЭМ!$B$39:$B$782,T$119)+'СЕТ СН'!$H$14+СВЦЭМ!$D$10+'СЕТ СН'!$H$6-'СЕТ СН'!$H$26</f>
        <v>1918.9851593399999</v>
      </c>
      <c r="U143" s="36">
        <f>SUMIFS(СВЦЭМ!$D$39:$D$782,СВЦЭМ!$A$39:$A$782,$A143,СВЦЭМ!$B$39:$B$782,U$119)+'СЕТ СН'!$H$14+СВЦЭМ!$D$10+'СЕТ СН'!$H$6-'СЕТ СН'!$H$26</f>
        <v>1935.83056461</v>
      </c>
      <c r="V143" s="36">
        <f>SUMIFS(СВЦЭМ!$D$39:$D$782,СВЦЭМ!$A$39:$A$782,$A143,СВЦЭМ!$B$39:$B$782,V$119)+'СЕТ СН'!$H$14+СВЦЭМ!$D$10+'СЕТ СН'!$H$6-'СЕТ СН'!$H$26</f>
        <v>1935.1863527999999</v>
      </c>
      <c r="W143" s="36">
        <f>SUMIFS(СВЦЭМ!$D$39:$D$782,СВЦЭМ!$A$39:$A$782,$A143,СВЦЭМ!$B$39:$B$782,W$119)+'СЕТ СН'!$H$14+СВЦЭМ!$D$10+'СЕТ СН'!$H$6-'СЕТ СН'!$H$26</f>
        <v>1900.04997559</v>
      </c>
      <c r="X143" s="36">
        <f>SUMIFS(СВЦЭМ!$D$39:$D$782,СВЦЭМ!$A$39:$A$782,$A143,СВЦЭМ!$B$39:$B$782,X$119)+'СЕТ СН'!$H$14+СВЦЭМ!$D$10+'СЕТ СН'!$H$6-'СЕТ СН'!$H$26</f>
        <v>1933.23042971</v>
      </c>
      <c r="Y143" s="36">
        <f>SUMIFS(СВЦЭМ!$D$39:$D$782,СВЦЭМ!$A$39:$A$782,$A143,СВЦЭМ!$B$39:$B$782,Y$119)+'СЕТ СН'!$H$14+СВЦЭМ!$D$10+'СЕТ СН'!$H$6-'СЕТ СН'!$H$26</f>
        <v>2016.9575894899999</v>
      </c>
    </row>
    <row r="144" spans="1:25" ht="15.75" x14ac:dyDescent="0.2">
      <c r="A144" s="35">
        <f t="shared" si="3"/>
        <v>45102</v>
      </c>
      <c r="B144" s="36">
        <f>SUMIFS(СВЦЭМ!$D$39:$D$782,СВЦЭМ!$A$39:$A$782,$A144,СВЦЭМ!$B$39:$B$782,B$119)+'СЕТ СН'!$H$14+СВЦЭМ!$D$10+'СЕТ СН'!$H$6-'СЕТ СН'!$H$26</f>
        <v>2018.1242803999999</v>
      </c>
      <c r="C144" s="36">
        <f>SUMIFS(СВЦЭМ!$D$39:$D$782,СВЦЭМ!$A$39:$A$782,$A144,СВЦЭМ!$B$39:$B$782,C$119)+'СЕТ СН'!$H$14+СВЦЭМ!$D$10+'СЕТ СН'!$H$6-'СЕТ СН'!$H$26</f>
        <v>2092.7141493700001</v>
      </c>
      <c r="D144" s="36">
        <f>SUMIFS(СВЦЭМ!$D$39:$D$782,СВЦЭМ!$A$39:$A$782,$A144,СВЦЭМ!$B$39:$B$782,D$119)+'СЕТ СН'!$H$14+СВЦЭМ!$D$10+'СЕТ СН'!$H$6-'СЕТ СН'!$H$26</f>
        <v>2135.7557723300001</v>
      </c>
      <c r="E144" s="36">
        <f>SUMIFS(СВЦЭМ!$D$39:$D$782,СВЦЭМ!$A$39:$A$782,$A144,СВЦЭМ!$B$39:$B$782,E$119)+'СЕТ СН'!$H$14+СВЦЭМ!$D$10+'СЕТ СН'!$H$6-'СЕТ СН'!$H$26</f>
        <v>2210.9504504500001</v>
      </c>
      <c r="F144" s="36">
        <f>SUMIFS(СВЦЭМ!$D$39:$D$782,СВЦЭМ!$A$39:$A$782,$A144,СВЦЭМ!$B$39:$B$782,F$119)+'СЕТ СН'!$H$14+СВЦЭМ!$D$10+'СЕТ СН'!$H$6-'СЕТ СН'!$H$26</f>
        <v>2213.3088373099999</v>
      </c>
      <c r="G144" s="36">
        <f>SUMIFS(СВЦЭМ!$D$39:$D$782,СВЦЭМ!$A$39:$A$782,$A144,СВЦЭМ!$B$39:$B$782,G$119)+'СЕТ СН'!$H$14+СВЦЭМ!$D$10+'СЕТ СН'!$H$6-'СЕТ СН'!$H$26</f>
        <v>2101.7952980099999</v>
      </c>
      <c r="H144" s="36">
        <f>SUMIFS(СВЦЭМ!$D$39:$D$782,СВЦЭМ!$A$39:$A$782,$A144,СВЦЭМ!$B$39:$B$782,H$119)+'СЕТ СН'!$H$14+СВЦЭМ!$D$10+'СЕТ СН'!$H$6-'СЕТ СН'!$H$26</f>
        <v>2037.90848962</v>
      </c>
      <c r="I144" s="36">
        <f>SUMIFS(СВЦЭМ!$D$39:$D$782,СВЦЭМ!$A$39:$A$782,$A144,СВЦЭМ!$B$39:$B$782,I$119)+'СЕТ СН'!$H$14+СВЦЭМ!$D$10+'СЕТ СН'!$H$6-'СЕТ СН'!$H$26</f>
        <v>2009.1348949999999</v>
      </c>
      <c r="J144" s="36">
        <f>SUMIFS(СВЦЭМ!$D$39:$D$782,СВЦЭМ!$A$39:$A$782,$A144,СВЦЭМ!$B$39:$B$782,J$119)+'СЕТ СН'!$H$14+СВЦЭМ!$D$10+'СЕТ СН'!$H$6-'СЕТ СН'!$H$26</f>
        <v>1979.2232778</v>
      </c>
      <c r="K144" s="36">
        <f>SUMIFS(СВЦЭМ!$D$39:$D$782,СВЦЭМ!$A$39:$A$782,$A144,СВЦЭМ!$B$39:$B$782,K$119)+'СЕТ СН'!$H$14+СВЦЭМ!$D$10+'СЕТ СН'!$H$6-'СЕТ СН'!$H$26</f>
        <v>1891.0559173699999</v>
      </c>
      <c r="L144" s="36">
        <f>SUMIFS(СВЦЭМ!$D$39:$D$782,СВЦЭМ!$A$39:$A$782,$A144,СВЦЭМ!$B$39:$B$782,L$119)+'СЕТ СН'!$H$14+СВЦЭМ!$D$10+'СЕТ СН'!$H$6-'СЕТ СН'!$H$26</f>
        <v>1801.14078875</v>
      </c>
      <c r="M144" s="36">
        <f>SUMIFS(СВЦЭМ!$D$39:$D$782,СВЦЭМ!$A$39:$A$782,$A144,СВЦЭМ!$B$39:$B$782,M$119)+'СЕТ СН'!$H$14+СВЦЭМ!$D$10+'СЕТ СН'!$H$6-'СЕТ СН'!$H$26</f>
        <v>1826.1665539599999</v>
      </c>
      <c r="N144" s="36">
        <f>SUMIFS(СВЦЭМ!$D$39:$D$782,СВЦЭМ!$A$39:$A$782,$A144,СВЦЭМ!$B$39:$B$782,N$119)+'СЕТ СН'!$H$14+СВЦЭМ!$D$10+'СЕТ СН'!$H$6-'СЕТ СН'!$H$26</f>
        <v>1834.0466101100001</v>
      </c>
      <c r="O144" s="36">
        <f>SUMIFS(СВЦЭМ!$D$39:$D$782,СВЦЭМ!$A$39:$A$782,$A144,СВЦЭМ!$B$39:$B$782,O$119)+'СЕТ СН'!$H$14+СВЦЭМ!$D$10+'СЕТ СН'!$H$6-'СЕТ СН'!$H$26</f>
        <v>1847.47782074</v>
      </c>
      <c r="P144" s="36">
        <f>SUMIFS(СВЦЭМ!$D$39:$D$782,СВЦЭМ!$A$39:$A$782,$A144,СВЦЭМ!$B$39:$B$782,P$119)+'СЕТ СН'!$H$14+СВЦЭМ!$D$10+'СЕТ СН'!$H$6-'СЕТ СН'!$H$26</f>
        <v>1856.8232435800001</v>
      </c>
      <c r="Q144" s="36">
        <f>SUMIFS(СВЦЭМ!$D$39:$D$782,СВЦЭМ!$A$39:$A$782,$A144,СВЦЭМ!$B$39:$B$782,Q$119)+'СЕТ СН'!$H$14+СВЦЭМ!$D$10+'СЕТ СН'!$H$6-'СЕТ СН'!$H$26</f>
        <v>1865.6465415800001</v>
      </c>
      <c r="R144" s="36">
        <f>SUMIFS(СВЦЭМ!$D$39:$D$782,СВЦЭМ!$A$39:$A$782,$A144,СВЦЭМ!$B$39:$B$782,R$119)+'СЕТ СН'!$H$14+СВЦЭМ!$D$10+'СЕТ СН'!$H$6-'СЕТ СН'!$H$26</f>
        <v>1848.3462688099999</v>
      </c>
      <c r="S144" s="36">
        <f>SUMIFS(СВЦЭМ!$D$39:$D$782,СВЦЭМ!$A$39:$A$782,$A144,СВЦЭМ!$B$39:$B$782,S$119)+'СЕТ СН'!$H$14+СВЦЭМ!$D$10+'СЕТ СН'!$H$6-'СЕТ СН'!$H$26</f>
        <v>1842.3746573199999</v>
      </c>
      <c r="T144" s="36">
        <f>SUMIFS(СВЦЭМ!$D$39:$D$782,СВЦЭМ!$A$39:$A$782,$A144,СВЦЭМ!$B$39:$B$782,T$119)+'СЕТ СН'!$H$14+СВЦЭМ!$D$10+'СЕТ СН'!$H$6-'СЕТ СН'!$H$26</f>
        <v>1835.47987977</v>
      </c>
      <c r="U144" s="36">
        <f>SUMIFS(СВЦЭМ!$D$39:$D$782,СВЦЭМ!$A$39:$A$782,$A144,СВЦЭМ!$B$39:$B$782,U$119)+'СЕТ СН'!$H$14+СВЦЭМ!$D$10+'СЕТ СН'!$H$6-'СЕТ СН'!$H$26</f>
        <v>1840.7465757</v>
      </c>
      <c r="V144" s="36">
        <f>SUMIFS(СВЦЭМ!$D$39:$D$782,СВЦЭМ!$A$39:$A$782,$A144,СВЦЭМ!$B$39:$B$782,V$119)+'СЕТ СН'!$H$14+СВЦЭМ!$D$10+'СЕТ СН'!$H$6-'СЕТ СН'!$H$26</f>
        <v>1854.7770694000001</v>
      </c>
      <c r="W144" s="36">
        <f>SUMIFS(СВЦЭМ!$D$39:$D$782,СВЦЭМ!$A$39:$A$782,$A144,СВЦЭМ!$B$39:$B$782,W$119)+'СЕТ СН'!$H$14+СВЦЭМ!$D$10+'СЕТ СН'!$H$6-'СЕТ СН'!$H$26</f>
        <v>1819.9071521399999</v>
      </c>
      <c r="X144" s="36">
        <f>SUMIFS(СВЦЭМ!$D$39:$D$782,СВЦЭМ!$A$39:$A$782,$A144,СВЦЭМ!$B$39:$B$782,X$119)+'СЕТ СН'!$H$14+СВЦЭМ!$D$10+'СЕТ СН'!$H$6-'СЕТ СН'!$H$26</f>
        <v>1850.10727023</v>
      </c>
      <c r="Y144" s="36">
        <f>SUMIFS(СВЦЭМ!$D$39:$D$782,СВЦЭМ!$A$39:$A$782,$A144,СВЦЭМ!$B$39:$B$782,Y$119)+'СЕТ СН'!$H$14+СВЦЭМ!$D$10+'СЕТ СН'!$H$6-'СЕТ СН'!$H$26</f>
        <v>2006.9246091800001</v>
      </c>
    </row>
    <row r="145" spans="1:27" ht="15.75" x14ac:dyDescent="0.2">
      <c r="A145" s="35">
        <f t="shared" si="3"/>
        <v>45103</v>
      </c>
      <c r="B145" s="36">
        <f>SUMIFS(СВЦЭМ!$D$39:$D$782,СВЦЭМ!$A$39:$A$782,$A145,СВЦЭМ!$B$39:$B$782,B$119)+'СЕТ СН'!$H$14+СВЦЭМ!$D$10+'СЕТ СН'!$H$6-'СЕТ СН'!$H$26</f>
        <v>2128.2425361300002</v>
      </c>
      <c r="C145" s="36">
        <f>SUMIFS(СВЦЭМ!$D$39:$D$782,СВЦЭМ!$A$39:$A$782,$A145,СВЦЭМ!$B$39:$B$782,C$119)+'СЕТ СН'!$H$14+СВЦЭМ!$D$10+'СЕТ СН'!$H$6-'СЕТ СН'!$H$26</f>
        <v>2207.53435016</v>
      </c>
      <c r="D145" s="36">
        <f>SUMIFS(СВЦЭМ!$D$39:$D$782,СВЦЭМ!$A$39:$A$782,$A145,СВЦЭМ!$B$39:$B$782,D$119)+'СЕТ СН'!$H$14+СВЦЭМ!$D$10+'СЕТ СН'!$H$6-'СЕТ СН'!$H$26</f>
        <v>2247.8670318200002</v>
      </c>
      <c r="E145" s="36">
        <f>SUMIFS(СВЦЭМ!$D$39:$D$782,СВЦЭМ!$A$39:$A$782,$A145,СВЦЭМ!$B$39:$B$782,E$119)+'СЕТ СН'!$H$14+СВЦЭМ!$D$10+'СЕТ СН'!$H$6-'СЕТ СН'!$H$26</f>
        <v>2227.20406959</v>
      </c>
      <c r="F145" s="36">
        <f>SUMIFS(СВЦЭМ!$D$39:$D$782,СВЦЭМ!$A$39:$A$782,$A145,СВЦЭМ!$B$39:$B$782,F$119)+'СЕТ СН'!$H$14+СВЦЭМ!$D$10+'СЕТ СН'!$H$6-'СЕТ СН'!$H$26</f>
        <v>2221.3589844500002</v>
      </c>
      <c r="G145" s="36">
        <f>SUMIFS(СВЦЭМ!$D$39:$D$782,СВЦЭМ!$A$39:$A$782,$A145,СВЦЭМ!$B$39:$B$782,G$119)+'СЕТ СН'!$H$14+СВЦЭМ!$D$10+'СЕТ СН'!$H$6-'СЕТ СН'!$H$26</f>
        <v>2226.2273450600001</v>
      </c>
      <c r="H145" s="36">
        <f>SUMIFS(СВЦЭМ!$D$39:$D$782,СВЦЭМ!$A$39:$A$782,$A145,СВЦЭМ!$B$39:$B$782,H$119)+'СЕТ СН'!$H$14+СВЦЭМ!$D$10+'СЕТ СН'!$H$6-'СЕТ СН'!$H$26</f>
        <v>2099.62557513</v>
      </c>
      <c r="I145" s="36">
        <f>SUMIFS(СВЦЭМ!$D$39:$D$782,СВЦЭМ!$A$39:$A$782,$A145,СВЦЭМ!$B$39:$B$782,I$119)+'СЕТ СН'!$H$14+СВЦЭМ!$D$10+'СЕТ СН'!$H$6-'СЕТ СН'!$H$26</f>
        <v>1892.5057139799999</v>
      </c>
      <c r="J145" s="36">
        <f>SUMIFS(СВЦЭМ!$D$39:$D$782,СВЦЭМ!$A$39:$A$782,$A145,СВЦЭМ!$B$39:$B$782,J$119)+'СЕТ СН'!$H$14+СВЦЭМ!$D$10+'СЕТ СН'!$H$6-'СЕТ СН'!$H$26</f>
        <v>1798.52763385</v>
      </c>
      <c r="K145" s="36">
        <f>SUMIFS(СВЦЭМ!$D$39:$D$782,СВЦЭМ!$A$39:$A$782,$A145,СВЦЭМ!$B$39:$B$782,K$119)+'СЕТ СН'!$H$14+СВЦЭМ!$D$10+'СЕТ СН'!$H$6-'СЕТ СН'!$H$26</f>
        <v>1753.7909256799999</v>
      </c>
      <c r="L145" s="36">
        <f>SUMIFS(СВЦЭМ!$D$39:$D$782,СВЦЭМ!$A$39:$A$782,$A145,СВЦЭМ!$B$39:$B$782,L$119)+'СЕТ СН'!$H$14+СВЦЭМ!$D$10+'СЕТ СН'!$H$6-'СЕТ СН'!$H$26</f>
        <v>1729.22298103</v>
      </c>
      <c r="M145" s="36">
        <f>SUMIFS(СВЦЭМ!$D$39:$D$782,СВЦЭМ!$A$39:$A$782,$A145,СВЦЭМ!$B$39:$B$782,M$119)+'СЕТ СН'!$H$14+СВЦЭМ!$D$10+'СЕТ СН'!$H$6-'СЕТ СН'!$H$26</f>
        <v>1747.07480592</v>
      </c>
      <c r="N145" s="36">
        <f>SUMIFS(СВЦЭМ!$D$39:$D$782,СВЦЭМ!$A$39:$A$782,$A145,СВЦЭМ!$B$39:$B$782,N$119)+'СЕТ СН'!$H$14+СВЦЭМ!$D$10+'СЕТ СН'!$H$6-'СЕТ СН'!$H$26</f>
        <v>1778.4581299700001</v>
      </c>
      <c r="O145" s="36">
        <f>SUMIFS(СВЦЭМ!$D$39:$D$782,СВЦЭМ!$A$39:$A$782,$A145,СВЦЭМ!$B$39:$B$782,O$119)+'СЕТ СН'!$H$14+СВЦЭМ!$D$10+'СЕТ СН'!$H$6-'СЕТ СН'!$H$26</f>
        <v>1774.30023134</v>
      </c>
      <c r="P145" s="36">
        <f>SUMIFS(СВЦЭМ!$D$39:$D$782,СВЦЭМ!$A$39:$A$782,$A145,СВЦЭМ!$B$39:$B$782,P$119)+'СЕТ СН'!$H$14+СВЦЭМ!$D$10+'СЕТ СН'!$H$6-'СЕТ СН'!$H$26</f>
        <v>1783.48351177</v>
      </c>
      <c r="Q145" s="36">
        <f>SUMIFS(СВЦЭМ!$D$39:$D$782,СВЦЭМ!$A$39:$A$782,$A145,СВЦЭМ!$B$39:$B$782,Q$119)+'СЕТ СН'!$H$14+СВЦЭМ!$D$10+'СЕТ СН'!$H$6-'СЕТ СН'!$H$26</f>
        <v>1795.2531943899999</v>
      </c>
      <c r="R145" s="36">
        <f>SUMIFS(СВЦЭМ!$D$39:$D$782,СВЦЭМ!$A$39:$A$782,$A145,СВЦЭМ!$B$39:$B$782,R$119)+'СЕТ СН'!$H$14+СВЦЭМ!$D$10+'СЕТ СН'!$H$6-'СЕТ СН'!$H$26</f>
        <v>1776.5268921899999</v>
      </c>
      <c r="S145" s="36">
        <f>SUMIFS(СВЦЭМ!$D$39:$D$782,СВЦЭМ!$A$39:$A$782,$A145,СВЦЭМ!$B$39:$B$782,S$119)+'СЕТ СН'!$H$14+СВЦЭМ!$D$10+'СЕТ СН'!$H$6-'СЕТ СН'!$H$26</f>
        <v>1768.3804357700001</v>
      </c>
      <c r="T145" s="36">
        <f>SUMIFS(СВЦЭМ!$D$39:$D$782,СВЦЭМ!$A$39:$A$782,$A145,СВЦЭМ!$B$39:$B$782,T$119)+'СЕТ СН'!$H$14+СВЦЭМ!$D$10+'СЕТ СН'!$H$6-'СЕТ СН'!$H$26</f>
        <v>1765.3959903699999</v>
      </c>
      <c r="U145" s="36">
        <f>SUMIFS(СВЦЭМ!$D$39:$D$782,СВЦЭМ!$A$39:$A$782,$A145,СВЦЭМ!$B$39:$B$782,U$119)+'СЕТ СН'!$H$14+СВЦЭМ!$D$10+'СЕТ СН'!$H$6-'СЕТ СН'!$H$26</f>
        <v>1744.9263940599999</v>
      </c>
      <c r="V145" s="36">
        <f>SUMIFS(СВЦЭМ!$D$39:$D$782,СВЦЭМ!$A$39:$A$782,$A145,СВЦЭМ!$B$39:$B$782,V$119)+'СЕТ СН'!$H$14+СВЦЭМ!$D$10+'СЕТ СН'!$H$6-'СЕТ СН'!$H$26</f>
        <v>1759.1466504499999</v>
      </c>
      <c r="W145" s="36">
        <f>SUMIFS(СВЦЭМ!$D$39:$D$782,СВЦЭМ!$A$39:$A$782,$A145,СВЦЭМ!$B$39:$B$782,W$119)+'СЕТ СН'!$H$14+СВЦЭМ!$D$10+'СЕТ СН'!$H$6-'СЕТ СН'!$H$26</f>
        <v>1727.7196092199999</v>
      </c>
      <c r="X145" s="36">
        <f>SUMIFS(СВЦЭМ!$D$39:$D$782,СВЦЭМ!$A$39:$A$782,$A145,СВЦЭМ!$B$39:$B$782,X$119)+'СЕТ СН'!$H$14+СВЦЭМ!$D$10+'СЕТ СН'!$H$6-'СЕТ СН'!$H$26</f>
        <v>1783.3125742899999</v>
      </c>
      <c r="Y145" s="36">
        <f>SUMIFS(СВЦЭМ!$D$39:$D$782,СВЦЭМ!$A$39:$A$782,$A145,СВЦЭМ!$B$39:$B$782,Y$119)+'СЕТ СН'!$H$14+СВЦЭМ!$D$10+'СЕТ СН'!$H$6-'СЕТ СН'!$H$26</f>
        <v>1865.41955594</v>
      </c>
    </row>
    <row r="146" spans="1:27" ht="15.75" x14ac:dyDescent="0.2">
      <c r="A146" s="35">
        <f t="shared" si="3"/>
        <v>45104</v>
      </c>
      <c r="B146" s="36">
        <f>SUMIFS(СВЦЭМ!$D$39:$D$782,СВЦЭМ!$A$39:$A$782,$A146,СВЦЭМ!$B$39:$B$782,B$119)+'СЕТ СН'!$H$14+СВЦЭМ!$D$10+'СЕТ СН'!$H$6-'СЕТ СН'!$H$26</f>
        <v>1931.97618164</v>
      </c>
      <c r="C146" s="36">
        <f>SUMIFS(СВЦЭМ!$D$39:$D$782,СВЦЭМ!$A$39:$A$782,$A146,СВЦЭМ!$B$39:$B$782,C$119)+'СЕТ СН'!$H$14+СВЦЭМ!$D$10+'СЕТ СН'!$H$6-'СЕТ СН'!$H$26</f>
        <v>1984.5546968199999</v>
      </c>
      <c r="D146" s="36">
        <f>SUMIFS(СВЦЭМ!$D$39:$D$782,СВЦЭМ!$A$39:$A$782,$A146,СВЦЭМ!$B$39:$B$782,D$119)+'СЕТ СН'!$H$14+СВЦЭМ!$D$10+'СЕТ СН'!$H$6-'СЕТ СН'!$H$26</f>
        <v>2072.48404046</v>
      </c>
      <c r="E146" s="36">
        <f>SUMIFS(СВЦЭМ!$D$39:$D$782,СВЦЭМ!$A$39:$A$782,$A146,СВЦЭМ!$B$39:$B$782,E$119)+'СЕТ СН'!$H$14+СВЦЭМ!$D$10+'СЕТ СН'!$H$6-'СЕТ СН'!$H$26</f>
        <v>2047.1567594999999</v>
      </c>
      <c r="F146" s="36">
        <f>SUMIFS(СВЦЭМ!$D$39:$D$782,СВЦЭМ!$A$39:$A$782,$A146,СВЦЭМ!$B$39:$B$782,F$119)+'СЕТ СН'!$H$14+СВЦЭМ!$D$10+'СЕТ СН'!$H$6-'СЕТ СН'!$H$26</f>
        <v>2047.8958912599999</v>
      </c>
      <c r="G146" s="36">
        <f>SUMIFS(СВЦЭМ!$D$39:$D$782,СВЦЭМ!$A$39:$A$782,$A146,СВЦЭМ!$B$39:$B$782,G$119)+'СЕТ СН'!$H$14+СВЦЭМ!$D$10+'СЕТ СН'!$H$6-'СЕТ СН'!$H$26</f>
        <v>2044.66720528</v>
      </c>
      <c r="H146" s="36">
        <f>SUMIFS(СВЦЭМ!$D$39:$D$782,СВЦЭМ!$A$39:$A$782,$A146,СВЦЭМ!$B$39:$B$782,H$119)+'СЕТ СН'!$H$14+СВЦЭМ!$D$10+'СЕТ СН'!$H$6-'СЕТ СН'!$H$26</f>
        <v>1964.46895829</v>
      </c>
      <c r="I146" s="36">
        <f>SUMIFS(СВЦЭМ!$D$39:$D$782,СВЦЭМ!$A$39:$A$782,$A146,СВЦЭМ!$B$39:$B$782,I$119)+'СЕТ СН'!$H$14+СВЦЭМ!$D$10+'СЕТ СН'!$H$6-'СЕТ СН'!$H$26</f>
        <v>1833.70984389</v>
      </c>
      <c r="J146" s="36">
        <f>SUMIFS(СВЦЭМ!$D$39:$D$782,СВЦЭМ!$A$39:$A$782,$A146,СВЦЭМ!$B$39:$B$782,J$119)+'СЕТ СН'!$H$14+СВЦЭМ!$D$10+'СЕТ СН'!$H$6-'СЕТ СН'!$H$26</f>
        <v>1747.3214540399999</v>
      </c>
      <c r="K146" s="36">
        <f>SUMIFS(СВЦЭМ!$D$39:$D$782,СВЦЭМ!$A$39:$A$782,$A146,СВЦЭМ!$B$39:$B$782,K$119)+'СЕТ СН'!$H$14+СВЦЭМ!$D$10+'СЕТ СН'!$H$6-'СЕТ СН'!$H$26</f>
        <v>1686.8978075099999</v>
      </c>
      <c r="L146" s="36">
        <f>SUMIFS(СВЦЭМ!$D$39:$D$782,СВЦЭМ!$A$39:$A$782,$A146,СВЦЭМ!$B$39:$B$782,L$119)+'СЕТ СН'!$H$14+СВЦЭМ!$D$10+'СЕТ СН'!$H$6-'СЕТ СН'!$H$26</f>
        <v>1665.35197659</v>
      </c>
      <c r="M146" s="36">
        <f>SUMIFS(СВЦЭМ!$D$39:$D$782,СВЦЭМ!$A$39:$A$782,$A146,СВЦЭМ!$B$39:$B$782,M$119)+'СЕТ СН'!$H$14+СВЦЭМ!$D$10+'СЕТ СН'!$H$6-'СЕТ СН'!$H$26</f>
        <v>1662.0661723599999</v>
      </c>
      <c r="N146" s="36">
        <f>SUMIFS(СВЦЭМ!$D$39:$D$782,СВЦЭМ!$A$39:$A$782,$A146,СВЦЭМ!$B$39:$B$782,N$119)+'СЕТ СН'!$H$14+СВЦЭМ!$D$10+'СЕТ СН'!$H$6-'СЕТ СН'!$H$26</f>
        <v>1684.0203079600001</v>
      </c>
      <c r="O146" s="36">
        <f>SUMIFS(СВЦЭМ!$D$39:$D$782,СВЦЭМ!$A$39:$A$782,$A146,СВЦЭМ!$B$39:$B$782,O$119)+'СЕТ СН'!$H$14+СВЦЭМ!$D$10+'СЕТ СН'!$H$6-'СЕТ СН'!$H$26</f>
        <v>1679.3865586100001</v>
      </c>
      <c r="P146" s="36">
        <f>SUMIFS(СВЦЭМ!$D$39:$D$782,СВЦЭМ!$A$39:$A$782,$A146,СВЦЭМ!$B$39:$B$782,P$119)+'СЕТ СН'!$H$14+СВЦЭМ!$D$10+'СЕТ СН'!$H$6-'СЕТ СН'!$H$26</f>
        <v>1680.4020585399999</v>
      </c>
      <c r="Q146" s="36">
        <f>SUMIFS(СВЦЭМ!$D$39:$D$782,СВЦЭМ!$A$39:$A$782,$A146,СВЦЭМ!$B$39:$B$782,Q$119)+'СЕТ СН'!$H$14+СВЦЭМ!$D$10+'СЕТ СН'!$H$6-'СЕТ СН'!$H$26</f>
        <v>1677.3660321299999</v>
      </c>
      <c r="R146" s="36">
        <f>SUMIFS(СВЦЭМ!$D$39:$D$782,СВЦЭМ!$A$39:$A$782,$A146,СВЦЭМ!$B$39:$B$782,R$119)+'СЕТ СН'!$H$14+СВЦЭМ!$D$10+'СЕТ СН'!$H$6-'СЕТ СН'!$H$26</f>
        <v>1663.13938504</v>
      </c>
      <c r="S146" s="36">
        <f>SUMIFS(СВЦЭМ!$D$39:$D$782,СВЦЭМ!$A$39:$A$782,$A146,СВЦЭМ!$B$39:$B$782,S$119)+'СЕТ СН'!$H$14+СВЦЭМ!$D$10+'СЕТ СН'!$H$6-'СЕТ СН'!$H$26</f>
        <v>1658.5651747499999</v>
      </c>
      <c r="T146" s="36">
        <f>SUMIFS(СВЦЭМ!$D$39:$D$782,СВЦЭМ!$A$39:$A$782,$A146,СВЦЭМ!$B$39:$B$782,T$119)+'СЕТ СН'!$H$14+СВЦЭМ!$D$10+'СЕТ СН'!$H$6-'СЕТ СН'!$H$26</f>
        <v>1654.95883568</v>
      </c>
      <c r="U146" s="36">
        <f>SUMIFS(СВЦЭМ!$D$39:$D$782,СВЦЭМ!$A$39:$A$782,$A146,СВЦЭМ!$B$39:$B$782,U$119)+'СЕТ СН'!$H$14+СВЦЭМ!$D$10+'СЕТ СН'!$H$6-'СЕТ СН'!$H$26</f>
        <v>1658.32244107</v>
      </c>
      <c r="V146" s="36">
        <f>SUMIFS(СВЦЭМ!$D$39:$D$782,СВЦЭМ!$A$39:$A$782,$A146,СВЦЭМ!$B$39:$B$782,V$119)+'СЕТ СН'!$H$14+СВЦЭМ!$D$10+'СЕТ СН'!$H$6-'СЕТ СН'!$H$26</f>
        <v>1667.0064944599999</v>
      </c>
      <c r="W146" s="36">
        <f>SUMIFS(СВЦЭМ!$D$39:$D$782,СВЦЭМ!$A$39:$A$782,$A146,СВЦЭМ!$B$39:$B$782,W$119)+'СЕТ СН'!$H$14+СВЦЭМ!$D$10+'СЕТ СН'!$H$6-'СЕТ СН'!$H$26</f>
        <v>1623.11098406</v>
      </c>
      <c r="X146" s="36">
        <f>SUMIFS(СВЦЭМ!$D$39:$D$782,СВЦЭМ!$A$39:$A$782,$A146,СВЦЭМ!$B$39:$B$782,X$119)+'СЕТ СН'!$H$14+СВЦЭМ!$D$10+'СЕТ СН'!$H$6-'СЕТ СН'!$H$26</f>
        <v>1663.82932403</v>
      </c>
      <c r="Y146" s="36">
        <f>SUMIFS(СВЦЭМ!$D$39:$D$782,СВЦЭМ!$A$39:$A$782,$A146,СВЦЭМ!$B$39:$B$782,Y$119)+'СЕТ СН'!$H$14+СВЦЭМ!$D$10+'СЕТ СН'!$H$6-'СЕТ СН'!$H$26</f>
        <v>1760.5536789799999</v>
      </c>
    </row>
    <row r="147" spans="1:27" ht="15.75" x14ac:dyDescent="0.2">
      <c r="A147" s="35">
        <f t="shared" si="3"/>
        <v>45105</v>
      </c>
      <c r="B147" s="36">
        <f>SUMIFS(СВЦЭМ!$D$39:$D$782,СВЦЭМ!$A$39:$A$782,$A147,СВЦЭМ!$B$39:$B$782,B$119)+'СЕТ СН'!$H$14+СВЦЭМ!$D$10+'СЕТ СН'!$H$6-'СЕТ СН'!$H$26</f>
        <v>1850.25239242</v>
      </c>
      <c r="C147" s="36">
        <f>SUMIFS(СВЦЭМ!$D$39:$D$782,СВЦЭМ!$A$39:$A$782,$A147,СВЦЭМ!$B$39:$B$782,C$119)+'СЕТ СН'!$H$14+СВЦЭМ!$D$10+'СЕТ СН'!$H$6-'СЕТ СН'!$H$26</f>
        <v>1937.5810425899999</v>
      </c>
      <c r="D147" s="36">
        <f>SUMIFS(СВЦЭМ!$D$39:$D$782,СВЦЭМ!$A$39:$A$782,$A147,СВЦЭМ!$B$39:$B$782,D$119)+'СЕТ СН'!$H$14+СВЦЭМ!$D$10+'СЕТ СН'!$H$6-'СЕТ СН'!$H$26</f>
        <v>2023.5823045499999</v>
      </c>
      <c r="E147" s="36">
        <f>SUMIFS(СВЦЭМ!$D$39:$D$782,СВЦЭМ!$A$39:$A$782,$A147,СВЦЭМ!$B$39:$B$782,E$119)+'СЕТ СН'!$H$14+СВЦЭМ!$D$10+'СЕТ СН'!$H$6-'СЕТ СН'!$H$26</f>
        <v>2044.2872631400001</v>
      </c>
      <c r="F147" s="36">
        <f>SUMIFS(СВЦЭМ!$D$39:$D$782,СВЦЭМ!$A$39:$A$782,$A147,СВЦЭМ!$B$39:$B$782,F$119)+'СЕТ СН'!$H$14+СВЦЭМ!$D$10+'СЕТ СН'!$H$6-'СЕТ СН'!$H$26</f>
        <v>2044.5456424199999</v>
      </c>
      <c r="G147" s="36">
        <f>SUMIFS(СВЦЭМ!$D$39:$D$782,СВЦЭМ!$A$39:$A$782,$A147,СВЦЭМ!$B$39:$B$782,G$119)+'СЕТ СН'!$H$14+СВЦЭМ!$D$10+'СЕТ СН'!$H$6-'СЕТ СН'!$H$26</f>
        <v>2016.9920256600001</v>
      </c>
      <c r="H147" s="36">
        <f>SUMIFS(СВЦЭМ!$D$39:$D$782,СВЦЭМ!$A$39:$A$782,$A147,СВЦЭМ!$B$39:$B$782,H$119)+'СЕТ СН'!$H$14+СВЦЭМ!$D$10+'СЕТ СН'!$H$6-'СЕТ СН'!$H$26</f>
        <v>1904.7934910899999</v>
      </c>
      <c r="I147" s="36">
        <f>SUMIFS(СВЦЭМ!$D$39:$D$782,СВЦЭМ!$A$39:$A$782,$A147,СВЦЭМ!$B$39:$B$782,I$119)+'СЕТ СН'!$H$14+СВЦЭМ!$D$10+'СЕТ СН'!$H$6-'СЕТ СН'!$H$26</f>
        <v>1764.03057926</v>
      </c>
      <c r="J147" s="36">
        <f>SUMIFS(СВЦЭМ!$D$39:$D$782,СВЦЭМ!$A$39:$A$782,$A147,СВЦЭМ!$B$39:$B$782,J$119)+'СЕТ СН'!$H$14+СВЦЭМ!$D$10+'СЕТ СН'!$H$6-'СЕТ СН'!$H$26</f>
        <v>1689.91251296</v>
      </c>
      <c r="K147" s="36">
        <f>SUMIFS(СВЦЭМ!$D$39:$D$782,СВЦЭМ!$A$39:$A$782,$A147,СВЦЭМ!$B$39:$B$782,K$119)+'СЕТ СН'!$H$14+СВЦЭМ!$D$10+'СЕТ СН'!$H$6-'СЕТ СН'!$H$26</f>
        <v>1629.80418513</v>
      </c>
      <c r="L147" s="36">
        <f>SUMIFS(СВЦЭМ!$D$39:$D$782,СВЦЭМ!$A$39:$A$782,$A147,СВЦЭМ!$B$39:$B$782,L$119)+'СЕТ СН'!$H$14+СВЦЭМ!$D$10+'СЕТ СН'!$H$6-'СЕТ СН'!$H$26</f>
        <v>1636.7039874899999</v>
      </c>
      <c r="M147" s="36">
        <f>SUMIFS(СВЦЭМ!$D$39:$D$782,СВЦЭМ!$A$39:$A$782,$A147,СВЦЭМ!$B$39:$B$782,M$119)+'СЕТ СН'!$H$14+СВЦЭМ!$D$10+'СЕТ СН'!$H$6-'СЕТ СН'!$H$26</f>
        <v>1658.65748403</v>
      </c>
      <c r="N147" s="36">
        <f>SUMIFS(СВЦЭМ!$D$39:$D$782,СВЦЭМ!$A$39:$A$782,$A147,СВЦЭМ!$B$39:$B$782,N$119)+'СЕТ СН'!$H$14+СВЦЭМ!$D$10+'СЕТ СН'!$H$6-'СЕТ СН'!$H$26</f>
        <v>1707.6791845</v>
      </c>
      <c r="O147" s="36">
        <f>SUMIFS(СВЦЭМ!$D$39:$D$782,СВЦЭМ!$A$39:$A$782,$A147,СВЦЭМ!$B$39:$B$782,O$119)+'СЕТ СН'!$H$14+СВЦЭМ!$D$10+'СЕТ СН'!$H$6-'СЕТ СН'!$H$26</f>
        <v>1704.42274507</v>
      </c>
      <c r="P147" s="36">
        <f>SUMIFS(СВЦЭМ!$D$39:$D$782,СВЦЭМ!$A$39:$A$782,$A147,СВЦЭМ!$B$39:$B$782,P$119)+'СЕТ СН'!$H$14+СВЦЭМ!$D$10+'СЕТ СН'!$H$6-'СЕТ СН'!$H$26</f>
        <v>1685.9113029999999</v>
      </c>
      <c r="Q147" s="36">
        <f>SUMIFS(СВЦЭМ!$D$39:$D$782,СВЦЭМ!$A$39:$A$782,$A147,СВЦЭМ!$B$39:$B$782,Q$119)+'СЕТ СН'!$H$14+СВЦЭМ!$D$10+'СЕТ СН'!$H$6-'СЕТ СН'!$H$26</f>
        <v>1692.49299746</v>
      </c>
      <c r="R147" s="36">
        <f>SUMIFS(СВЦЭМ!$D$39:$D$782,СВЦЭМ!$A$39:$A$782,$A147,СВЦЭМ!$B$39:$B$782,R$119)+'СЕТ СН'!$H$14+СВЦЭМ!$D$10+'СЕТ СН'!$H$6-'СЕТ СН'!$H$26</f>
        <v>1660.1161156200001</v>
      </c>
      <c r="S147" s="36">
        <f>SUMIFS(СВЦЭМ!$D$39:$D$782,СВЦЭМ!$A$39:$A$782,$A147,СВЦЭМ!$B$39:$B$782,S$119)+'СЕТ СН'!$H$14+СВЦЭМ!$D$10+'СЕТ СН'!$H$6-'СЕТ СН'!$H$26</f>
        <v>1654.5489424899999</v>
      </c>
      <c r="T147" s="36">
        <f>SUMIFS(СВЦЭМ!$D$39:$D$782,СВЦЭМ!$A$39:$A$782,$A147,СВЦЭМ!$B$39:$B$782,T$119)+'СЕТ СН'!$H$14+СВЦЭМ!$D$10+'СЕТ СН'!$H$6-'СЕТ СН'!$H$26</f>
        <v>1656.73270394</v>
      </c>
      <c r="U147" s="36">
        <f>SUMIFS(СВЦЭМ!$D$39:$D$782,СВЦЭМ!$A$39:$A$782,$A147,СВЦЭМ!$B$39:$B$782,U$119)+'СЕТ СН'!$H$14+СВЦЭМ!$D$10+'СЕТ СН'!$H$6-'СЕТ СН'!$H$26</f>
        <v>1693.47027942</v>
      </c>
      <c r="V147" s="36">
        <f>SUMIFS(СВЦЭМ!$D$39:$D$782,СВЦЭМ!$A$39:$A$782,$A147,СВЦЭМ!$B$39:$B$782,V$119)+'СЕТ СН'!$H$14+СВЦЭМ!$D$10+'СЕТ СН'!$H$6-'СЕТ СН'!$H$26</f>
        <v>1691.43410055</v>
      </c>
      <c r="W147" s="36">
        <f>SUMIFS(СВЦЭМ!$D$39:$D$782,СВЦЭМ!$A$39:$A$782,$A147,СВЦЭМ!$B$39:$B$782,W$119)+'СЕТ СН'!$H$14+СВЦЭМ!$D$10+'СЕТ СН'!$H$6-'СЕТ СН'!$H$26</f>
        <v>1671.9373929599999</v>
      </c>
      <c r="X147" s="36">
        <f>SUMIFS(СВЦЭМ!$D$39:$D$782,СВЦЭМ!$A$39:$A$782,$A147,СВЦЭМ!$B$39:$B$782,X$119)+'СЕТ СН'!$H$14+СВЦЭМ!$D$10+'СЕТ СН'!$H$6-'СЕТ СН'!$H$26</f>
        <v>1696.51052213</v>
      </c>
      <c r="Y147" s="36">
        <f>SUMIFS(СВЦЭМ!$D$39:$D$782,СВЦЭМ!$A$39:$A$782,$A147,СВЦЭМ!$B$39:$B$782,Y$119)+'СЕТ СН'!$H$14+СВЦЭМ!$D$10+'СЕТ СН'!$H$6-'СЕТ СН'!$H$26</f>
        <v>1812.0764159999999</v>
      </c>
    </row>
    <row r="148" spans="1:27" ht="15.75" x14ac:dyDescent="0.2">
      <c r="A148" s="35">
        <f t="shared" si="3"/>
        <v>45106</v>
      </c>
      <c r="B148" s="36">
        <f>SUMIFS(СВЦЭМ!$D$39:$D$782,СВЦЭМ!$A$39:$A$782,$A148,СВЦЭМ!$B$39:$B$782,B$119)+'СЕТ СН'!$H$14+СВЦЭМ!$D$10+'СЕТ СН'!$H$6-'СЕТ СН'!$H$26</f>
        <v>1946.97921314</v>
      </c>
      <c r="C148" s="36">
        <f>SUMIFS(СВЦЭМ!$D$39:$D$782,СВЦЭМ!$A$39:$A$782,$A148,СВЦЭМ!$B$39:$B$782,C$119)+'СЕТ СН'!$H$14+СВЦЭМ!$D$10+'СЕТ СН'!$H$6-'СЕТ СН'!$H$26</f>
        <v>2005.5138011500001</v>
      </c>
      <c r="D148" s="36">
        <f>SUMIFS(СВЦЭМ!$D$39:$D$782,СВЦЭМ!$A$39:$A$782,$A148,СВЦЭМ!$B$39:$B$782,D$119)+'СЕТ СН'!$H$14+СВЦЭМ!$D$10+'СЕТ СН'!$H$6-'СЕТ СН'!$H$26</f>
        <v>2057.91543602</v>
      </c>
      <c r="E148" s="36">
        <f>SUMIFS(СВЦЭМ!$D$39:$D$782,СВЦЭМ!$A$39:$A$782,$A148,СВЦЭМ!$B$39:$B$782,E$119)+'СЕТ СН'!$H$14+СВЦЭМ!$D$10+'СЕТ СН'!$H$6-'СЕТ СН'!$H$26</f>
        <v>2064.1201481200001</v>
      </c>
      <c r="F148" s="36">
        <f>SUMIFS(СВЦЭМ!$D$39:$D$782,СВЦЭМ!$A$39:$A$782,$A148,СВЦЭМ!$B$39:$B$782,F$119)+'СЕТ СН'!$H$14+СВЦЭМ!$D$10+'СЕТ СН'!$H$6-'СЕТ СН'!$H$26</f>
        <v>2048.3116141800001</v>
      </c>
      <c r="G148" s="36">
        <f>SUMIFS(СВЦЭМ!$D$39:$D$782,СВЦЭМ!$A$39:$A$782,$A148,СВЦЭМ!$B$39:$B$782,G$119)+'СЕТ СН'!$H$14+СВЦЭМ!$D$10+'СЕТ СН'!$H$6-'СЕТ СН'!$H$26</f>
        <v>2051.5590881399999</v>
      </c>
      <c r="H148" s="36">
        <f>SUMIFS(СВЦЭМ!$D$39:$D$782,СВЦЭМ!$A$39:$A$782,$A148,СВЦЭМ!$B$39:$B$782,H$119)+'СЕТ СН'!$H$14+СВЦЭМ!$D$10+'СЕТ СН'!$H$6-'СЕТ СН'!$H$26</f>
        <v>1994.8909711900001</v>
      </c>
      <c r="I148" s="36">
        <f>SUMIFS(СВЦЭМ!$D$39:$D$782,СВЦЭМ!$A$39:$A$782,$A148,СВЦЭМ!$B$39:$B$782,I$119)+'СЕТ СН'!$H$14+СВЦЭМ!$D$10+'СЕТ СН'!$H$6-'СЕТ СН'!$H$26</f>
        <v>1891.8571475900001</v>
      </c>
      <c r="J148" s="36">
        <f>SUMIFS(СВЦЭМ!$D$39:$D$782,СВЦЭМ!$A$39:$A$782,$A148,СВЦЭМ!$B$39:$B$782,J$119)+'СЕТ СН'!$H$14+СВЦЭМ!$D$10+'СЕТ СН'!$H$6-'СЕТ СН'!$H$26</f>
        <v>1790.75180793</v>
      </c>
      <c r="K148" s="36">
        <f>SUMIFS(СВЦЭМ!$D$39:$D$782,СВЦЭМ!$A$39:$A$782,$A148,СВЦЭМ!$B$39:$B$782,K$119)+'СЕТ СН'!$H$14+СВЦЭМ!$D$10+'СЕТ СН'!$H$6-'СЕТ СН'!$H$26</f>
        <v>1736.3971639900001</v>
      </c>
      <c r="L148" s="36">
        <f>SUMIFS(СВЦЭМ!$D$39:$D$782,СВЦЭМ!$A$39:$A$782,$A148,СВЦЭМ!$B$39:$B$782,L$119)+'СЕТ СН'!$H$14+СВЦЭМ!$D$10+'СЕТ СН'!$H$6-'СЕТ СН'!$H$26</f>
        <v>1721.7839643099999</v>
      </c>
      <c r="M148" s="36">
        <f>SUMIFS(СВЦЭМ!$D$39:$D$782,СВЦЭМ!$A$39:$A$782,$A148,СВЦЭМ!$B$39:$B$782,M$119)+'СЕТ СН'!$H$14+СВЦЭМ!$D$10+'СЕТ СН'!$H$6-'СЕТ СН'!$H$26</f>
        <v>1711.41266604</v>
      </c>
      <c r="N148" s="36">
        <f>SUMIFS(СВЦЭМ!$D$39:$D$782,СВЦЭМ!$A$39:$A$782,$A148,СВЦЭМ!$B$39:$B$782,N$119)+'СЕТ СН'!$H$14+СВЦЭМ!$D$10+'СЕТ СН'!$H$6-'СЕТ СН'!$H$26</f>
        <v>1734.15514515</v>
      </c>
      <c r="O148" s="36">
        <f>SUMIFS(СВЦЭМ!$D$39:$D$782,СВЦЭМ!$A$39:$A$782,$A148,СВЦЭМ!$B$39:$B$782,O$119)+'СЕТ СН'!$H$14+СВЦЭМ!$D$10+'СЕТ СН'!$H$6-'СЕТ СН'!$H$26</f>
        <v>1735.1038605599999</v>
      </c>
      <c r="P148" s="36">
        <f>SUMIFS(СВЦЭМ!$D$39:$D$782,СВЦЭМ!$A$39:$A$782,$A148,СВЦЭМ!$B$39:$B$782,P$119)+'СЕТ СН'!$H$14+СВЦЭМ!$D$10+'СЕТ СН'!$H$6-'СЕТ СН'!$H$26</f>
        <v>1742.7060152500001</v>
      </c>
      <c r="Q148" s="36">
        <f>SUMIFS(СВЦЭМ!$D$39:$D$782,СВЦЭМ!$A$39:$A$782,$A148,СВЦЭМ!$B$39:$B$782,Q$119)+'СЕТ СН'!$H$14+СВЦЭМ!$D$10+'СЕТ СН'!$H$6-'СЕТ СН'!$H$26</f>
        <v>1743.0866156899999</v>
      </c>
      <c r="R148" s="36">
        <f>SUMIFS(СВЦЭМ!$D$39:$D$782,СВЦЭМ!$A$39:$A$782,$A148,СВЦЭМ!$B$39:$B$782,R$119)+'СЕТ СН'!$H$14+СВЦЭМ!$D$10+'СЕТ СН'!$H$6-'СЕТ СН'!$H$26</f>
        <v>1729.2743523300001</v>
      </c>
      <c r="S148" s="36">
        <f>SUMIFS(СВЦЭМ!$D$39:$D$782,СВЦЭМ!$A$39:$A$782,$A148,СВЦЭМ!$B$39:$B$782,S$119)+'СЕТ СН'!$H$14+СВЦЭМ!$D$10+'СЕТ СН'!$H$6-'СЕТ СН'!$H$26</f>
        <v>1715.30538555</v>
      </c>
      <c r="T148" s="36">
        <f>SUMIFS(СВЦЭМ!$D$39:$D$782,СВЦЭМ!$A$39:$A$782,$A148,СВЦЭМ!$B$39:$B$782,T$119)+'СЕТ СН'!$H$14+СВЦЭМ!$D$10+'СЕТ СН'!$H$6-'СЕТ СН'!$H$26</f>
        <v>1725.54357093</v>
      </c>
      <c r="U148" s="36">
        <f>SUMIFS(СВЦЭМ!$D$39:$D$782,СВЦЭМ!$A$39:$A$782,$A148,СВЦЭМ!$B$39:$B$782,U$119)+'СЕТ СН'!$H$14+СВЦЭМ!$D$10+'СЕТ СН'!$H$6-'СЕТ СН'!$H$26</f>
        <v>1734.8915591499999</v>
      </c>
      <c r="V148" s="36">
        <f>SUMIFS(СВЦЭМ!$D$39:$D$782,СВЦЭМ!$A$39:$A$782,$A148,СВЦЭМ!$B$39:$B$782,V$119)+'СЕТ СН'!$H$14+СВЦЭМ!$D$10+'СЕТ СН'!$H$6-'СЕТ СН'!$H$26</f>
        <v>1747.0800509999999</v>
      </c>
      <c r="W148" s="36">
        <f>SUMIFS(СВЦЭМ!$D$39:$D$782,СВЦЭМ!$A$39:$A$782,$A148,СВЦЭМ!$B$39:$B$782,W$119)+'СЕТ СН'!$H$14+СВЦЭМ!$D$10+'СЕТ СН'!$H$6-'СЕТ СН'!$H$26</f>
        <v>1738.1799453599999</v>
      </c>
      <c r="X148" s="36">
        <f>SUMIFS(СВЦЭМ!$D$39:$D$782,СВЦЭМ!$A$39:$A$782,$A148,СВЦЭМ!$B$39:$B$782,X$119)+'СЕТ СН'!$H$14+СВЦЭМ!$D$10+'СЕТ СН'!$H$6-'СЕТ СН'!$H$26</f>
        <v>1758.5023757199999</v>
      </c>
      <c r="Y148" s="36">
        <f>SUMIFS(СВЦЭМ!$D$39:$D$782,СВЦЭМ!$A$39:$A$782,$A148,СВЦЭМ!$B$39:$B$782,Y$119)+'СЕТ СН'!$H$14+СВЦЭМ!$D$10+'СЕТ СН'!$H$6-'СЕТ СН'!$H$26</f>
        <v>1889.5840518499999</v>
      </c>
    </row>
    <row r="149" spans="1:27" ht="15.75" x14ac:dyDescent="0.2">
      <c r="A149" s="35">
        <f t="shared" si="3"/>
        <v>45107</v>
      </c>
      <c r="B149" s="36">
        <f>SUMIFS(СВЦЭМ!$D$39:$D$782,СВЦЭМ!$A$39:$A$782,$A149,СВЦЭМ!$B$39:$B$782,B$119)+'СЕТ СН'!$H$14+СВЦЭМ!$D$10+'СЕТ СН'!$H$6-'СЕТ СН'!$H$26</f>
        <v>1936.61269027</v>
      </c>
      <c r="C149" s="36">
        <f>SUMIFS(СВЦЭМ!$D$39:$D$782,СВЦЭМ!$A$39:$A$782,$A149,СВЦЭМ!$B$39:$B$782,C$119)+'СЕТ СН'!$H$14+СВЦЭМ!$D$10+'СЕТ СН'!$H$6-'СЕТ СН'!$H$26</f>
        <v>1988.1058130500001</v>
      </c>
      <c r="D149" s="36">
        <f>SUMIFS(СВЦЭМ!$D$39:$D$782,СВЦЭМ!$A$39:$A$782,$A149,СВЦЭМ!$B$39:$B$782,D$119)+'СЕТ СН'!$H$14+СВЦЭМ!$D$10+'СЕТ СН'!$H$6-'СЕТ СН'!$H$26</f>
        <v>2076.26085865</v>
      </c>
      <c r="E149" s="36">
        <f>SUMIFS(СВЦЭМ!$D$39:$D$782,СВЦЭМ!$A$39:$A$782,$A149,СВЦЭМ!$B$39:$B$782,E$119)+'СЕТ СН'!$H$14+СВЦЭМ!$D$10+'СЕТ СН'!$H$6-'СЕТ СН'!$H$26</f>
        <v>2102.5222448499999</v>
      </c>
      <c r="F149" s="36">
        <f>SUMIFS(СВЦЭМ!$D$39:$D$782,СВЦЭМ!$A$39:$A$782,$A149,СВЦЭМ!$B$39:$B$782,F$119)+'СЕТ СН'!$H$14+СВЦЭМ!$D$10+'СЕТ СН'!$H$6-'СЕТ СН'!$H$26</f>
        <v>2141.5856716000003</v>
      </c>
      <c r="G149" s="36">
        <f>SUMIFS(СВЦЭМ!$D$39:$D$782,СВЦЭМ!$A$39:$A$782,$A149,СВЦЭМ!$B$39:$B$782,G$119)+'СЕТ СН'!$H$14+СВЦЭМ!$D$10+'СЕТ СН'!$H$6-'СЕТ СН'!$H$26</f>
        <v>2172.6588882199999</v>
      </c>
      <c r="H149" s="36">
        <f>SUMIFS(СВЦЭМ!$D$39:$D$782,СВЦЭМ!$A$39:$A$782,$A149,СВЦЭМ!$B$39:$B$782,H$119)+'СЕТ СН'!$H$14+СВЦЭМ!$D$10+'СЕТ СН'!$H$6-'СЕТ СН'!$H$26</f>
        <v>2070.6380315500001</v>
      </c>
      <c r="I149" s="36">
        <f>SUMIFS(СВЦЭМ!$D$39:$D$782,СВЦЭМ!$A$39:$A$782,$A149,СВЦЭМ!$B$39:$B$782,I$119)+'СЕТ СН'!$H$14+СВЦЭМ!$D$10+'СЕТ СН'!$H$6-'СЕТ СН'!$H$26</f>
        <v>1954.69332179</v>
      </c>
      <c r="J149" s="36">
        <f>SUMIFS(СВЦЭМ!$D$39:$D$782,СВЦЭМ!$A$39:$A$782,$A149,СВЦЭМ!$B$39:$B$782,J$119)+'СЕТ СН'!$H$14+СВЦЭМ!$D$10+'СЕТ СН'!$H$6-'СЕТ СН'!$H$26</f>
        <v>1870.12835045</v>
      </c>
      <c r="K149" s="36">
        <f>SUMIFS(СВЦЭМ!$D$39:$D$782,СВЦЭМ!$A$39:$A$782,$A149,СВЦЭМ!$B$39:$B$782,K$119)+'СЕТ СН'!$H$14+СВЦЭМ!$D$10+'СЕТ СН'!$H$6-'СЕТ СН'!$H$26</f>
        <v>1795.4757550300001</v>
      </c>
      <c r="L149" s="36">
        <f>SUMIFS(СВЦЭМ!$D$39:$D$782,СВЦЭМ!$A$39:$A$782,$A149,СВЦЭМ!$B$39:$B$782,L$119)+'СЕТ СН'!$H$14+СВЦЭМ!$D$10+'СЕТ СН'!$H$6-'СЕТ СН'!$H$26</f>
        <v>1760.75004212</v>
      </c>
      <c r="M149" s="36">
        <f>SUMIFS(СВЦЭМ!$D$39:$D$782,СВЦЭМ!$A$39:$A$782,$A149,СВЦЭМ!$B$39:$B$782,M$119)+'СЕТ СН'!$H$14+СВЦЭМ!$D$10+'СЕТ СН'!$H$6-'СЕТ СН'!$H$26</f>
        <v>1727.9034277399999</v>
      </c>
      <c r="N149" s="36">
        <f>SUMIFS(СВЦЭМ!$D$39:$D$782,СВЦЭМ!$A$39:$A$782,$A149,СВЦЭМ!$B$39:$B$782,N$119)+'СЕТ СН'!$H$14+СВЦЭМ!$D$10+'СЕТ СН'!$H$6-'СЕТ СН'!$H$26</f>
        <v>1773.9724110099999</v>
      </c>
      <c r="O149" s="36">
        <f>SUMIFS(СВЦЭМ!$D$39:$D$782,СВЦЭМ!$A$39:$A$782,$A149,СВЦЭМ!$B$39:$B$782,O$119)+'СЕТ СН'!$H$14+СВЦЭМ!$D$10+'СЕТ СН'!$H$6-'СЕТ СН'!$H$26</f>
        <v>1759.3482460600001</v>
      </c>
      <c r="P149" s="36">
        <f>SUMIFS(СВЦЭМ!$D$39:$D$782,СВЦЭМ!$A$39:$A$782,$A149,СВЦЭМ!$B$39:$B$782,P$119)+'СЕТ СН'!$H$14+СВЦЭМ!$D$10+'СЕТ СН'!$H$6-'СЕТ СН'!$H$26</f>
        <v>1766.70282623</v>
      </c>
      <c r="Q149" s="36">
        <f>SUMIFS(СВЦЭМ!$D$39:$D$782,СВЦЭМ!$A$39:$A$782,$A149,СВЦЭМ!$B$39:$B$782,Q$119)+'СЕТ СН'!$H$14+СВЦЭМ!$D$10+'СЕТ СН'!$H$6-'СЕТ СН'!$H$26</f>
        <v>1773.00634042</v>
      </c>
      <c r="R149" s="36">
        <f>SUMIFS(СВЦЭМ!$D$39:$D$782,СВЦЭМ!$A$39:$A$782,$A149,СВЦЭМ!$B$39:$B$782,R$119)+'СЕТ СН'!$H$14+СВЦЭМ!$D$10+'СЕТ СН'!$H$6-'СЕТ СН'!$H$26</f>
        <v>1761.1331438099999</v>
      </c>
      <c r="S149" s="36">
        <f>SUMIFS(СВЦЭМ!$D$39:$D$782,СВЦЭМ!$A$39:$A$782,$A149,СВЦЭМ!$B$39:$B$782,S$119)+'СЕТ СН'!$H$14+СВЦЭМ!$D$10+'СЕТ СН'!$H$6-'СЕТ СН'!$H$26</f>
        <v>1747.1701301200001</v>
      </c>
      <c r="T149" s="36">
        <f>SUMIFS(СВЦЭМ!$D$39:$D$782,СВЦЭМ!$A$39:$A$782,$A149,СВЦЭМ!$B$39:$B$782,T$119)+'СЕТ СН'!$H$14+СВЦЭМ!$D$10+'СЕТ СН'!$H$6-'СЕТ СН'!$H$26</f>
        <v>1746.0505831599999</v>
      </c>
      <c r="U149" s="36">
        <f>SUMIFS(СВЦЭМ!$D$39:$D$782,СВЦЭМ!$A$39:$A$782,$A149,СВЦЭМ!$B$39:$B$782,U$119)+'СЕТ СН'!$H$14+СВЦЭМ!$D$10+'СЕТ СН'!$H$6-'СЕТ СН'!$H$26</f>
        <v>1754.7449361500001</v>
      </c>
      <c r="V149" s="36">
        <f>SUMIFS(СВЦЭМ!$D$39:$D$782,СВЦЭМ!$A$39:$A$782,$A149,СВЦЭМ!$B$39:$B$782,V$119)+'СЕТ СН'!$H$14+СВЦЭМ!$D$10+'СЕТ СН'!$H$6-'СЕТ СН'!$H$26</f>
        <v>1780.3360522999999</v>
      </c>
      <c r="W149" s="36">
        <f>SUMIFS(СВЦЭМ!$D$39:$D$782,СВЦЭМ!$A$39:$A$782,$A149,СВЦЭМ!$B$39:$B$782,W$119)+'СЕТ СН'!$H$14+СВЦЭМ!$D$10+'СЕТ СН'!$H$6-'СЕТ СН'!$H$26</f>
        <v>1747.04532694</v>
      </c>
      <c r="X149" s="36">
        <f>SUMIFS(СВЦЭМ!$D$39:$D$782,СВЦЭМ!$A$39:$A$782,$A149,СВЦЭМ!$B$39:$B$782,X$119)+'СЕТ СН'!$H$14+СВЦЭМ!$D$10+'СЕТ СН'!$H$6-'СЕТ СН'!$H$26</f>
        <v>1790.49712677</v>
      </c>
      <c r="Y149" s="36">
        <f>SUMIFS(СВЦЭМ!$D$39:$D$782,СВЦЭМ!$A$39:$A$782,$A149,СВЦЭМ!$B$39:$B$782,Y$119)+'СЕТ СН'!$H$14+СВЦЭМ!$D$10+'СЕТ СН'!$H$6-'СЕТ СН'!$H$26</f>
        <v>1879.83457133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01.06.2023</v>
      </c>
      <c r="B156" s="36">
        <f>SUMIFS(СВЦЭМ!$D$39:$D$782,СВЦЭМ!$A$39:$A$782,$A156,СВЦЭМ!$B$39:$B$782,B$155)+'СЕТ СН'!$I$14+СВЦЭМ!$D$10+'СЕТ СН'!$I$6-'СЕТ СН'!$I$26</f>
        <v>2340.9317803499998</v>
      </c>
      <c r="C156" s="36">
        <f>SUMIFS(СВЦЭМ!$D$39:$D$782,СВЦЭМ!$A$39:$A$782,$A156,СВЦЭМ!$B$39:$B$782,C$155)+'СЕТ СН'!$I$14+СВЦЭМ!$D$10+'СЕТ СН'!$I$6-'СЕТ СН'!$I$26</f>
        <v>2422.7060861</v>
      </c>
      <c r="D156" s="36">
        <f>SUMIFS(СВЦЭМ!$D$39:$D$782,СВЦЭМ!$A$39:$A$782,$A156,СВЦЭМ!$B$39:$B$782,D$155)+'СЕТ СН'!$I$14+СВЦЭМ!$D$10+'СЕТ СН'!$I$6-'СЕТ СН'!$I$26</f>
        <v>2470.9761923300002</v>
      </c>
      <c r="E156" s="36">
        <f>SUMIFS(СВЦЭМ!$D$39:$D$782,СВЦЭМ!$A$39:$A$782,$A156,СВЦЭМ!$B$39:$B$782,E$155)+'СЕТ СН'!$I$14+СВЦЭМ!$D$10+'СЕТ СН'!$I$6-'СЕТ СН'!$I$26</f>
        <v>2506.6490151600001</v>
      </c>
      <c r="F156" s="36">
        <f>SUMIFS(СВЦЭМ!$D$39:$D$782,СВЦЭМ!$A$39:$A$782,$A156,СВЦЭМ!$B$39:$B$782,F$155)+'СЕТ СН'!$I$14+СВЦЭМ!$D$10+'СЕТ СН'!$I$6-'СЕТ СН'!$I$26</f>
        <v>2506.8957964000001</v>
      </c>
      <c r="G156" s="36">
        <f>SUMIFS(СВЦЭМ!$D$39:$D$782,СВЦЭМ!$A$39:$A$782,$A156,СВЦЭМ!$B$39:$B$782,G$155)+'СЕТ СН'!$I$14+СВЦЭМ!$D$10+'СЕТ СН'!$I$6-'СЕТ СН'!$I$26</f>
        <v>2493.4558654299999</v>
      </c>
      <c r="H156" s="36">
        <f>SUMIFS(СВЦЭМ!$D$39:$D$782,СВЦЭМ!$A$39:$A$782,$A156,СВЦЭМ!$B$39:$B$782,H$155)+'СЕТ СН'!$I$14+СВЦЭМ!$D$10+'СЕТ СН'!$I$6-'СЕТ СН'!$I$26</f>
        <v>2356.7017654299998</v>
      </c>
      <c r="I156" s="36">
        <f>SUMIFS(СВЦЭМ!$D$39:$D$782,СВЦЭМ!$A$39:$A$782,$A156,СВЦЭМ!$B$39:$B$782,I$155)+'СЕТ СН'!$I$14+СВЦЭМ!$D$10+'СЕТ СН'!$I$6-'СЕТ СН'!$I$26</f>
        <v>2275.9581053800002</v>
      </c>
      <c r="J156" s="36">
        <f>SUMIFS(СВЦЭМ!$D$39:$D$782,СВЦЭМ!$A$39:$A$782,$A156,СВЦЭМ!$B$39:$B$782,J$155)+'СЕТ СН'!$I$14+СВЦЭМ!$D$10+'СЕТ СН'!$I$6-'СЕТ СН'!$I$26</f>
        <v>2220.3407177099998</v>
      </c>
      <c r="K156" s="36">
        <f>SUMIFS(СВЦЭМ!$D$39:$D$782,СВЦЭМ!$A$39:$A$782,$A156,СВЦЭМ!$B$39:$B$782,K$155)+'СЕТ СН'!$I$14+СВЦЭМ!$D$10+'СЕТ СН'!$I$6-'СЕТ СН'!$I$26</f>
        <v>2227.2299885399998</v>
      </c>
      <c r="L156" s="36">
        <f>SUMIFS(СВЦЭМ!$D$39:$D$782,СВЦЭМ!$A$39:$A$782,$A156,СВЦЭМ!$B$39:$B$782,L$155)+'СЕТ СН'!$I$14+СВЦЭМ!$D$10+'СЕТ СН'!$I$6-'СЕТ СН'!$I$26</f>
        <v>2224.1738980300001</v>
      </c>
      <c r="M156" s="36">
        <f>SUMIFS(СВЦЭМ!$D$39:$D$782,СВЦЭМ!$A$39:$A$782,$A156,СВЦЭМ!$B$39:$B$782,M$155)+'СЕТ СН'!$I$14+СВЦЭМ!$D$10+'СЕТ СН'!$I$6-'СЕТ СН'!$I$26</f>
        <v>2248.1016969900002</v>
      </c>
      <c r="N156" s="36">
        <f>SUMIFS(СВЦЭМ!$D$39:$D$782,СВЦЭМ!$A$39:$A$782,$A156,СВЦЭМ!$B$39:$B$782,N$155)+'СЕТ СН'!$I$14+СВЦЭМ!$D$10+'СЕТ СН'!$I$6-'СЕТ СН'!$I$26</f>
        <v>2269.6517944100001</v>
      </c>
      <c r="O156" s="36">
        <f>SUMIFS(СВЦЭМ!$D$39:$D$782,СВЦЭМ!$A$39:$A$782,$A156,СВЦЭМ!$B$39:$B$782,O$155)+'СЕТ СН'!$I$14+СВЦЭМ!$D$10+'СЕТ СН'!$I$6-'СЕТ СН'!$I$26</f>
        <v>2267.1592764000002</v>
      </c>
      <c r="P156" s="36">
        <f>SUMIFS(СВЦЭМ!$D$39:$D$782,СВЦЭМ!$A$39:$A$782,$A156,СВЦЭМ!$B$39:$B$782,P$155)+'СЕТ СН'!$I$14+СВЦЭМ!$D$10+'СЕТ СН'!$I$6-'СЕТ СН'!$I$26</f>
        <v>2284.9894458500003</v>
      </c>
      <c r="Q156" s="36">
        <f>SUMIFS(СВЦЭМ!$D$39:$D$782,СВЦЭМ!$A$39:$A$782,$A156,СВЦЭМ!$B$39:$B$782,Q$155)+'СЕТ СН'!$I$14+СВЦЭМ!$D$10+'СЕТ СН'!$I$6-'СЕТ СН'!$I$26</f>
        <v>2294.6958395700003</v>
      </c>
      <c r="R156" s="36">
        <f>SUMIFS(СВЦЭМ!$D$39:$D$782,СВЦЭМ!$A$39:$A$782,$A156,СВЦЭМ!$B$39:$B$782,R$155)+'СЕТ СН'!$I$14+СВЦЭМ!$D$10+'СЕТ СН'!$I$6-'СЕТ СН'!$I$26</f>
        <v>2280.1227950700004</v>
      </c>
      <c r="S156" s="36">
        <f>SUMIFS(СВЦЭМ!$D$39:$D$782,СВЦЭМ!$A$39:$A$782,$A156,СВЦЭМ!$B$39:$B$782,S$155)+'СЕТ СН'!$I$14+СВЦЭМ!$D$10+'СЕТ СН'!$I$6-'СЕТ СН'!$I$26</f>
        <v>2258.08079189</v>
      </c>
      <c r="T156" s="36">
        <f>SUMIFS(СВЦЭМ!$D$39:$D$782,СВЦЭМ!$A$39:$A$782,$A156,СВЦЭМ!$B$39:$B$782,T$155)+'СЕТ СН'!$I$14+СВЦЭМ!$D$10+'СЕТ СН'!$I$6-'СЕТ СН'!$I$26</f>
        <v>2240.9998228700001</v>
      </c>
      <c r="U156" s="36">
        <f>SUMIFS(СВЦЭМ!$D$39:$D$782,СВЦЭМ!$A$39:$A$782,$A156,СВЦЭМ!$B$39:$B$782,U$155)+'СЕТ СН'!$I$14+СВЦЭМ!$D$10+'СЕТ СН'!$I$6-'СЕТ СН'!$I$26</f>
        <v>2229.1926008199998</v>
      </c>
      <c r="V156" s="36">
        <f>SUMIFS(СВЦЭМ!$D$39:$D$782,СВЦЭМ!$A$39:$A$782,$A156,СВЦЭМ!$B$39:$B$782,V$155)+'СЕТ СН'!$I$14+СВЦЭМ!$D$10+'СЕТ СН'!$I$6-'СЕТ СН'!$I$26</f>
        <v>2240.8831560799999</v>
      </c>
      <c r="W156" s="36">
        <f>SUMIFS(СВЦЭМ!$D$39:$D$782,СВЦЭМ!$A$39:$A$782,$A156,СВЦЭМ!$B$39:$B$782,W$155)+'СЕТ СН'!$I$14+СВЦЭМ!$D$10+'СЕТ СН'!$I$6-'СЕТ СН'!$I$26</f>
        <v>2185.1102840800004</v>
      </c>
      <c r="X156" s="36">
        <f>SUMIFS(СВЦЭМ!$D$39:$D$782,СВЦЭМ!$A$39:$A$782,$A156,СВЦЭМ!$B$39:$B$782,X$155)+'СЕТ СН'!$I$14+СВЦЭМ!$D$10+'СЕТ СН'!$I$6-'СЕТ СН'!$I$26</f>
        <v>2236.00163329</v>
      </c>
      <c r="Y156" s="36">
        <f>SUMIFS(СВЦЭМ!$D$39:$D$782,СВЦЭМ!$A$39:$A$782,$A156,СВЦЭМ!$B$39:$B$782,Y$155)+'СЕТ СН'!$I$14+СВЦЭМ!$D$10+'СЕТ СН'!$I$6-'СЕТ СН'!$I$26</f>
        <v>2275.1452592699998</v>
      </c>
      <c r="AA156" s="45"/>
    </row>
    <row r="157" spans="1:27" ht="15.75" x14ac:dyDescent="0.2">
      <c r="A157" s="35">
        <f>A156+1</f>
        <v>45079</v>
      </c>
      <c r="B157" s="36">
        <f>SUMIFS(СВЦЭМ!$D$39:$D$782,СВЦЭМ!$A$39:$A$782,$A157,СВЦЭМ!$B$39:$B$782,B$155)+'СЕТ СН'!$I$14+СВЦЭМ!$D$10+'СЕТ СН'!$I$6-'СЕТ СН'!$I$26</f>
        <v>2370.6937246900002</v>
      </c>
      <c r="C157" s="36">
        <f>SUMIFS(СВЦЭМ!$D$39:$D$782,СВЦЭМ!$A$39:$A$782,$A157,СВЦЭМ!$B$39:$B$782,C$155)+'СЕТ СН'!$I$14+СВЦЭМ!$D$10+'СЕТ СН'!$I$6-'СЕТ СН'!$I$26</f>
        <v>2399.93194778</v>
      </c>
      <c r="D157" s="36">
        <f>SUMIFS(СВЦЭМ!$D$39:$D$782,СВЦЭМ!$A$39:$A$782,$A157,СВЦЭМ!$B$39:$B$782,D$155)+'СЕТ СН'!$I$14+СВЦЭМ!$D$10+'СЕТ СН'!$I$6-'СЕТ СН'!$I$26</f>
        <v>2447.1274918099998</v>
      </c>
      <c r="E157" s="36">
        <f>SUMIFS(СВЦЭМ!$D$39:$D$782,СВЦЭМ!$A$39:$A$782,$A157,СВЦЭМ!$B$39:$B$782,E$155)+'СЕТ СН'!$I$14+СВЦЭМ!$D$10+'СЕТ СН'!$I$6-'СЕТ СН'!$I$26</f>
        <v>2453.25409842</v>
      </c>
      <c r="F157" s="36">
        <f>SUMIFS(СВЦЭМ!$D$39:$D$782,СВЦЭМ!$A$39:$A$782,$A157,СВЦЭМ!$B$39:$B$782,F$155)+'СЕТ СН'!$I$14+СВЦЭМ!$D$10+'СЕТ СН'!$I$6-'СЕТ СН'!$I$26</f>
        <v>2435.90005587</v>
      </c>
      <c r="G157" s="36">
        <f>SUMIFS(СВЦЭМ!$D$39:$D$782,СВЦЭМ!$A$39:$A$782,$A157,СВЦЭМ!$B$39:$B$782,G$155)+'СЕТ СН'!$I$14+СВЦЭМ!$D$10+'СЕТ СН'!$I$6-'СЕТ СН'!$I$26</f>
        <v>2410.8171877900004</v>
      </c>
      <c r="H157" s="36">
        <f>SUMIFS(СВЦЭМ!$D$39:$D$782,СВЦЭМ!$A$39:$A$782,$A157,СВЦЭМ!$B$39:$B$782,H$155)+'СЕТ СН'!$I$14+СВЦЭМ!$D$10+'СЕТ СН'!$I$6-'СЕТ СН'!$I$26</f>
        <v>2245.6649744900001</v>
      </c>
      <c r="I157" s="36">
        <f>SUMIFS(СВЦЭМ!$D$39:$D$782,СВЦЭМ!$A$39:$A$782,$A157,СВЦЭМ!$B$39:$B$782,I$155)+'СЕТ СН'!$I$14+СВЦЭМ!$D$10+'СЕТ СН'!$I$6-'СЕТ СН'!$I$26</f>
        <v>2285.9340708999998</v>
      </c>
      <c r="J157" s="36">
        <f>SUMIFS(СВЦЭМ!$D$39:$D$782,СВЦЭМ!$A$39:$A$782,$A157,СВЦЭМ!$B$39:$B$782,J$155)+'СЕТ СН'!$I$14+СВЦЭМ!$D$10+'СЕТ СН'!$I$6-'СЕТ СН'!$I$26</f>
        <v>2262.4665904000003</v>
      </c>
      <c r="K157" s="36">
        <f>SUMIFS(СВЦЭМ!$D$39:$D$782,СВЦЭМ!$A$39:$A$782,$A157,СВЦЭМ!$B$39:$B$782,K$155)+'СЕТ СН'!$I$14+СВЦЭМ!$D$10+'СЕТ СН'!$I$6-'СЕТ СН'!$I$26</f>
        <v>2227.4444878700001</v>
      </c>
      <c r="L157" s="36">
        <f>SUMIFS(СВЦЭМ!$D$39:$D$782,СВЦЭМ!$A$39:$A$782,$A157,СВЦЭМ!$B$39:$B$782,L$155)+'СЕТ СН'!$I$14+СВЦЭМ!$D$10+'СЕТ СН'!$I$6-'СЕТ СН'!$I$26</f>
        <v>2216.8706274000001</v>
      </c>
      <c r="M157" s="36">
        <f>SUMIFS(СВЦЭМ!$D$39:$D$782,СВЦЭМ!$A$39:$A$782,$A157,СВЦЭМ!$B$39:$B$782,M$155)+'СЕТ СН'!$I$14+СВЦЭМ!$D$10+'СЕТ СН'!$I$6-'СЕТ СН'!$I$26</f>
        <v>2238.6841106399997</v>
      </c>
      <c r="N157" s="36">
        <f>SUMIFS(СВЦЭМ!$D$39:$D$782,СВЦЭМ!$A$39:$A$782,$A157,СВЦЭМ!$B$39:$B$782,N$155)+'СЕТ СН'!$I$14+СВЦЭМ!$D$10+'СЕТ СН'!$I$6-'СЕТ СН'!$I$26</f>
        <v>2278.70166655</v>
      </c>
      <c r="O157" s="36">
        <f>SUMIFS(СВЦЭМ!$D$39:$D$782,СВЦЭМ!$A$39:$A$782,$A157,СВЦЭМ!$B$39:$B$782,O$155)+'СЕТ СН'!$I$14+СВЦЭМ!$D$10+'СЕТ СН'!$I$6-'СЕТ СН'!$I$26</f>
        <v>2275.2467008000003</v>
      </c>
      <c r="P157" s="36">
        <f>SUMIFS(СВЦЭМ!$D$39:$D$782,СВЦЭМ!$A$39:$A$782,$A157,СВЦЭМ!$B$39:$B$782,P$155)+'СЕТ СН'!$I$14+СВЦЭМ!$D$10+'СЕТ СН'!$I$6-'СЕТ СН'!$I$26</f>
        <v>2278.56307272</v>
      </c>
      <c r="Q157" s="36">
        <f>SUMIFS(СВЦЭМ!$D$39:$D$782,СВЦЭМ!$A$39:$A$782,$A157,СВЦЭМ!$B$39:$B$782,Q$155)+'СЕТ СН'!$I$14+СВЦЭМ!$D$10+'СЕТ СН'!$I$6-'СЕТ СН'!$I$26</f>
        <v>2293.16913879</v>
      </c>
      <c r="R157" s="36">
        <f>SUMIFS(СВЦЭМ!$D$39:$D$782,СВЦЭМ!$A$39:$A$782,$A157,СВЦЭМ!$B$39:$B$782,R$155)+'СЕТ СН'!$I$14+СВЦЭМ!$D$10+'СЕТ СН'!$I$6-'СЕТ СН'!$I$26</f>
        <v>2276.7539132100001</v>
      </c>
      <c r="S157" s="36">
        <f>SUMIFS(СВЦЭМ!$D$39:$D$782,СВЦЭМ!$A$39:$A$782,$A157,СВЦЭМ!$B$39:$B$782,S$155)+'СЕТ СН'!$I$14+СВЦЭМ!$D$10+'СЕТ СН'!$I$6-'СЕТ СН'!$I$26</f>
        <v>2264.1365609300001</v>
      </c>
      <c r="T157" s="36">
        <f>SUMIFS(СВЦЭМ!$D$39:$D$782,СВЦЭМ!$A$39:$A$782,$A157,СВЦЭМ!$B$39:$B$782,T$155)+'СЕТ СН'!$I$14+СВЦЭМ!$D$10+'СЕТ СН'!$I$6-'СЕТ СН'!$I$26</f>
        <v>2247.9698475200003</v>
      </c>
      <c r="U157" s="36">
        <f>SUMIFS(СВЦЭМ!$D$39:$D$782,СВЦЭМ!$A$39:$A$782,$A157,СВЦЭМ!$B$39:$B$782,U$155)+'СЕТ СН'!$I$14+СВЦЭМ!$D$10+'СЕТ СН'!$I$6-'СЕТ СН'!$I$26</f>
        <v>2193.47451318</v>
      </c>
      <c r="V157" s="36">
        <f>SUMIFS(СВЦЭМ!$D$39:$D$782,СВЦЭМ!$A$39:$A$782,$A157,СВЦЭМ!$B$39:$B$782,V$155)+'СЕТ СН'!$I$14+СВЦЭМ!$D$10+'СЕТ СН'!$I$6-'СЕТ СН'!$I$26</f>
        <v>2163.31534177</v>
      </c>
      <c r="W157" s="36">
        <f>SUMIFS(СВЦЭМ!$D$39:$D$782,СВЦЭМ!$A$39:$A$782,$A157,СВЦЭМ!$B$39:$B$782,W$155)+'СЕТ СН'!$I$14+СВЦЭМ!$D$10+'СЕТ СН'!$I$6-'СЕТ СН'!$I$26</f>
        <v>2173.38699559</v>
      </c>
      <c r="X157" s="36">
        <f>SUMIFS(СВЦЭМ!$D$39:$D$782,СВЦЭМ!$A$39:$A$782,$A157,СВЦЭМ!$B$39:$B$782,X$155)+'СЕТ СН'!$I$14+СВЦЭМ!$D$10+'СЕТ СН'!$I$6-'СЕТ СН'!$I$26</f>
        <v>2215.9638216200001</v>
      </c>
      <c r="Y157" s="36">
        <f>SUMIFS(СВЦЭМ!$D$39:$D$782,СВЦЭМ!$A$39:$A$782,$A157,СВЦЭМ!$B$39:$B$782,Y$155)+'СЕТ СН'!$I$14+СВЦЭМ!$D$10+'СЕТ СН'!$I$6-'СЕТ СН'!$I$26</f>
        <v>2260.3068145900002</v>
      </c>
    </row>
    <row r="158" spans="1:27" ht="15.75" x14ac:dyDescent="0.2">
      <c r="A158" s="35">
        <f t="shared" ref="A158:A185" si="4">A157+1</f>
        <v>45080</v>
      </c>
      <c r="B158" s="36">
        <f>SUMIFS(СВЦЭМ!$D$39:$D$782,СВЦЭМ!$A$39:$A$782,$A158,СВЦЭМ!$B$39:$B$782,B$155)+'СЕТ СН'!$I$14+СВЦЭМ!$D$10+'СЕТ СН'!$I$6-'СЕТ СН'!$I$26</f>
        <v>2297.0821242500001</v>
      </c>
      <c r="C158" s="36">
        <f>SUMIFS(СВЦЭМ!$D$39:$D$782,СВЦЭМ!$A$39:$A$782,$A158,СВЦЭМ!$B$39:$B$782,C$155)+'СЕТ СН'!$I$14+СВЦЭМ!$D$10+'СЕТ СН'!$I$6-'СЕТ СН'!$I$26</f>
        <v>2343.0073313500002</v>
      </c>
      <c r="D158" s="36">
        <f>SUMIFS(СВЦЭМ!$D$39:$D$782,СВЦЭМ!$A$39:$A$782,$A158,СВЦЭМ!$B$39:$B$782,D$155)+'СЕТ СН'!$I$14+СВЦЭМ!$D$10+'СЕТ СН'!$I$6-'СЕТ СН'!$I$26</f>
        <v>2449.1325612800001</v>
      </c>
      <c r="E158" s="36">
        <f>SUMIFS(СВЦЭМ!$D$39:$D$782,СВЦЭМ!$A$39:$A$782,$A158,СВЦЭМ!$B$39:$B$782,E$155)+'СЕТ СН'!$I$14+СВЦЭМ!$D$10+'СЕТ СН'!$I$6-'СЕТ СН'!$I$26</f>
        <v>2519.61398035</v>
      </c>
      <c r="F158" s="36">
        <f>SUMIFS(СВЦЭМ!$D$39:$D$782,СВЦЭМ!$A$39:$A$782,$A158,СВЦЭМ!$B$39:$B$782,F$155)+'СЕТ СН'!$I$14+СВЦЭМ!$D$10+'СЕТ СН'!$I$6-'СЕТ СН'!$I$26</f>
        <v>2472.3580982600001</v>
      </c>
      <c r="G158" s="36">
        <f>SUMIFS(СВЦЭМ!$D$39:$D$782,СВЦЭМ!$A$39:$A$782,$A158,СВЦЭМ!$B$39:$B$782,G$155)+'СЕТ СН'!$I$14+СВЦЭМ!$D$10+'СЕТ СН'!$I$6-'СЕТ СН'!$I$26</f>
        <v>2480.6076580099998</v>
      </c>
      <c r="H158" s="36">
        <f>SUMIFS(СВЦЭМ!$D$39:$D$782,СВЦЭМ!$A$39:$A$782,$A158,СВЦЭМ!$B$39:$B$782,H$155)+'СЕТ СН'!$I$14+СВЦЭМ!$D$10+'СЕТ СН'!$I$6-'СЕТ СН'!$I$26</f>
        <v>2389.8327960900001</v>
      </c>
      <c r="I158" s="36">
        <f>SUMIFS(СВЦЭМ!$D$39:$D$782,СВЦЭМ!$A$39:$A$782,$A158,СВЦЭМ!$B$39:$B$782,I$155)+'СЕТ СН'!$I$14+СВЦЭМ!$D$10+'СЕТ СН'!$I$6-'СЕТ СН'!$I$26</f>
        <v>2279.49008882</v>
      </c>
      <c r="J158" s="36">
        <f>SUMIFS(СВЦЭМ!$D$39:$D$782,СВЦЭМ!$A$39:$A$782,$A158,СВЦЭМ!$B$39:$B$782,J$155)+'СЕТ СН'!$I$14+СВЦЭМ!$D$10+'СЕТ СН'!$I$6-'СЕТ СН'!$I$26</f>
        <v>2175.3956055799999</v>
      </c>
      <c r="K158" s="36">
        <f>SUMIFS(СВЦЭМ!$D$39:$D$782,СВЦЭМ!$A$39:$A$782,$A158,СВЦЭМ!$B$39:$B$782,K$155)+'СЕТ СН'!$I$14+СВЦЭМ!$D$10+'СЕТ СН'!$I$6-'СЕТ СН'!$I$26</f>
        <v>2117.8284234000002</v>
      </c>
      <c r="L158" s="36">
        <f>SUMIFS(СВЦЭМ!$D$39:$D$782,СВЦЭМ!$A$39:$A$782,$A158,СВЦЭМ!$B$39:$B$782,L$155)+'СЕТ СН'!$I$14+СВЦЭМ!$D$10+'СЕТ СН'!$I$6-'СЕТ СН'!$I$26</f>
        <v>2107.0480190400003</v>
      </c>
      <c r="M158" s="36">
        <f>SUMIFS(СВЦЭМ!$D$39:$D$782,СВЦЭМ!$A$39:$A$782,$A158,СВЦЭМ!$B$39:$B$782,M$155)+'СЕТ СН'!$I$14+СВЦЭМ!$D$10+'СЕТ СН'!$I$6-'СЕТ СН'!$I$26</f>
        <v>2118.8512321100002</v>
      </c>
      <c r="N158" s="36">
        <f>SUMIFS(СВЦЭМ!$D$39:$D$782,СВЦЭМ!$A$39:$A$782,$A158,СВЦЭМ!$B$39:$B$782,N$155)+'СЕТ СН'!$I$14+СВЦЭМ!$D$10+'СЕТ СН'!$I$6-'СЕТ СН'!$I$26</f>
        <v>2139.5447165300002</v>
      </c>
      <c r="O158" s="36">
        <f>SUMIFS(СВЦЭМ!$D$39:$D$782,СВЦЭМ!$A$39:$A$782,$A158,СВЦЭМ!$B$39:$B$782,O$155)+'СЕТ СН'!$I$14+СВЦЭМ!$D$10+'СЕТ СН'!$I$6-'СЕТ СН'!$I$26</f>
        <v>2143.46902718</v>
      </c>
      <c r="P158" s="36">
        <f>SUMIFS(СВЦЭМ!$D$39:$D$782,СВЦЭМ!$A$39:$A$782,$A158,СВЦЭМ!$B$39:$B$782,P$155)+'СЕТ СН'!$I$14+СВЦЭМ!$D$10+'СЕТ СН'!$I$6-'СЕТ СН'!$I$26</f>
        <v>2158.3037149500001</v>
      </c>
      <c r="Q158" s="36">
        <f>SUMIFS(СВЦЭМ!$D$39:$D$782,СВЦЭМ!$A$39:$A$782,$A158,СВЦЭМ!$B$39:$B$782,Q$155)+'СЕТ СН'!$I$14+СВЦЭМ!$D$10+'СЕТ СН'!$I$6-'СЕТ СН'!$I$26</f>
        <v>2187.4897535500004</v>
      </c>
      <c r="R158" s="36">
        <f>SUMIFS(СВЦЭМ!$D$39:$D$782,СВЦЭМ!$A$39:$A$782,$A158,СВЦЭМ!$B$39:$B$782,R$155)+'СЕТ СН'!$I$14+СВЦЭМ!$D$10+'СЕТ СН'!$I$6-'СЕТ СН'!$I$26</f>
        <v>2178.1818531099998</v>
      </c>
      <c r="S158" s="36">
        <f>SUMIFS(СВЦЭМ!$D$39:$D$782,СВЦЭМ!$A$39:$A$782,$A158,СВЦЭМ!$B$39:$B$782,S$155)+'СЕТ СН'!$I$14+СВЦЭМ!$D$10+'СЕТ СН'!$I$6-'СЕТ СН'!$I$26</f>
        <v>2160.45121002</v>
      </c>
      <c r="T158" s="36">
        <f>SUMIFS(СВЦЭМ!$D$39:$D$782,СВЦЭМ!$A$39:$A$782,$A158,СВЦЭМ!$B$39:$B$782,T$155)+'СЕТ СН'!$I$14+СВЦЭМ!$D$10+'СЕТ СН'!$I$6-'СЕТ СН'!$I$26</f>
        <v>2148.6063235700003</v>
      </c>
      <c r="U158" s="36">
        <f>SUMIFS(СВЦЭМ!$D$39:$D$782,СВЦЭМ!$A$39:$A$782,$A158,СВЦЭМ!$B$39:$B$782,U$155)+'СЕТ СН'!$I$14+СВЦЭМ!$D$10+'СЕТ СН'!$I$6-'СЕТ СН'!$I$26</f>
        <v>2137.6523420499998</v>
      </c>
      <c r="V158" s="36">
        <f>SUMIFS(СВЦЭМ!$D$39:$D$782,СВЦЭМ!$A$39:$A$782,$A158,СВЦЭМ!$B$39:$B$782,V$155)+'СЕТ СН'!$I$14+СВЦЭМ!$D$10+'СЕТ СН'!$I$6-'СЕТ СН'!$I$26</f>
        <v>2122.26303074</v>
      </c>
      <c r="W158" s="36">
        <f>SUMIFS(СВЦЭМ!$D$39:$D$782,СВЦЭМ!$A$39:$A$782,$A158,СВЦЭМ!$B$39:$B$782,W$155)+'СЕТ СН'!$I$14+СВЦЭМ!$D$10+'СЕТ СН'!$I$6-'СЕТ СН'!$I$26</f>
        <v>2093.53529738</v>
      </c>
      <c r="X158" s="36">
        <f>SUMIFS(СВЦЭМ!$D$39:$D$782,СВЦЭМ!$A$39:$A$782,$A158,СВЦЭМ!$B$39:$B$782,X$155)+'СЕТ СН'!$I$14+СВЦЭМ!$D$10+'СЕТ СН'!$I$6-'СЕТ СН'!$I$26</f>
        <v>2128.9134733199999</v>
      </c>
      <c r="Y158" s="36">
        <f>SUMIFS(СВЦЭМ!$D$39:$D$782,СВЦЭМ!$A$39:$A$782,$A158,СВЦЭМ!$B$39:$B$782,Y$155)+'СЕТ СН'!$I$14+СВЦЭМ!$D$10+'СЕТ СН'!$I$6-'СЕТ СН'!$I$26</f>
        <v>2214.2721858</v>
      </c>
    </row>
    <row r="159" spans="1:27" ht="15.75" x14ac:dyDescent="0.2">
      <c r="A159" s="35">
        <f t="shared" si="4"/>
        <v>45081</v>
      </c>
      <c r="B159" s="36">
        <f>SUMIFS(СВЦЭМ!$D$39:$D$782,СВЦЭМ!$A$39:$A$782,$A159,СВЦЭМ!$B$39:$B$782,B$155)+'СЕТ СН'!$I$14+СВЦЭМ!$D$10+'СЕТ СН'!$I$6-'СЕТ СН'!$I$26</f>
        <v>2321.1526979099999</v>
      </c>
      <c r="C159" s="36">
        <f>SUMIFS(СВЦЭМ!$D$39:$D$782,СВЦЭМ!$A$39:$A$782,$A159,СВЦЭМ!$B$39:$B$782,C$155)+'СЕТ СН'!$I$14+СВЦЭМ!$D$10+'СЕТ СН'!$I$6-'СЕТ СН'!$I$26</f>
        <v>2400.3035868400002</v>
      </c>
      <c r="D159" s="36">
        <f>SUMIFS(СВЦЭМ!$D$39:$D$782,СВЦЭМ!$A$39:$A$782,$A159,СВЦЭМ!$B$39:$B$782,D$155)+'СЕТ СН'!$I$14+СВЦЭМ!$D$10+'СЕТ СН'!$I$6-'СЕТ СН'!$I$26</f>
        <v>2492.8482483100001</v>
      </c>
      <c r="E159" s="36">
        <f>SUMIFS(СВЦЭМ!$D$39:$D$782,СВЦЭМ!$A$39:$A$782,$A159,СВЦЭМ!$B$39:$B$782,E$155)+'СЕТ СН'!$I$14+СВЦЭМ!$D$10+'СЕТ СН'!$I$6-'СЕТ СН'!$I$26</f>
        <v>2516.4822668799998</v>
      </c>
      <c r="F159" s="36">
        <f>SUMIFS(СВЦЭМ!$D$39:$D$782,СВЦЭМ!$A$39:$A$782,$A159,СВЦЭМ!$B$39:$B$782,F$155)+'СЕТ СН'!$I$14+СВЦЭМ!$D$10+'СЕТ СН'!$I$6-'СЕТ СН'!$I$26</f>
        <v>2531.5761618500001</v>
      </c>
      <c r="G159" s="36">
        <f>SUMIFS(СВЦЭМ!$D$39:$D$782,СВЦЭМ!$A$39:$A$782,$A159,СВЦЭМ!$B$39:$B$782,G$155)+'СЕТ СН'!$I$14+СВЦЭМ!$D$10+'СЕТ СН'!$I$6-'СЕТ СН'!$I$26</f>
        <v>2508.12946018</v>
      </c>
      <c r="H159" s="36">
        <f>SUMIFS(СВЦЭМ!$D$39:$D$782,СВЦЭМ!$A$39:$A$782,$A159,СВЦЭМ!$B$39:$B$782,H$155)+'СЕТ СН'!$I$14+СВЦЭМ!$D$10+'СЕТ СН'!$I$6-'СЕТ СН'!$I$26</f>
        <v>2391.1083513000003</v>
      </c>
      <c r="I159" s="36">
        <f>SUMIFS(СВЦЭМ!$D$39:$D$782,СВЦЭМ!$A$39:$A$782,$A159,СВЦЭМ!$B$39:$B$782,I$155)+'СЕТ СН'!$I$14+СВЦЭМ!$D$10+'СЕТ СН'!$I$6-'СЕТ СН'!$I$26</f>
        <v>2295.11861301</v>
      </c>
      <c r="J159" s="36">
        <f>SUMIFS(СВЦЭМ!$D$39:$D$782,СВЦЭМ!$A$39:$A$782,$A159,СВЦЭМ!$B$39:$B$782,J$155)+'СЕТ СН'!$I$14+СВЦЭМ!$D$10+'СЕТ СН'!$I$6-'СЕТ СН'!$I$26</f>
        <v>2186.0736774500001</v>
      </c>
      <c r="K159" s="36">
        <f>SUMIFS(СВЦЭМ!$D$39:$D$782,СВЦЭМ!$A$39:$A$782,$A159,СВЦЭМ!$B$39:$B$782,K$155)+'СЕТ СН'!$I$14+СВЦЭМ!$D$10+'СЕТ СН'!$I$6-'СЕТ СН'!$I$26</f>
        <v>2147.4482451000003</v>
      </c>
      <c r="L159" s="36">
        <f>SUMIFS(СВЦЭМ!$D$39:$D$782,СВЦЭМ!$A$39:$A$782,$A159,СВЦЭМ!$B$39:$B$782,L$155)+'СЕТ СН'!$I$14+СВЦЭМ!$D$10+'СЕТ СН'!$I$6-'СЕТ СН'!$I$26</f>
        <v>2127.9136701300004</v>
      </c>
      <c r="M159" s="36">
        <f>SUMIFS(СВЦЭМ!$D$39:$D$782,СВЦЭМ!$A$39:$A$782,$A159,СВЦЭМ!$B$39:$B$782,M$155)+'СЕТ СН'!$I$14+СВЦЭМ!$D$10+'СЕТ СН'!$I$6-'СЕТ СН'!$I$26</f>
        <v>2139.9804602499999</v>
      </c>
      <c r="N159" s="36">
        <f>SUMIFS(СВЦЭМ!$D$39:$D$782,СВЦЭМ!$A$39:$A$782,$A159,СВЦЭМ!$B$39:$B$782,N$155)+'СЕТ СН'!$I$14+СВЦЭМ!$D$10+'СЕТ СН'!$I$6-'СЕТ СН'!$I$26</f>
        <v>2186.5355560200001</v>
      </c>
      <c r="O159" s="36">
        <f>SUMIFS(СВЦЭМ!$D$39:$D$782,СВЦЭМ!$A$39:$A$782,$A159,СВЦЭМ!$B$39:$B$782,O$155)+'СЕТ СН'!$I$14+СВЦЭМ!$D$10+'СЕТ СН'!$I$6-'СЕТ СН'!$I$26</f>
        <v>2195.1465075000001</v>
      </c>
      <c r="P159" s="36">
        <f>SUMIFS(СВЦЭМ!$D$39:$D$782,СВЦЭМ!$A$39:$A$782,$A159,СВЦЭМ!$B$39:$B$782,P$155)+'СЕТ СН'!$I$14+СВЦЭМ!$D$10+'СЕТ СН'!$I$6-'СЕТ СН'!$I$26</f>
        <v>2195.4504197900001</v>
      </c>
      <c r="Q159" s="36">
        <f>SUMIFS(СВЦЭМ!$D$39:$D$782,СВЦЭМ!$A$39:$A$782,$A159,СВЦЭМ!$B$39:$B$782,Q$155)+'СЕТ СН'!$I$14+СВЦЭМ!$D$10+'СЕТ СН'!$I$6-'СЕТ СН'!$I$26</f>
        <v>2216.8293968500002</v>
      </c>
      <c r="R159" s="36">
        <f>SUMIFS(СВЦЭМ!$D$39:$D$782,СВЦЭМ!$A$39:$A$782,$A159,СВЦЭМ!$B$39:$B$782,R$155)+'СЕТ СН'!$I$14+СВЦЭМ!$D$10+'СЕТ СН'!$I$6-'СЕТ СН'!$I$26</f>
        <v>2207.4118904300003</v>
      </c>
      <c r="S159" s="36">
        <f>SUMIFS(СВЦЭМ!$D$39:$D$782,СВЦЭМ!$A$39:$A$782,$A159,СВЦЭМ!$B$39:$B$782,S$155)+'СЕТ СН'!$I$14+СВЦЭМ!$D$10+'СЕТ СН'!$I$6-'СЕТ СН'!$I$26</f>
        <v>2186.49451585</v>
      </c>
      <c r="T159" s="36">
        <f>SUMIFS(СВЦЭМ!$D$39:$D$782,СВЦЭМ!$A$39:$A$782,$A159,СВЦЭМ!$B$39:$B$782,T$155)+'СЕТ СН'!$I$14+СВЦЭМ!$D$10+'СЕТ СН'!$I$6-'СЕТ СН'!$I$26</f>
        <v>2179.53263651</v>
      </c>
      <c r="U159" s="36">
        <f>SUMIFS(СВЦЭМ!$D$39:$D$782,СВЦЭМ!$A$39:$A$782,$A159,СВЦЭМ!$B$39:$B$782,U$155)+'СЕТ СН'!$I$14+СВЦЭМ!$D$10+'СЕТ СН'!$I$6-'СЕТ СН'!$I$26</f>
        <v>2112.5045568</v>
      </c>
      <c r="V159" s="36">
        <f>SUMIFS(СВЦЭМ!$D$39:$D$782,СВЦЭМ!$A$39:$A$782,$A159,СВЦЭМ!$B$39:$B$782,V$155)+'СЕТ СН'!$I$14+СВЦЭМ!$D$10+'СЕТ СН'!$I$6-'СЕТ СН'!$I$26</f>
        <v>2071.52897953</v>
      </c>
      <c r="W159" s="36">
        <f>SUMIFS(СВЦЭМ!$D$39:$D$782,СВЦЭМ!$A$39:$A$782,$A159,СВЦЭМ!$B$39:$B$782,W$155)+'СЕТ СН'!$I$14+СВЦЭМ!$D$10+'СЕТ СН'!$I$6-'СЕТ СН'!$I$26</f>
        <v>2084.6631333200003</v>
      </c>
      <c r="X159" s="36">
        <f>SUMIFS(СВЦЭМ!$D$39:$D$782,СВЦЭМ!$A$39:$A$782,$A159,СВЦЭМ!$B$39:$B$782,X$155)+'СЕТ СН'!$I$14+СВЦЭМ!$D$10+'СЕТ СН'!$I$6-'СЕТ СН'!$I$26</f>
        <v>2157.5279875200004</v>
      </c>
      <c r="Y159" s="36">
        <f>SUMIFS(СВЦЭМ!$D$39:$D$782,СВЦЭМ!$A$39:$A$782,$A159,СВЦЭМ!$B$39:$B$782,Y$155)+'СЕТ СН'!$I$14+СВЦЭМ!$D$10+'СЕТ СН'!$I$6-'СЕТ СН'!$I$26</f>
        <v>2234.1716105400001</v>
      </c>
    </row>
    <row r="160" spans="1:27" ht="15.75" x14ac:dyDescent="0.2">
      <c r="A160" s="35">
        <f t="shared" si="4"/>
        <v>45082</v>
      </c>
      <c r="B160" s="36">
        <f>SUMIFS(СВЦЭМ!$D$39:$D$782,СВЦЭМ!$A$39:$A$782,$A160,СВЦЭМ!$B$39:$B$782,B$155)+'СЕТ СН'!$I$14+СВЦЭМ!$D$10+'СЕТ СН'!$I$6-'СЕТ СН'!$I$26</f>
        <v>2292.2196015899999</v>
      </c>
      <c r="C160" s="36">
        <f>SUMIFS(СВЦЭМ!$D$39:$D$782,СВЦЭМ!$A$39:$A$782,$A160,СВЦЭМ!$B$39:$B$782,C$155)+'СЕТ СН'!$I$14+СВЦЭМ!$D$10+'СЕТ СН'!$I$6-'СЕТ СН'!$I$26</f>
        <v>2331.1930419199998</v>
      </c>
      <c r="D160" s="36">
        <f>SUMIFS(СВЦЭМ!$D$39:$D$782,СВЦЭМ!$A$39:$A$782,$A160,СВЦЭМ!$B$39:$B$782,D$155)+'СЕТ СН'!$I$14+СВЦЭМ!$D$10+'СЕТ СН'!$I$6-'СЕТ СН'!$I$26</f>
        <v>2383.3676811599998</v>
      </c>
      <c r="E160" s="36">
        <f>SUMIFS(СВЦЭМ!$D$39:$D$782,СВЦЭМ!$A$39:$A$782,$A160,СВЦЭМ!$B$39:$B$782,E$155)+'СЕТ СН'!$I$14+СВЦЭМ!$D$10+'СЕТ СН'!$I$6-'СЕТ СН'!$I$26</f>
        <v>2365.0083615600001</v>
      </c>
      <c r="F160" s="36">
        <f>SUMIFS(СВЦЭМ!$D$39:$D$782,СВЦЭМ!$A$39:$A$782,$A160,СВЦЭМ!$B$39:$B$782,F$155)+'СЕТ СН'!$I$14+СВЦЭМ!$D$10+'СЕТ СН'!$I$6-'СЕТ СН'!$I$26</f>
        <v>2356.5328153099999</v>
      </c>
      <c r="G160" s="36">
        <f>SUMIFS(СВЦЭМ!$D$39:$D$782,СВЦЭМ!$A$39:$A$782,$A160,СВЦЭМ!$B$39:$B$782,G$155)+'СЕТ СН'!$I$14+СВЦЭМ!$D$10+'СЕТ СН'!$I$6-'СЕТ СН'!$I$26</f>
        <v>2347.9036315499998</v>
      </c>
      <c r="H160" s="36">
        <f>SUMIFS(СВЦЭМ!$D$39:$D$782,СВЦЭМ!$A$39:$A$782,$A160,СВЦЭМ!$B$39:$B$782,H$155)+'СЕТ СН'!$I$14+СВЦЭМ!$D$10+'СЕТ СН'!$I$6-'СЕТ СН'!$I$26</f>
        <v>2312.3732669199999</v>
      </c>
      <c r="I160" s="36">
        <f>SUMIFS(СВЦЭМ!$D$39:$D$782,СВЦЭМ!$A$39:$A$782,$A160,СВЦЭМ!$B$39:$B$782,I$155)+'СЕТ СН'!$I$14+СВЦЭМ!$D$10+'СЕТ СН'!$I$6-'СЕТ СН'!$I$26</f>
        <v>2250.0957778100001</v>
      </c>
      <c r="J160" s="36">
        <f>SUMIFS(СВЦЭМ!$D$39:$D$782,СВЦЭМ!$A$39:$A$782,$A160,СВЦЭМ!$B$39:$B$782,J$155)+'СЕТ СН'!$I$14+СВЦЭМ!$D$10+'СЕТ СН'!$I$6-'СЕТ СН'!$I$26</f>
        <v>2283.7146605100002</v>
      </c>
      <c r="K160" s="36">
        <f>SUMIFS(СВЦЭМ!$D$39:$D$782,СВЦЭМ!$A$39:$A$782,$A160,СВЦЭМ!$B$39:$B$782,K$155)+'СЕТ СН'!$I$14+СВЦЭМ!$D$10+'СЕТ СН'!$I$6-'СЕТ СН'!$I$26</f>
        <v>2173.35277318</v>
      </c>
      <c r="L160" s="36">
        <f>SUMIFS(СВЦЭМ!$D$39:$D$782,СВЦЭМ!$A$39:$A$782,$A160,СВЦЭМ!$B$39:$B$782,L$155)+'СЕТ СН'!$I$14+СВЦЭМ!$D$10+'СЕТ СН'!$I$6-'СЕТ СН'!$I$26</f>
        <v>2156.5756779200001</v>
      </c>
      <c r="M160" s="36">
        <f>SUMIFS(СВЦЭМ!$D$39:$D$782,СВЦЭМ!$A$39:$A$782,$A160,СВЦЭМ!$B$39:$B$782,M$155)+'СЕТ СН'!$I$14+СВЦЭМ!$D$10+'СЕТ СН'!$I$6-'СЕТ СН'!$I$26</f>
        <v>2170.6935512700002</v>
      </c>
      <c r="N160" s="36">
        <f>SUMIFS(СВЦЭМ!$D$39:$D$782,СВЦЭМ!$A$39:$A$782,$A160,СВЦЭМ!$B$39:$B$782,N$155)+'СЕТ СН'!$I$14+СВЦЭМ!$D$10+'СЕТ СН'!$I$6-'СЕТ СН'!$I$26</f>
        <v>2218.31070804</v>
      </c>
      <c r="O160" s="36">
        <f>SUMIFS(СВЦЭМ!$D$39:$D$782,СВЦЭМ!$A$39:$A$782,$A160,СВЦЭМ!$B$39:$B$782,O$155)+'СЕТ СН'!$I$14+СВЦЭМ!$D$10+'СЕТ СН'!$I$6-'СЕТ СН'!$I$26</f>
        <v>2225.1131198600001</v>
      </c>
      <c r="P160" s="36">
        <f>SUMIFS(СВЦЭМ!$D$39:$D$782,СВЦЭМ!$A$39:$A$782,$A160,СВЦЭМ!$B$39:$B$782,P$155)+'СЕТ СН'!$I$14+СВЦЭМ!$D$10+'СЕТ СН'!$I$6-'СЕТ СН'!$I$26</f>
        <v>2241.5912298600001</v>
      </c>
      <c r="Q160" s="36">
        <f>SUMIFS(СВЦЭМ!$D$39:$D$782,СВЦЭМ!$A$39:$A$782,$A160,СВЦЭМ!$B$39:$B$782,Q$155)+'СЕТ СН'!$I$14+СВЦЭМ!$D$10+'СЕТ СН'!$I$6-'СЕТ СН'!$I$26</f>
        <v>2256.0575718800001</v>
      </c>
      <c r="R160" s="36">
        <f>SUMIFS(СВЦЭМ!$D$39:$D$782,СВЦЭМ!$A$39:$A$782,$A160,СВЦЭМ!$B$39:$B$782,R$155)+'СЕТ СН'!$I$14+СВЦЭМ!$D$10+'СЕТ СН'!$I$6-'СЕТ СН'!$I$26</f>
        <v>2277.9499543299999</v>
      </c>
      <c r="S160" s="36">
        <f>SUMIFS(СВЦЭМ!$D$39:$D$782,СВЦЭМ!$A$39:$A$782,$A160,СВЦЭМ!$B$39:$B$782,S$155)+'СЕТ СН'!$I$14+СВЦЭМ!$D$10+'СЕТ СН'!$I$6-'СЕТ СН'!$I$26</f>
        <v>2273.3188760800003</v>
      </c>
      <c r="T160" s="36">
        <f>SUMIFS(СВЦЭМ!$D$39:$D$782,СВЦЭМ!$A$39:$A$782,$A160,СВЦЭМ!$B$39:$B$782,T$155)+'СЕТ СН'!$I$14+СВЦЭМ!$D$10+'СЕТ СН'!$I$6-'СЕТ СН'!$I$26</f>
        <v>2245.9066239800004</v>
      </c>
      <c r="U160" s="36">
        <f>SUMIFS(СВЦЭМ!$D$39:$D$782,СВЦЭМ!$A$39:$A$782,$A160,СВЦЭМ!$B$39:$B$782,U$155)+'СЕТ СН'!$I$14+СВЦЭМ!$D$10+'СЕТ СН'!$I$6-'СЕТ СН'!$I$26</f>
        <v>2210.0801494900002</v>
      </c>
      <c r="V160" s="36">
        <f>SUMIFS(СВЦЭМ!$D$39:$D$782,СВЦЭМ!$A$39:$A$782,$A160,СВЦЭМ!$B$39:$B$782,V$155)+'СЕТ СН'!$I$14+СВЦЭМ!$D$10+'СЕТ СН'!$I$6-'СЕТ СН'!$I$26</f>
        <v>2138.8457341499998</v>
      </c>
      <c r="W160" s="36">
        <f>SUMIFS(СВЦЭМ!$D$39:$D$782,СВЦЭМ!$A$39:$A$782,$A160,СВЦЭМ!$B$39:$B$782,W$155)+'СЕТ СН'!$I$14+СВЦЭМ!$D$10+'СЕТ СН'!$I$6-'СЕТ СН'!$I$26</f>
        <v>2218.6925270700003</v>
      </c>
      <c r="X160" s="36">
        <f>SUMIFS(СВЦЭМ!$D$39:$D$782,СВЦЭМ!$A$39:$A$782,$A160,СВЦЭМ!$B$39:$B$782,X$155)+'СЕТ СН'!$I$14+СВЦЭМ!$D$10+'СЕТ СН'!$I$6-'СЕТ СН'!$I$26</f>
        <v>2273.36635793</v>
      </c>
      <c r="Y160" s="36">
        <f>SUMIFS(СВЦЭМ!$D$39:$D$782,СВЦЭМ!$A$39:$A$782,$A160,СВЦЭМ!$B$39:$B$782,Y$155)+'СЕТ СН'!$I$14+СВЦЭМ!$D$10+'СЕТ СН'!$I$6-'СЕТ СН'!$I$26</f>
        <v>2354.8394915500003</v>
      </c>
    </row>
    <row r="161" spans="1:25" ht="15.75" x14ac:dyDescent="0.2">
      <c r="A161" s="35">
        <f t="shared" si="4"/>
        <v>45083</v>
      </c>
      <c r="B161" s="36">
        <f>SUMIFS(СВЦЭМ!$D$39:$D$782,СВЦЭМ!$A$39:$A$782,$A161,СВЦЭМ!$B$39:$B$782,B$155)+'СЕТ СН'!$I$14+СВЦЭМ!$D$10+'СЕТ СН'!$I$6-'СЕТ СН'!$I$26</f>
        <v>2336.59323021</v>
      </c>
      <c r="C161" s="36">
        <f>SUMIFS(СВЦЭМ!$D$39:$D$782,СВЦЭМ!$A$39:$A$782,$A161,СВЦЭМ!$B$39:$B$782,C$155)+'СЕТ СН'!$I$14+СВЦЭМ!$D$10+'СЕТ СН'!$I$6-'СЕТ СН'!$I$26</f>
        <v>2433.6819527100001</v>
      </c>
      <c r="D161" s="36">
        <f>SUMIFS(СВЦЭМ!$D$39:$D$782,СВЦЭМ!$A$39:$A$782,$A161,СВЦЭМ!$B$39:$B$782,D$155)+'СЕТ СН'!$I$14+СВЦЭМ!$D$10+'СЕТ СН'!$I$6-'СЕТ СН'!$I$26</f>
        <v>2548.8978725100001</v>
      </c>
      <c r="E161" s="36">
        <f>SUMIFS(СВЦЭМ!$D$39:$D$782,СВЦЭМ!$A$39:$A$782,$A161,СВЦЭМ!$B$39:$B$782,E$155)+'СЕТ СН'!$I$14+СВЦЭМ!$D$10+'СЕТ СН'!$I$6-'СЕТ СН'!$I$26</f>
        <v>2544.2252509500004</v>
      </c>
      <c r="F161" s="36">
        <f>SUMIFS(СВЦЭМ!$D$39:$D$782,СВЦЭМ!$A$39:$A$782,$A161,СВЦЭМ!$B$39:$B$782,F$155)+'СЕТ СН'!$I$14+СВЦЭМ!$D$10+'СЕТ СН'!$I$6-'СЕТ СН'!$I$26</f>
        <v>2538.53810436</v>
      </c>
      <c r="G161" s="36">
        <f>SUMIFS(СВЦЭМ!$D$39:$D$782,СВЦЭМ!$A$39:$A$782,$A161,СВЦЭМ!$B$39:$B$782,G$155)+'СЕТ СН'!$I$14+СВЦЭМ!$D$10+'СЕТ СН'!$I$6-'СЕТ СН'!$I$26</f>
        <v>2444.3732635000001</v>
      </c>
      <c r="H161" s="36">
        <f>SUMIFS(СВЦЭМ!$D$39:$D$782,СВЦЭМ!$A$39:$A$782,$A161,СВЦЭМ!$B$39:$B$782,H$155)+'СЕТ СН'!$I$14+СВЦЭМ!$D$10+'СЕТ СН'!$I$6-'СЕТ СН'!$I$26</f>
        <v>2293.6305849</v>
      </c>
      <c r="I161" s="36">
        <f>SUMIFS(СВЦЭМ!$D$39:$D$782,СВЦЭМ!$A$39:$A$782,$A161,СВЦЭМ!$B$39:$B$782,I$155)+'СЕТ СН'!$I$14+СВЦЭМ!$D$10+'СЕТ СН'!$I$6-'СЕТ СН'!$I$26</f>
        <v>2225.4078969700004</v>
      </c>
      <c r="J161" s="36">
        <f>SUMIFS(СВЦЭМ!$D$39:$D$782,СВЦЭМ!$A$39:$A$782,$A161,СВЦЭМ!$B$39:$B$782,J$155)+'СЕТ СН'!$I$14+СВЦЭМ!$D$10+'СЕТ СН'!$I$6-'СЕТ СН'!$I$26</f>
        <v>2140.2183841400001</v>
      </c>
      <c r="K161" s="36">
        <f>SUMIFS(СВЦЭМ!$D$39:$D$782,СВЦЭМ!$A$39:$A$782,$A161,СВЦЭМ!$B$39:$B$782,K$155)+'СЕТ СН'!$I$14+СВЦЭМ!$D$10+'СЕТ СН'!$I$6-'СЕТ СН'!$I$26</f>
        <v>2090.74367785</v>
      </c>
      <c r="L161" s="36">
        <f>SUMIFS(СВЦЭМ!$D$39:$D$782,СВЦЭМ!$A$39:$A$782,$A161,СВЦЭМ!$B$39:$B$782,L$155)+'СЕТ СН'!$I$14+СВЦЭМ!$D$10+'СЕТ СН'!$I$6-'СЕТ СН'!$I$26</f>
        <v>2096.7248533000002</v>
      </c>
      <c r="M161" s="36">
        <f>SUMIFS(СВЦЭМ!$D$39:$D$782,СВЦЭМ!$A$39:$A$782,$A161,СВЦЭМ!$B$39:$B$782,M$155)+'СЕТ СН'!$I$14+СВЦЭМ!$D$10+'СЕТ СН'!$I$6-'СЕТ СН'!$I$26</f>
        <v>2094.2137365600001</v>
      </c>
      <c r="N161" s="36">
        <f>SUMIFS(СВЦЭМ!$D$39:$D$782,СВЦЭМ!$A$39:$A$782,$A161,СВЦЭМ!$B$39:$B$782,N$155)+'СЕТ СН'!$I$14+СВЦЭМ!$D$10+'СЕТ СН'!$I$6-'СЕТ СН'!$I$26</f>
        <v>2126.3481492199999</v>
      </c>
      <c r="O161" s="36">
        <f>SUMIFS(СВЦЭМ!$D$39:$D$782,СВЦЭМ!$A$39:$A$782,$A161,СВЦЭМ!$B$39:$B$782,O$155)+'СЕТ СН'!$I$14+СВЦЭМ!$D$10+'СЕТ СН'!$I$6-'СЕТ СН'!$I$26</f>
        <v>2124.2200474600004</v>
      </c>
      <c r="P161" s="36">
        <f>SUMIFS(СВЦЭМ!$D$39:$D$782,СВЦЭМ!$A$39:$A$782,$A161,СВЦЭМ!$B$39:$B$782,P$155)+'СЕТ СН'!$I$14+СВЦЭМ!$D$10+'СЕТ СН'!$I$6-'СЕТ СН'!$I$26</f>
        <v>2142.7675734499999</v>
      </c>
      <c r="Q161" s="36">
        <f>SUMIFS(СВЦЭМ!$D$39:$D$782,СВЦЭМ!$A$39:$A$782,$A161,СВЦЭМ!$B$39:$B$782,Q$155)+'СЕТ СН'!$I$14+СВЦЭМ!$D$10+'СЕТ СН'!$I$6-'СЕТ СН'!$I$26</f>
        <v>2159.1501264600001</v>
      </c>
      <c r="R161" s="36">
        <f>SUMIFS(СВЦЭМ!$D$39:$D$782,СВЦЭМ!$A$39:$A$782,$A161,СВЦЭМ!$B$39:$B$782,R$155)+'СЕТ СН'!$I$14+СВЦЭМ!$D$10+'СЕТ СН'!$I$6-'СЕТ СН'!$I$26</f>
        <v>2152.1120750600003</v>
      </c>
      <c r="S161" s="36">
        <f>SUMIFS(СВЦЭМ!$D$39:$D$782,СВЦЭМ!$A$39:$A$782,$A161,СВЦЭМ!$B$39:$B$782,S$155)+'СЕТ СН'!$I$14+СВЦЭМ!$D$10+'СЕТ СН'!$I$6-'СЕТ СН'!$I$26</f>
        <v>2131.5045772499998</v>
      </c>
      <c r="T161" s="36">
        <f>SUMIFS(СВЦЭМ!$D$39:$D$782,СВЦЭМ!$A$39:$A$782,$A161,СВЦЭМ!$B$39:$B$782,T$155)+'СЕТ СН'!$I$14+СВЦЭМ!$D$10+'СЕТ СН'!$I$6-'СЕТ СН'!$I$26</f>
        <v>2159.22475351</v>
      </c>
      <c r="U161" s="36">
        <f>SUMIFS(СВЦЭМ!$D$39:$D$782,СВЦЭМ!$A$39:$A$782,$A161,СВЦЭМ!$B$39:$B$782,U$155)+'СЕТ СН'!$I$14+СВЦЭМ!$D$10+'СЕТ СН'!$I$6-'СЕТ СН'!$I$26</f>
        <v>2107.3596153400003</v>
      </c>
      <c r="V161" s="36">
        <f>SUMIFS(СВЦЭМ!$D$39:$D$782,СВЦЭМ!$A$39:$A$782,$A161,СВЦЭМ!$B$39:$B$782,V$155)+'СЕТ СН'!$I$14+СВЦЭМ!$D$10+'СЕТ СН'!$I$6-'СЕТ СН'!$I$26</f>
        <v>2085.6684206899999</v>
      </c>
      <c r="W161" s="36">
        <f>SUMIFS(СВЦЭМ!$D$39:$D$782,СВЦЭМ!$A$39:$A$782,$A161,СВЦЭМ!$B$39:$B$782,W$155)+'СЕТ СН'!$I$14+СВЦЭМ!$D$10+'СЕТ СН'!$I$6-'СЕТ СН'!$I$26</f>
        <v>2102.0697839900004</v>
      </c>
      <c r="X161" s="36">
        <f>SUMIFS(СВЦЭМ!$D$39:$D$782,СВЦЭМ!$A$39:$A$782,$A161,СВЦЭМ!$B$39:$B$782,X$155)+'СЕТ СН'!$I$14+СВЦЭМ!$D$10+'СЕТ СН'!$I$6-'СЕТ СН'!$I$26</f>
        <v>2132.5935567400002</v>
      </c>
      <c r="Y161" s="36">
        <f>SUMIFS(СВЦЭМ!$D$39:$D$782,СВЦЭМ!$A$39:$A$782,$A161,СВЦЭМ!$B$39:$B$782,Y$155)+'СЕТ СН'!$I$14+СВЦЭМ!$D$10+'СЕТ СН'!$I$6-'СЕТ СН'!$I$26</f>
        <v>2220.2702631500001</v>
      </c>
    </row>
    <row r="162" spans="1:25" ht="15.75" x14ac:dyDescent="0.2">
      <c r="A162" s="35">
        <f t="shared" si="4"/>
        <v>45084</v>
      </c>
      <c r="B162" s="36">
        <f>SUMIFS(СВЦЭМ!$D$39:$D$782,СВЦЭМ!$A$39:$A$782,$A162,СВЦЭМ!$B$39:$B$782,B$155)+'СЕТ СН'!$I$14+СВЦЭМ!$D$10+'СЕТ СН'!$I$6-'СЕТ СН'!$I$26</f>
        <v>2373.6654725099997</v>
      </c>
      <c r="C162" s="36">
        <f>SUMIFS(СВЦЭМ!$D$39:$D$782,СВЦЭМ!$A$39:$A$782,$A162,СВЦЭМ!$B$39:$B$782,C$155)+'СЕТ СН'!$I$14+СВЦЭМ!$D$10+'СЕТ СН'!$I$6-'СЕТ СН'!$I$26</f>
        <v>2302.95756824</v>
      </c>
      <c r="D162" s="36">
        <f>SUMIFS(СВЦЭМ!$D$39:$D$782,СВЦЭМ!$A$39:$A$782,$A162,СВЦЭМ!$B$39:$B$782,D$155)+'СЕТ СН'!$I$14+СВЦЭМ!$D$10+'СЕТ СН'!$I$6-'СЕТ СН'!$I$26</f>
        <v>2501.45736459</v>
      </c>
      <c r="E162" s="36">
        <f>SUMIFS(СВЦЭМ!$D$39:$D$782,СВЦЭМ!$A$39:$A$782,$A162,СВЦЭМ!$B$39:$B$782,E$155)+'СЕТ СН'!$I$14+СВЦЭМ!$D$10+'СЕТ СН'!$I$6-'СЕТ СН'!$I$26</f>
        <v>2518.9744387800001</v>
      </c>
      <c r="F162" s="36">
        <f>SUMIFS(СВЦЭМ!$D$39:$D$782,СВЦЭМ!$A$39:$A$782,$A162,СВЦЭМ!$B$39:$B$782,F$155)+'СЕТ СН'!$I$14+СВЦЭМ!$D$10+'СЕТ СН'!$I$6-'СЕТ СН'!$I$26</f>
        <v>2508.47997915</v>
      </c>
      <c r="G162" s="36">
        <f>SUMIFS(СВЦЭМ!$D$39:$D$782,СВЦЭМ!$A$39:$A$782,$A162,СВЦЭМ!$B$39:$B$782,G$155)+'СЕТ СН'!$I$14+СВЦЭМ!$D$10+'СЕТ СН'!$I$6-'СЕТ СН'!$I$26</f>
        <v>2434.58144614</v>
      </c>
      <c r="H162" s="36">
        <f>SUMIFS(СВЦЭМ!$D$39:$D$782,СВЦЭМ!$A$39:$A$782,$A162,СВЦЭМ!$B$39:$B$782,H$155)+'СЕТ СН'!$I$14+СВЦЭМ!$D$10+'СЕТ СН'!$I$6-'СЕТ СН'!$I$26</f>
        <v>2301.9360963300001</v>
      </c>
      <c r="I162" s="36">
        <f>SUMIFS(СВЦЭМ!$D$39:$D$782,СВЦЭМ!$A$39:$A$782,$A162,СВЦЭМ!$B$39:$B$782,I$155)+'СЕТ СН'!$I$14+СВЦЭМ!$D$10+'СЕТ СН'!$I$6-'СЕТ СН'!$I$26</f>
        <v>2271.6168152</v>
      </c>
      <c r="J162" s="36">
        <f>SUMIFS(СВЦЭМ!$D$39:$D$782,СВЦЭМ!$A$39:$A$782,$A162,СВЦЭМ!$B$39:$B$782,J$155)+'СЕТ СН'!$I$14+СВЦЭМ!$D$10+'СЕТ СН'!$I$6-'СЕТ СН'!$I$26</f>
        <v>2170.1012105700001</v>
      </c>
      <c r="K162" s="36">
        <f>SUMIFS(СВЦЭМ!$D$39:$D$782,СВЦЭМ!$A$39:$A$782,$A162,СВЦЭМ!$B$39:$B$782,K$155)+'СЕТ СН'!$I$14+СВЦЭМ!$D$10+'СЕТ СН'!$I$6-'СЕТ СН'!$I$26</f>
        <v>2178.9734601800001</v>
      </c>
      <c r="L162" s="36">
        <f>SUMIFS(СВЦЭМ!$D$39:$D$782,СВЦЭМ!$A$39:$A$782,$A162,СВЦЭМ!$B$39:$B$782,L$155)+'СЕТ СН'!$I$14+СВЦЭМ!$D$10+'СЕТ СН'!$I$6-'СЕТ СН'!$I$26</f>
        <v>2194.21489535</v>
      </c>
      <c r="M162" s="36">
        <f>SUMIFS(СВЦЭМ!$D$39:$D$782,СВЦЭМ!$A$39:$A$782,$A162,СВЦЭМ!$B$39:$B$782,M$155)+'СЕТ СН'!$I$14+СВЦЭМ!$D$10+'СЕТ СН'!$I$6-'СЕТ СН'!$I$26</f>
        <v>2202.9239987999999</v>
      </c>
      <c r="N162" s="36">
        <f>SUMIFS(СВЦЭМ!$D$39:$D$782,СВЦЭМ!$A$39:$A$782,$A162,СВЦЭМ!$B$39:$B$782,N$155)+'СЕТ СН'!$I$14+СВЦЭМ!$D$10+'СЕТ СН'!$I$6-'СЕТ СН'!$I$26</f>
        <v>2226.3868470900002</v>
      </c>
      <c r="O162" s="36">
        <f>SUMIFS(СВЦЭМ!$D$39:$D$782,СВЦЭМ!$A$39:$A$782,$A162,СВЦЭМ!$B$39:$B$782,O$155)+'СЕТ СН'!$I$14+СВЦЭМ!$D$10+'СЕТ СН'!$I$6-'СЕТ СН'!$I$26</f>
        <v>2250.4925548900001</v>
      </c>
      <c r="P162" s="36">
        <f>SUMIFS(СВЦЭМ!$D$39:$D$782,СВЦЭМ!$A$39:$A$782,$A162,СВЦЭМ!$B$39:$B$782,P$155)+'СЕТ СН'!$I$14+СВЦЭМ!$D$10+'СЕТ СН'!$I$6-'СЕТ СН'!$I$26</f>
        <v>2271.3084306700002</v>
      </c>
      <c r="Q162" s="36">
        <f>SUMIFS(СВЦЭМ!$D$39:$D$782,СВЦЭМ!$A$39:$A$782,$A162,СВЦЭМ!$B$39:$B$782,Q$155)+'СЕТ СН'!$I$14+СВЦЭМ!$D$10+'СЕТ СН'!$I$6-'СЕТ СН'!$I$26</f>
        <v>2277.4760979399998</v>
      </c>
      <c r="R162" s="36">
        <f>SUMIFS(СВЦЭМ!$D$39:$D$782,СВЦЭМ!$A$39:$A$782,$A162,СВЦЭМ!$B$39:$B$782,R$155)+'СЕТ СН'!$I$14+СВЦЭМ!$D$10+'СЕТ СН'!$I$6-'СЕТ СН'!$I$26</f>
        <v>2249.4935588099997</v>
      </c>
      <c r="S162" s="36">
        <f>SUMIFS(СВЦЭМ!$D$39:$D$782,СВЦЭМ!$A$39:$A$782,$A162,СВЦЭМ!$B$39:$B$782,S$155)+'СЕТ СН'!$I$14+СВЦЭМ!$D$10+'СЕТ СН'!$I$6-'СЕТ СН'!$I$26</f>
        <v>2222.91901594</v>
      </c>
      <c r="T162" s="36">
        <f>SUMIFS(СВЦЭМ!$D$39:$D$782,СВЦЭМ!$A$39:$A$782,$A162,СВЦЭМ!$B$39:$B$782,T$155)+'СЕТ СН'!$I$14+СВЦЭМ!$D$10+'СЕТ СН'!$I$6-'СЕТ СН'!$I$26</f>
        <v>2205.1176971300001</v>
      </c>
      <c r="U162" s="36">
        <f>SUMIFS(СВЦЭМ!$D$39:$D$782,СВЦЭМ!$A$39:$A$782,$A162,СВЦЭМ!$B$39:$B$782,U$155)+'СЕТ СН'!$I$14+СВЦЭМ!$D$10+'СЕТ СН'!$I$6-'СЕТ СН'!$I$26</f>
        <v>2122.2874530400004</v>
      </c>
      <c r="V162" s="36">
        <f>SUMIFS(СВЦЭМ!$D$39:$D$782,СВЦЭМ!$A$39:$A$782,$A162,СВЦЭМ!$B$39:$B$782,V$155)+'СЕТ СН'!$I$14+СВЦЭМ!$D$10+'СЕТ СН'!$I$6-'СЕТ СН'!$I$26</f>
        <v>2148.1632449799999</v>
      </c>
      <c r="W162" s="36">
        <f>SUMIFS(СВЦЭМ!$D$39:$D$782,СВЦЭМ!$A$39:$A$782,$A162,СВЦЭМ!$B$39:$B$782,W$155)+'СЕТ СН'!$I$14+СВЦЭМ!$D$10+'СЕТ СН'!$I$6-'СЕТ СН'!$I$26</f>
        <v>2180.3849110600004</v>
      </c>
      <c r="X162" s="36">
        <f>SUMIFS(СВЦЭМ!$D$39:$D$782,СВЦЭМ!$A$39:$A$782,$A162,СВЦЭМ!$B$39:$B$782,X$155)+'СЕТ СН'!$I$14+СВЦЭМ!$D$10+'СЕТ СН'!$I$6-'СЕТ СН'!$I$26</f>
        <v>2247.37554761</v>
      </c>
      <c r="Y162" s="36">
        <f>SUMIFS(СВЦЭМ!$D$39:$D$782,СВЦЭМ!$A$39:$A$782,$A162,СВЦЭМ!$B$39:$B$782,Y$155)+'СЕТ СН'!$I$14+СВЦЭМ!$D$10+'СЕТ СН'!$I$6-'СЕТ СН'!$I$26</f>
        <v>2290.3574536599999</v>
      </c>
    </row>
    <row r="163" spans="1:25" ht="15.75" x14ac:dyDescent="0.2">
      <c r="A163" s="35">
        <f t="shared" si="4"/>
        <v>45085</v>
      </c>
      <c r="B163" s="36">
        <f>SUMIFS(СВЦЭМ!$D$39:$D$782,СВЦЭМ!$A$39:$A$782,$A163,СВЦЭМ!$B$39:$B$782,B$155)+'СЕТ СН'!$I$14+СВЦЭМ!$D$10+'СЕТ СН'!$I$6-'СЕТ СН'!$I$26</f>
        <v>2431.6698318799999</v>
      </c>
      <c r="C163" s="36">
        <f>SUMIFS(СВЦЭМ!$D$39:$D$782,СВЦЭМ!$A$39:$A$782,$A163,СВЦЭМ!$B$39:$B$782,C$155)+'СЕТ СН'!$I$14+СВЦЭМ!$D$10+'СЕТ СН'!$I$6-'СЕТ СН'!$I$26</f>
        <v>2473.2454418300003</v>
      </c>
      <c r="D163" s="36">
        <f>SUMIFS(СВЦЭМ!$D$39:$D$782,СВЦЭМ!$A$39:$A$782,$A163,СВЦЭМ!$B$39:$B$782,D$155)+'СЕТ СН'!$I$14+СВЦЭМ!$D$10+'СЕТ СН'!$I$6-'СЕТ СН'!$I$26</f>
        <v>2487.1205303500001</v>
      </c>
      <c r="E163" s="36">
        <f>SUMIFS(СВЦЭМ!$D$39:$D$782,СВЦЭМ!$A$39:$A$782,$A163,СВЦЭМ!$B$39:$B$782,E$155)+'СЕТ СН'!$I$14+СВЦЭМ!$D$10+'СЕТ СН'!$I$6-'СЕТ СН'!$I$26</f>
        <v>2487.2457028099998</v>
      </c>
      <c r="F163" s="36">
        <f>SUMIFS(СВЦЭМ!$D$39:$D$782,СВЦЭМ!$A$39:$A$782,$A163,СВЦЭМ!$B$39:$B$782,F$155)+'СЕТ СН'!$I$14+СВЦЭМ!$D$10+'СЕТ СН'!$I$6-'СЕТ СН'!$I$26</f>
        <v>2469.6185470600003</v>
      </c>
      <c r="G163" s="36">
        <f>SUMIFS(СВЦЭМ!$D$39:$D$782,СВЦЭМ!$A$39:$A$782,$A163,СВЦЭМ!$B$39:$B$782,G$155)+'СЕТ СН'!$I$14+СВЦЭМ!$D$10+'СЕТ СН'!$I$6-'СЕТ СН'!$I$26</f>
        <v>2427.8770301300001</v>
      </c>
      <c r="H163" s="36">
        <f>SUMIFS(СВЦЭМ!$D$39:$D$782,СВЦЭМ!$A$39:$A$782,$A163,СВЦЭМ!$B$39:$B$782,H$155)+'СЕТ СН'!$I$14+СВЦЭМ!$D$10+'СЕТ СН'!$I$6-'СЕТ СН'!$I$26</f>
        <v>2289.53923953</v>
      </c>
      <c r="I163" s="36">
        <f>SUMIFS(СВЦЭМ!$D$39:$D$782,СВЦЭМ!$A$39:$A$782,$A163,СВЦЭМ!$B$39:$B$782,I$155)+'СЕТ СН'!$I$14+СВЦЭМ!$D$10+'СЕТ СН'!$I$6-'СЕТ СН'!$I$26</f>
        <v>2244.4201587400003</v>
      </c>
      <c r="J163" s="36">
        <f>SUMIFS(СВЦЭМ!$D$39:$D$782,СВЦЭМ!$A$39:$A$782,$A163,СВЦЭМ!$B$39:$B$782,J$155)+'СЕТ СН'!$I$14+СВЦЭМ!$D$10+'СЕТ СН'!$I$6-'СЕТ СН'!$I$26</f>
        <v>2206.5202816299998</v>
      </c>
      <c r="K163" s="36">
        <f>SUMIFS(СВЦЭМ!$D$39:$D$782,СВЦЭМ!$A$39:$A$782,$A163,СВЦЭМ!$B$39:$B$782,K$155)+'СЕТ СН'!$I$14+СВЦЭМ!$D$10+'СЕТ СН'!$I$6-'СЕТ СН'!$I$26</f>
        <v>2178.9812027600001</v>
      </c>
      <c r="L163" s="36">
        <f>SUMIFS(СВЦЭМ!$D$39:$D$782,СВЦЭМ!$A$39:$A$782,$A163,СВЦЭМ!$B$39:$B$782,L$155)+'СЕТ СН'!$I$14+СВЦЭМ!$D$10+'СЕТ СН'!$I$6-'СЕТ СН'!$I$26</f>
        <v>2179.4941164399997</v>
      </c>
      <c r="M163" s="36">
        <f>SUMIFS(СВЦЭМ!$D$39:$D$782,СВЦЭМ!$A$39:$A$782,$A163,СВЦЭМ!$B$39:$B$782,M$155)+'СЕТ СН'!$I$14+СВЦЭМ!$D$10+'СЕТ СН'!$I$6-'СЕТ СН'!$I$26</f>
        <v>2201.9821290500004</v>
      </c>
      <c r="N163" s="36">
        <f>SUMIFS(СВЦЭМ!$D$39:$D$782,СВЦЭМ!$A$39:$A$782,$A163,СВЦЭМ!$B$39:$B$782,N$155)+'СЕТ СН'!$I$14+СВЦЭМ!$D$10+'СЕТ СН'!$I$6-'СЕТ СН'!$I$26</f>
        <v>2245.65838115</v>
      </c>
      <c r="O163" s="36">
        <f>SUMIFS(СВЦЭМ!$D$39:$D$782,СВЦЭМ!$A$39:$A$782,$A163,СВЦЭМ!$B$39:$B$782,O$155)+'СЕТ СН'!$I$14+СВЦЭМ!$D$10+'СЕТ СН'!$I$6-'СЕТ СН'!$I$26</f>
        <v>2248.6640790500001</v>
      </c>
      <c r="P163" s="36">
        <f>SUMIFS(СВЦЭМ!$D$39:$D$782,СВЦЭМ!$A$39:$A$782,$A163,СВЦЭМ!$B$39:$B$782,P$155)+'СЕТ СН'!$I$14+СВЦЭМ!$D$10+'СЕТ СН'!$I$6-'СЕТ СН'!$I$26</f>
        <v>2256.8296372200002</v>
      </c>
      <c r="Q163" s="36">
        <f>SUMIFS(СВЦЭМ!$D$39:$D$782,СВЦЭМ!$A$39:$A$782,$A163,СВЦЭМ!$B$39:$B$782,Q$155)+'СЕТ СН'!$I$14+СВЦЭМ!$D$10+'СЕТ СН'!$I$6-'СЕТ СН'!$I$26</f>
        <v>2271.8947600400002</v>
      </c>
      <c r="R163" s="36">
        <f>SUMIFS(СВЦЭМ!$D$39:$D$782,СВЦЭМ!$A$39:$A$782,$A163,СВЦЭМ!$B$39:$B$782,R$155)+'СЕТ СН'!$I$14+СВЦЭМ!$D$10+'СЕТ СН'!$I$6-'СЕТ СН'!$I$26</f>
        <v>2249.0657437500004</v>
      </c>
      <c r="S163" s="36">
        <f>SUMIFS(СВЦЭМ!$D$39:$D$782,СВЦЭМ!$A$39:$A$782,$A163,СВЦЭМ!$B$39:$B$782,S$155)+'СЕТ СН'!$I$14+СВЦЭМ!$D$10+'СЕТ СН'!$I$6-'СЕТ СН'!$I$26</f>
        <v>2222.7132629400003</v>
      </c>
      <c r="T163" s="36">
        <f>SUMIFS(СВЦЭМ!$D$39:$D$782,СВЦЭМ!$A$39:$A$782,$A163,СВЦЭМ!$B$39:$B$782,T$155)+'СЕТ СН'!$I$14+СВЦЭМ!$D$10+'СЕТ СН'!$I$6-'СЕТ СН'!$I$26</f>
        <v>2206.8656095699998</v>
      </c>
      <c r="U163" s="36">
        <f>SUMIFS(СВЦЭМ!$D$39:$D$782,СВЦЭМ!$A$39:$A$782,$A163,СВЦЭМ!$B$39:$B$782,U$155)+'СЕТ СН'!$I$14+СВЦЭМ!$D$10+'СЕТ СН'!$I$6-'СЕТ СН'!$I$26</f>
        <v>2176.2000955000003</v>
      </c>
      <c r="V163" s="36">
        <f>SUMIFS(СВЦЭМ!$D$39:$D$782,СВЦЭМ!$A$39:$A$782,$A163,СВЦЭМ!$B$39:$B$782,V$155)+'СЕТ СН'!$I$14+СВЦЭМ!$D$10+'СЕТ СН'!$I$6-'СЕТ СН'!$I$26</f>
        <v>2112.0283999499998</v>
      </c>
      <c r="W163" s="36">
        <f>SUMIFS(СВЦЭМ!$D$39:$D$782,СВЦЭМ!$A$39:$A$782,$A163,СВЦЭМ!$B$39:$B$782,W$155)+'СЕТ СН'!$I$14+СВЦЭМ!$D$10+'СЕТ СН'!$I$6-'СЕТ СН'!$I$26</f>
        <v>2159.9435700499998</v>
      </c>
      <c r="X163" s="36">
        <f>SUMIFS(СВЦЭМ!$D$39:$D$782,СВЦЭМ!$A$39:$A$782,$A163,СВЦЭМ!$B$39:$B$782,X$155)+'СЕТ СН'!$I$14+СВЦЭМ!$D$10+'СЕТ СН'!$I$6-'СЕТ СН'!$I$26</f>
        <v>2216.14185086</v>
      </c>
      <c r="Y163" s="36">
        <f>SUMIFS(СВЦЭМ!$D$39:$D$782,СВЦЭМ!$A$39:$A$782,$A163,СВЦЭМ!$B$39:$B$782,Y$155)+'СЕТ СН'!$I$14+СВЦЭМ!$D$10+'СЕТ СН'!$I$6-'СЕТ СН'!$I$26</f>
        <v>2344.71050496</v>
      </c>
    </row>
    <row r="164" spans="1:25" ht="15.75" x14ac:dyDescent="0.2">
      <c r="A164" s="35">
        <f t="shared" si="4"/>
        <v>45086</v>
      </c>
      <c r="B164" s="36">
        <f>SUMIFS(СВЦЭМ!$D$39:$D$782,СВЦЭМ!$A$39:$A$782,$A164,СВЦЭМ!$B$39:$B$782,B$155)+'СЕТ СН'!$I$14+СВЦЭМ!$D$10+'СЕТ СН'!$I$6-'СЕТ СН'!$I$26</f>
        <v>2295.0151145199998</v>
      </c>
      <c r="C164" s="36">
        <f>SUMIFS(СВЦЭМ!$D$39:$D$782,СВЦЭМ!$A$39:$A$782,$A164,СВЦЭМ!$B$39:$B$782,C$155)+'СЕТ СН'!$I$14+СВЦЭМ!$D$10+'СЕТ СН'!$I$6-'СЕТ СН'!$I$26</f>
        <v>2190.52061671</v>
      </c>
      <c r="D164" s="36">
        <f>SUMIFS(СВЦЭМ!$D$39:$D$782,СВЦЭМ!$A$39:$A$782,$A164,СВЦЭМ!$B$39:$B$782,D$155)+'СЕТ СН'!$I$14+СВЦЭМ!$D$10+'СЕТ СН'!$I$6-'СЕТ СН'!$I$26</f>
        <v>2254.9176911000004</v>
      </c>
      <c r="E164" s="36">
        <f>SUMIFS(СВЦЭМ!$D$39:$D$782,СВЦЭМ!$A$39:$A$782,$A164,СВЦЭМ!$B$39:$B$782,E$155)+'СЕТ СН'!$I$14+СВЦЭМ!$D$10+'СЕТ СН'!$I$6-'СЕТ СН'!$I$26</f>
        <v>2411.6105691700004</v>
      </c>
      <c r="F164" s="36">
        <f>SUMIFS(СВЦЭМ!$D$39:$D$782,СВЦЭМ!$A$39:$A$782,$A164,СВЦЭМ!$B$39:$B$782,F$155)+'СЕТ СН'!$I$14+СВЦЭМ!$D$10+'СЕТ СН'!$I$6-'СЕТ СН'!$I$26</f>
        <v>2382.0934145900001</v>
      </c>
      <c r="G164" s="36">
        <f>SUMIFS(СВЦЭМ!$D$39:$D$782,СВЦЭМ!$A$39:$A$782,$A164,СВЦЭМ!$B$39:$B$782,G$155)+'СЕТ СН'!$I$14+СВЦЭМ!$D$10+'СЕТ СН'!$I$6-'СЕТ СН'!$I$26</f>
        <v>2313.0426323199999</v>
      </c>
      <c r="H164" s="36">
        <f>SUMIFS(СВЦЭМ!$D$39:$D$782,СВЦЭМ!$A$39:$A$782,$A164,СВЦЭМ!$B$39:$B$782,H$155)+'СЕТ СН'!$I$14+СВЦЭМ!$D$10+'СЕТ СН'!$I$6-'СЕТ СН'!$I$26</f>
        <v>2159.9658070699998</v>
      </c>
      <c r="I164" s="36">
        <f>SUMIFS(СВЦЭМ!$D$39:$D$782,СВЦЭМ!$A$39:$A$782,$A164,СВЦЭМ!$B$39:$B$782,I$155)+'СЕТ СН'!$I$14+СВЦЭМ!$D$10+'СЕТ СН'!$I$6-'СЕТ СН'!$I$26</f>
        <v>2089.68013346</v>
      </c>
      <c r="J164" s="36">
        <f>SUMIFS(СВЦЭМ!$D$39:$D$782,СВЦЭМ!$A$39:$A$782,$A164,СВЦЭМ!$B$39:$B$782,J$155)+'СЕТ СН'!$I$14+СВЦЭМ!$D$10+'СЕТ СН'!$I$6-'СЕТ СН'!$I$26</f>
        <v>2009.39915655</v>
      </c>
      <c r="K164" s="36">
        <f>SUMIFS(СВЦЭМ!$D$39:$D$782,СВЦЭМ!$A$39:$A$782,$A164,СВЦЭМ!$B$39:$B$782,K$155)+'СЕТ СН'!$I$14+СВЦЭМ!$D$10+'СЕТ СН'!$I$6-'СЕТ СН'!$I$26</f>
        <v>1969.42949623</v>
      </c>
      <c r="L164" s="36">
        <f>SUMIFS(СВЦЭМ!$D$39:$D$782,СВЦЭМ!$A$39:$A$782,$A164,СВЦЭМ!$B$39:$B$782,L$155)+'СЕТ СН'!$I$14+СВЦЭМ!$D$10+'СЕТ СН'!$I$6-'СЕТ СН'!$I$26</f>
        <v>1947.63947054</v>
      </c>
      <c r="M164" s="36">
        <f>SUMIFS(СВЦЭМ!$D$39:$D$782,СВЦЭМ!$A$39:$A$782,$A164,СВЦЭМ!$B$39:$B$782,M$155)+'СЕТ СН'!$I$14+СВЦЭМ!$D$10+'СЕТ СН'!$I$6-'СЕТ СН'!$I$26</f>
        <v>1987.36152683</v>
      </c>
      <c r="N164" s="36">
        <f>SUMIFS(СВЦЭМ!$D$39:$D$782,СВЦЭМ!$A$39:$A$782,$A164,СВЦЭМ!$B$39:$B$782,N$155)+'СЕТ СН'!$I$14+СВЦЭМ!$D$10+'СЕТ СН'!$I$6-'СЕТ СН'!$I$26</f>
        <v>2020.7644063400001</v>
      </c>
      <c r="O164" s="36">
        <f>SUMIFS(СВЦЭМ!$D$39:$D$782,СВЦЭМ!$A$39:$A$782,$A164,СВЦЭМ!$B$39:$B$782,O$155)+'СЕТ СН'!$I$14+СВЦЭМ!$D$10+'СЕТ СН'!$I$6-'СЕТ СН'!$I$26</f>
        <v>2015.30507584</v>
      </c>
      <c r="P164" s="36">
        <f>SUMIFS(СВЦЭМ!$D$39:$D$782,СВЦЭМ!$A$39:$A$782,$A164,СВЦЭМ!$B$39:$B$782,P$155)+'СЕТ СН'!$I$14+СВЦЭМ!$D$10+'СЕТ СН'!$I$6-'СЕТ СН'!$I$26</f>
        <v>2023.5823176000001</v>
      </c>
      <c r="Q164" s="36">
        <f>SUMIFS(СВЦЭМ!$D$39:$D$782,СВЦЭМ!$A$39:$A$782,$A164,СВЦЭМ!$B$39:$B$782,Q$155)+'СЕТ СН'!$I$14+СВЦЭМ!$D$10+'СЕТ СН'!$I$6-'СЕТ СН'!$I$26</f>
        <v>2028.83421331</v>
      </c>
      <c r="R164" s="36">
        <f>SUMIFS(СВЦЭМ!$D$39:$D$782,СВЦЭМ!$A$39:$A$782,$A164,СВЦЭМ!$B$39:$B$782,R$155)+'СЕТ СН'!$I$14+СВЦЭМ!$D$10+'СЕТ СН'!$I$6-'СЕТ СН'!$I$26</f>
        <v>2023.9159519300001</v>
      </c>
      <c r="S164" s="36">
        <f>SUMIFS(СВЦЭМ!$D$39:$D$782,СВЦЭМ!$A$39:$A$782,$A164,СВЦЭМ!$B$39:$B$782,S$155)+'СЕТ СН'!$I$14+СВЦЭМ!$D$10+'СЕТ СН'!$I$6-'СЕТ СН'!$I$26</f>
        <v>2023.3388818000001</v>
      </c>
      <c r="T164" s="36">
        <f>SUMIFS(СВЦЭМ!$D$39:$D$782,СВЦЭМ!$A$39:$A$782,$A164,СВЦЭМ!$B$39:$B$782,T$155)+'СЕТ СН'!$I$14+СВЦЭМ!$D$10+'СЕТ СН'!$I$6-'СЕТ СН'!$I$26</f>
        <v>2010.2870362000001</v>
      </c>
      <c r="U164" s="36">
        <f>SUMIFS(СВЦЭМ!$D$39:$D$782,СВЦЭМ!$A$39:$A$782,$A164,СВЦЭМ!$B$39:$B$782,U$155)+'СЕТ СН'!$I$14+СВЦЭМ!$D$10+'СЕТ СН'!$I$6-'СЕТ СН'!$I$26</f>
        <v>1995.7839750100002</v>
      </c>
      <c r="V164" s="36">
        <f>SUMIFS(СВЦЭМ!$D$39:$D$782,СВЦЭМ!$A$39:$A$782,$A164,СВЦЭМ!$B$39:$B$782,V$155)+'СЕТ СН'!$I$14+СВЦЭМ!$D$10+'СЕТ СН'!$I$6-'СЕТ СН'!$I$26</f>
        <v>1966.4782062300001</v>
      </c>
      <c r="W164" s="36">
        <f>SUMIFS(СВЦЭМ!$D$39:$D$782,СВЦЭМ!$A$39:$A$782,$A164,СВЦЭМ!$B$39:$B$782,W$155)+'СЕТ СН'!$I$14+СВЦЭМ!$D$10+'СЕТ СН'!$I$6-'СЕТ СН'!$I$26</f>
        <v>2006.0173762200002</v>
      </c>
      <c r="X164" s="36">
        <f>SUMIFS(СВЦЭМ!$D$39:$D$782,СВЦЭМ!$A$39:$A$782,$A164,СВЦЭМ!$B$39:$B$782,X$155)+'СЕТ СН'!$I$14+СВЦЭМ!$D$10+'СЕТ СН'!$I$6-'СЕТ СН'!$I$26</f>
        <v>2016.41143014</v>
      </c>
      <c r="Y164" s="36">
        <f>SUMIFS(СВЦЭМ!$D$39:$D$782,СВЦЭМ!$A$39:$A$782,$A164,СВЦЭМ!$B$39:$B$782,Y$155)+'СЕТ СН'!$I$14+СВЦЭМ!$D$10+'СЕТ СН'!$I$6-'СЕТ СН'!$I$26</f>
        <v>2190.2568079600001</v>
      </c>
    </row>
    <row r="165" spans="1:25" ht="15.75" x14ac:dyDescent="0.2">
      <c r="A165" s="35">
        <f t="shared" si="4"/>
        <v>45087</v>
      </c>
      <c r="B165" s="36">
        <f>SUMIFS(СВЦЭМ!$D$39:$D$782,СВЦЭМ!$A$39:$A$782,$A165,СВЦЭМ!$B$39:$B$782,B$155)+'СЕТ СН'!$I$14+СВЦЭМ!$D$10+'СЕТ СН'!$I$6-'СЕТ СН'!$I$26</f>
        <v>2202.5450624100004</v>
      </c>
      <c r="C165" s="36">
        <f>SUMIFS(СВЦЭМ!$D$39:$D$782,СВЦЭМ!$A$39:$A$782,$A165,СВЦЭМ!$B$39:$B$782,C$155)+'СЕТ СН'!$I$14+СВЦЭМ!$D$10+'СЕТ СН'!$I$6-'СЕТ СН'!$I$26</f>
        <v>2237.12207167</v>
      </c>
      <c r="D165" s="36">
        <f>SUMIFS(СВЦЭМ!$D$39:$D$782,СВЦЭМ!$A$39:$A$782,$A165,СВЦЭМ!$B$39:$B$782,D$155)+'СЕТ СН'!$I$14+СВЦЭМ!$D$10+'СЕТ СН'!$I$6-'СЕТ СН'!$I$26</f>
        <v>2296.5987885300001</v>
      </c>
      <c r="E165" s="36">
        <f>SUMIFS(СВЦЭМ!$D$39:$D$782,СВЦЭМ!$A$39:$A$782,$A165,СВЦЭМ!$B$39:$B$782,E$155)+'СЕТ СН'!$I$14+СВЦЭМ!$D$10+'СЕТ СН'!$I$6-'СЕТ СН'!$I$26</f>
        <v>2325.8937630199998</v>
      </c>
      <c r="F165" s="36">
        <f>SUMIFS(СВЦЭМ!$D$39:$D$782,СВЦЭМ!$A$39:$A$782,$A165,СВЦЭМ!$B$39:$B$782,F$155)+'СЕТ СН'!$I$14+СВЦЭМ!$D$10+'СЕТ СН'!$I$6-'СЕТ СН'!$I$26</f>
        <v>2352.2672853700001</v>
      </c>
      <c r="G165" s="36">
        <f>SUMIFS(СВЦЭМ!$D$39:$D$782,СВЦЭМ!$A$39:$A$782,$A165,СВЦЭМ!$B$39:$B$782,G$155)+'СЕТ СН'!$I$14+СВЦЭМ!$D$10+'СЕТ СН'!$I$6-'СЕТ СН'!$I$26</f>
        <v>2352.16220737</v>
      </c>
      <c r="H165" s="36">
        <f>SUMIFS(СВЦЭМ!$D$39:$D$782,СВЦЭМ!$A$39:$A$782,$A165,СВЦЭМ!$B$39:$B$782,H$155)+'СЕТ СН'!$I$14+СВЦЭМ!$D$10+'СЕТ СН'!$I$6-'СЕТ СН'!$I$26</f>
        <v>2247.5462211600002</v>
      </c>
      <c r="I165" s="36">
        <f>SUMIFS(СВЦЭМ!$D$39:$D$782,СВЦЭМ!$A$39:$A$782,$A165,СВЦЭМ!$B$39:$B$782,I$155)+'СЕТ СН'!$I$14+СВЦЭМ!$D$10+'СЕТ СН'!$I$6-'СЕТ СН'!$I$26</f>
        <v>2240.07007724</v>
      </c>
      <c r="J165" s="36">
        <f>SUMIFS(СВЦЭМ!$D$39:$D$782,СВЦЭМ!$A$39:$A$782,$A165,СВЦЭМ!$B$39:$B$782,J$155)+'СЕТ СН'!$I$14+СВЦЭМ!$D$10+'СЕТ СН'!$I$6-'СЕТ СН'!$I$26</f>
        <v>2147.3207200100001</v>
      </c>
      <c r="K165" s="36">
        <f>SUMIFS(СВЦЭМ!$D$39:$D$782,СВЦЭМ!$A$39:$A$782,$A165,СВЦЭМ!$B$39:$B$782,K$155)+'СЕТ СН'!$I$14+СВЦЭМ!$D$10+'СЕТ СН'!$I$6-'СЕТ СН'!$I$26</f>
        <v>2062.3400000199999</v>
      </c>
      <c r="L165" s="36">
        <f>SUMIFS(СВЦЭМ!$D$39:$D$782,СВЦЭМ!$A$39:$A$782,$A165,СВЦЭМ!$B$39:$B$782,L$155)+'СЕТ СН'!$I$14+СВЦЭМ!$D$10+'СЕТ СН'!$I$6-'СЕТ СН'!$I$26</f>
        <v>2026.43712308</v>
      </c>
      <c r="M165" s="36">
        <f>SUMIFS(СВЦЭМ!$D$39:$D$782,СВЦЭМ!$A$39:$A$782,$A165,СВЦЭМ!$B$39:$B$782,M$155)+'СЕТ СН'!$I$14+СВЦЭМ!$D$10+'СЕТ СН'!$I$6-'СЕТ СН'!$I$26</f>
        <v>2012.83200459</v>
      </c>
      <c r="N165" s="36">
        <f>SUMIFS(СВЦЭМ!$D$39:$D$782,СВЦЭМ!$A$39:$A$782,$A165,СВЦЭМ!$B$39:$B$782,N$155)+'СЕТ СН'!$I$14+СВЦЭМ!$D$10+'СЕТ СН'!$I$6-'СЕТ СН'!$I$26</f>
        <v>2026.3486701700001</v>
      </c>
      <c r="O165" s="36">
        <f>SUMIFS(СВЦЭМ!$D$39:$D$782,СВЦЭМ!$A$39:$A$782,$A165,СВЦЭМ!$B$39:$B$782,O$155)+'СЕТ СН'!$I$14+СВЦЭМ!$D$10+'СЕТ СН'!$I$6-'СЕТ СН'!$I$26</f>
        <v>2038.1471947</v>
      </c>
      <c r="P165" s="36">
        <f>SUMIFS(СВЦЭМ!$D$39:$D$782,СВЦЭМ!$A$39:$A$782,$A165,СВЦЭМ!$B$39:$B$782,P$155)+'СЕТ СН'!$I$14+СВЦЭМ!$D$10+'СЕТ СН'!$I$6-'СЕТ СН'!$I$26</f>
        <v>2044.34445067</v>
      </c>
      <c r="Q165" s="36">
        <f>SUMIFS(СВЦЭМ!$D$39:$D$782,СВЦЭМ!$A$39:$A$782,$A165,СВЦЭМ!$B$39:$B$782,Q$155)+'СЕТ СН'!$I$14+СВЦЭМ!$D$10+'СЕТ СН'!$I$6-'СЕТ СН'!$I$26</f>
        <v>2067.5853389900003</v>
      </c>
      <c r="R165" s="36">
        <f>SUMIFS(СВЦЭМ!$D$39:$D$782,СВЦЭМ!$A$39:$A$782,$A165,СВЦЭМ!$B$39:$B$782,R$155)+'СЕТ СН'!$I$14+СВЦЭМ!$D$10+'СЕТ СН'!$I$6-'СЕТ СН'!$I$26</f>
        <v>2059.7549421200001</v>
      </c>
      <c r="S165" s="36">
        <f>SUMIFS(СВЦЭМ!$D$39:$D$782,СВЦЭМ!$A$39:$A$782,$A165,СВЦЭМ!$B$39:$B$782,S$155)+'СЕТ СН'!$I$14+СВЦЭМ!$D$10+'СЕТ СН'!$I$6-'СЕТ СН'!$I$26</f>
        <v>2037.1699064000002</v>
      </c>
      <c r="T165" s="36">
        <f>SUMIFS(СВЦЭМ!$D$39:$D$782,СВЦЭМ!$A$39:$A$782,$A165,СВЦЭМ!$B$39:$B$782,T$155)+'СЕТ СН'!$I$14+СВЦЭМ!$D$10+'СЕТ СН'!$I$6-'СЕТ СН'!$I$26</f>
        <v>2026.7963074100001</v>
      </c>
      <c r="U165" s="36">
        <f>SUMIFS(СВЦЭМ!$D$39:$D$782,СВЦЭМ!$A$39:$A$782,$A165,СВЦЭМ!$B$39:$B$782,U$155)+'СЕТ СН'!$I$14+СВЦЭМ!$D$10+'СЕТ СН'!$I$6-'СЕТ СН'!$I$26</f>
        <v>2026.5506153700001</v>
      </c>
      <c r="V165" s="36">
        <f>SUMIFS(СВЦЭМ!$D$39:$D$782,СВЦЭМ!$A$39:$A$782,$A165,СВЦЭМ!$B$39:$B$782,V$155)+'СЕТ СН'!$I$14+СВЦЭМ!$D$10+'СЕТ СН'!$I$6-'СЕТ СН'!$I$26</f>
        <v>2011.1124334800002</v>
      </c>
      <c r="W165" s="36">
        <f>SUMIFS(СВЦЭМ!$D$39:$D$782,СВЦЭМ!$A$39:$A$782,$A165,СВЦЭМ!$B$39:$B$782,W$155)+'СЕТ СН'!$I$14+СВЦЭМ!$D$10+'СЕТ СН'!$I$6-'СЕТ СН'!$I$26</f>
        <v>1980.2266938600001</v>
      </c>
      <c r="X165" s="36">
        <f>SUMIFS(СВЦЭМ!$D$39:$D$782,СВЦЭМ!$A$39:$A$782,$A165,СВЦЭМ!$B$39:$B$782,X$155)+'СЕТ СН'!$I$14+СВЦЭМ!$D$10+'СЕТ СН'!$I$6-'СЕТ СН'!$I$26</f>
        <v>2007.74520231</v>
      </c>
      <c r="Y165" s="36">
        <f>SUMIFS(СВЦЭМ!$D$39:$D$782,СВЦЭМ!$A$39:$A$782,$A165,СВЦЭМ!$B$39:$B$782,Y$155)+'СЕТ СН'!$I$14+СВЦЭМ!$D$10+'СЕТ СН'!$I$6-'СЕТ СН'!$I$26</f>
        <v>2092.5481231000003</v>
      </c>
    </row>
    <row r="166" spans="1:25" ht="15.75" x14ac:dyDescent="0.2">
      <c r="A166" s="35">
        <f t="shared" si="4"/>
        <v>45088</v>
      </c>
      <c r="B166" s="36">
        <f>SUMIFS(СВЦЭМ!$D$39:$D$782,СВЦЭМ!$A$39:$A$782,$A166,СВЦЭМ!$B$39:$B$782,B$155)+'СЕТ СН'!$I$14+СВЦЭМ!$D$10+'СЕТ СН'!$I$6-'СЕТ СН'!$I$26</f>
        <v>2167.6366861900001</v>
      </c>
      <c r="C166" s="36">
        <f>SUMIFS(СВЦЭМ!$D$39:$D$782,СВЦЭМ!$A$39:$A$782,$A166,СВЦЭМ!$B$39:$B$782,C$155)+'СЕТ СН'!$I$14+СВЦЭМ!$D$10+'СЕТ СН'!$I$6-'СЕТ СН'!$I$26</f>
        <v>2213.0590426600002</v>
      </c>
      <c r="D166" s="36">
        <f>SUMIFS(СВЦЭМ!$D$39:$D$782,СВЦЭМ!$A$39:$A$782,$A166,СВЦЭМ!$B$39:$B$782,D$155)+'СЕТ СН'!$I$14+СВЦЭМ!$D$10+'СЕТ СН'!$I$6-'СЕТ СН'!$I$26</f>
        <v>2287.62088374</v>
      </c>
      <c r="E166" s="36">
        <f>SUMIFS(СВЦЭМ!$D$39:$D$782,СВЦЭМ!$A$39:$A$782,$A166,СВЦЭМ!$B$39:$B$782,E$155)+'СЕТ СН'!$I$14+СВЦЭМ!$D$10+'СЕТ СН'!$I$6-'СЕТ СН'!$I$26</f>
        <v>2293.9679015299998</v>
      </c>
      <c r="F166" s="36">
        <f>SUMIFS(СВЦЭМ!$D$39:$D$782,СВЦЭМ!$A$39:$A$782,$A166,СВЦЭМ!$B$39:$B$782,F$155)+'СЕТ СН'!$I$14+СВЦЭМ!$D$10+'СЕТ СН'!$I$6-'СЕТ СН'!$I$26</f>
        <v>2295.6660315300001</v>
      </c>
      <c r="G166" s="36">
        <f>SUMIFS(СВЦЭМ!$D$39:$D$782,СВЦЭМ!$A$39:$A$782,$A166,СВЦЭМ!$B$39:$B$782,G$155)+'СЕТ СН'!$I$14+СВЦЭМ!$D$10+'СЕТ СН'!$I$6-'СЕТ СН'!$I$26</f>
        <v>2290.2800495299998</v>
      </c>
      <c r="H166" s="36">
        <f>SUMIFS(СВЦЭМ!$D$39:$D$782,СВЦЭМ!$A$39:$A$782,$A166,СВЦЭМ!$B$39:$B$782,H$155)+'СЕТ СН'!$I$14+СВЦЭМ!$D$10+'СЕТ СН'!$I$6-'СЕТ СН'!$I$26</f>
        <v>2199.6686052200002</v>
      </c>
      <c r="I166" s="36">
        <f>SUMIFS(СВЦЭМ!$D$39:$D$782,СВЦЭМ!$A$39:$A$782,$A166,СВЦЭМ!$B$39:$B$782,I$155)+'СЕТ СН'!$I$14+СВЦЭМ!$D$10+'СЕТ СН'!$I$6-'СЕТ СН'!$I$26</f>
        <v>2140.3271832</v>
      </c>
      <c r="J166" s="36">
        <f>SUMIFS(СВЦЭМ!$D$39:$D$782,СВЦЭМ!$A$39:$A$782,$A166,СВЦЭМ!$B$39:$B$782,J$155)+'СЕТ СН'!$I$14+СВЦЭМ!$D$10+'СЕТ СН'!$I$6-'СЕТ СН'!$I$26</f>
        <v>2079.4860514800002</v>
      </c>
      <c r="K166" s="36">
        <f>SUMIFS(СВЦЭМ!$D$39:$D$782,СВЦЭМ!$A$39:$A$782,$A166,СВЦЭМ!$B$39:$B$782,K$155)+'СЕТ СН'!$I$14+СВЦЭМ!$D$10+'СЕТ СН'!$I$6-'СЕТ СН'!$I$26</f>
        <v>1987.91476906</v>
      </c>
      <c r="L166" s="36">
        <f>SUMIFS(СВЦЭМ!$D$39:$D$782,СВЦЭМ!$A$39:$A$782,$A166,СВЦЭМ!$B$39:$B$782,L$155)+'СЕТ СН'!$I$14+СВЦЭМ!$D$10+'СЕТ СН'!$I$6-'СЕТ СН'!$I$26</f>
        <v>1994.5372677300002</v>
      </c>
      <c r="M166" s="36">
        <f>SUMIFS(СВЦЭМ!$D$39:$D$782,СВЦЭМ!$A$39:$A$782,$A166,СВЦЭМ!$B$39:$B$782,M$155)+'СЕТ СН'!$I$14+СВЦЭМ!$D$10+'СЕТ СН'!$I$6-'СЕТ СН'!$I$26</f>
        <v>1998.0098161200001</v>
      </c>
      <c r="N166" s="36">
        <f>SUMIFS(СВЦЭМ!$D$39:$D$782,СВЦЭМ!$A$39:$A$782,$A166,СВЦЭМ!$B$39:$B$782,N$155)+'СЕТ СН'!$I$14+СВЦЭМ!$D$10+'СЕТ СН'!$I$6-'СЕТ СН'!$I$26</f>
        <v>2008.83512204</v>
      </c>
      <c r="O166" s="36">
        <f>SUMIFS(СВЦЭМ!$D$39:$D$782,СВЦЭМ!$A$39:$A$782,$A166,СВЦЭМ!$B$39:$B$782,O$155)+'СЕТ СН'!$I$14+СВЦЭМ!$D$10+'СЕТ СН'!$I$6-'СЕТ СН'!$I$26</f>
        <v>2014.21924205</v>
      </c>
      <c r="P166" s="36">
        <f>SUMIFS(СВЦЭМ!$D$39:$D$782,СВЦЭМ!$A$39:$A$782,$A166,СВЦЭМ!$B$39:$B$782,P$155)+'СЕТ СН'!$I$14+СВЦЭМ!$D$10+'СЕТ СН'!$I$6-'СЕТ СН'!$I$26</f>
        <v>2022.21136729</v>
      </c>
      <c r="Q166" s="36">
        <f>SUMIFS(СВЦЭМ!$D$39:$D$782,СВЦЭМ!$A$39:$A$782,$A166,СВЦЭМ!$B$39:$B$782,Q$155)+'СЕТ СН'!$I$14+СВЦЭМ!$D$10+'СЕТ СН'!$I$6-'СЕТ СН'!$I$26</f>
        <v>2026.0016898800002</v>
      </c>
      <c r="R166" s="36">
        <f>SUMIFS(СВЦЭМ!$D$39:$D$782,СВЦЭМ!$A$39:$A$782,$A166,СВЦЭМ!$B$39:$B$782,R$155)+'СЕТ СН'!$I$14+СВЦЭМ!$D$10+'СЕТ СН'!$I$6-'СЕТ СН'!$I$26</f>
        <v>2017.45262746</v>
      </c>
      <c r="S166" s="36">
        <f>SUMIFS(СВЦЭМ!$D$39:$D$782,СВЦЭМ!$A$39:$A$782,$A166,СВЦЭМ!$B$39:$B$782,S$155)+'СЕТ СН'!$I$14+СВЦЭМ!$D$10+'СЕТ СН'!$I$6-'СЕТ СН'!$I$26</f>
        <v>2004.99806124</v>
      </c>
      <c r="T166" s="36">
        <f>SUMIFS(СВЦЭМ!$D$39:$D$782,СВЦЭМ!$A$39:$A$782,$A166,СВЦЭМ!$B$39:$B$782,T$155)+'СЕТ СН'!$I$14+СВЦЭМ!$D$10+'СЕТ СН'!$I$6-'СЕТ СН'!$I$26</f>
        <v>2006.43167685</v>
      </c>
      <c r="U166" s="36">
        <f>SUMIFS(СВЦЭМ!$D$39:$D$782,СВЦЭМ!$A$39:$A$782,$A166,СВЦЭМ!$B$39:$B$782,U$155)+'СЕТ СН'!$I$14+СВЦЭМ!$D$10+'СЕТ СН'!$I$6-'СЕТ СН'!$I$26</f>
        <v>2000.9617726400002</v>
      </c>
      <c r="V166" s="36">
        <f>SUMIFS(СВЦЭМ!$D$39:$D$782,СВЦЭМ!$A$39:$A$782,$A166,СВЦЭМ!$B$39:$B$782,V$155)+'СЕТ СН'!$I$14+СВЦЭМ!$D$10+'СЕТ СН'!$I$6-'СЕТ СН'!$I$26</f>
        <v>1994.8520357700002</v>
      </c>
      <c r="W166" s="36">
        <f>SUMIFS(СВЦЭМ!$D$39:$D$782,СВЦЭМ!$A$39:$A$782,$A166,СВЦЭМ!$B$39:$B$782,W$155)+'СЕТ СН'!$I$14+СВЦЭМ!$D$10+'СЕТ СН'!$I$6-'СЕТ СН'!$I$26</f>
        <v>1980.32941626</v>
      </c>
      <c r="X166" s="36">
        <f>SUMIFS(СВЦЭМ!$D$39:$D$782,СВЦЭМ!$A$39:$A$782,$A166,СВЦЭМ!$B$39:$B$782,X$155)+'СЕТ СН'!$I$14+СВЦЭМ!$D$10+'СЕТ СН'!$I$6-'СЕТ СН'!$I$26</f>
        <v>1998.7241698</v>
      </c>
      <c r="Y166" s="36">
        <f>SUMIFS(СВЦЭМ!$D$39:$D$782,СВЦЭМ!$A$39:$A$782,$A166,СВЦЭМ!$B$39:$B$782,Y$155)+'СЕТ СН'!$I$14+СВЦЭМ!$D$10+'СЕТ СН'!$I$6-'СЕТ СН'!$I$26</f>
        <v>2079.5231206200001</v>
      </c>
    </row>
    <row r="167" spans="1:25" ht="15.75" x14ac:dyDescent="0.2">
      <c r="A167" s="35">
        <f t="shared" si="4"/>
        <v>45089</v>
      </c>
      <c r="B167" s="36">
        <f>SUMIFS(СВЦЭМ!$D$39:$D$782,СВЦЭМ!$A$39:$A$782,$A167,СВЦЭМ!$B$39:$B$782,B$155)+'СЕТ СН'!$I$14+СВЦЭМ!$D$10+'СЕТ СН'!$I$6-'СЕТ СН'!$I$26</f>
        <v>2327.4539051100001</v>
      </c>
      <c r="C167" s="36">
        <f>SUMIFS(СВЦЭМ!$D$39:$D$782,СВЦЭМ!$A$39:$A$782,$A167,СВЦЭМ!$B$39:$B$782,C$155)+'СЕТ СН'!$I$14+СВЦЭМ!$D$10+'СЕТ СН'!$I$6-'СЕТ СН'!$I$26</f>
        <v>2362.82269451</v>
      </c>
      <c r="D167" s="36">
        <f>SUMIFS(СВЦЭМ!$D$39:$D$782,СВЦЭМ!$A$39:$A$782,$A167,СВЦЭМ!$B$39:$B$782,D$155)+'СЕТ СН'!$I$14+СВЦЭМ!$D$10+'СЕТ СН'!$I$6-'СЕТ СН'!$I$26</f>
        <v>2434.94898659</v>
      </c>
      <c r="E167" s="36">
        <f>SUMIFS(СВЦЭМ!$D$39:$D$782,СВЦЭМ!$A$39:$A$782,$A167,СВЦЭМ!$B$39:$B$782,E$155)+'СЕТ СН'!$I$14+СВЦЭМ!$D$10+'СЕТ СН'!$I$6-'СЕТ СН'!$I$26</f>
        <v>2419.71634623</v>
      </c>
      <c r="F167" s="36">
        <f>SUMIFS(СВЦЭМ!$D$39:$D$782,СВЦЭМ!$A$39:$A$782,$A167,СВЦЭМ!$B$39:$B$782,F$155)+'СЕТ СН'!$I$14+СВЦЭМ!$D$10+'СЕТ СН'!$I$6-'СЕТ СН'!$I$26</f>
        <v>2415.8455177800001</v>
      </c>
      <c r="G167" s="36">
        <f>SUMIFS(СВЦЭМ!$D$39:$D$782,СВЦЭМ!$A$39:$A$782,$A167,СВЦЭМ!$B$39:$B$782,G$155)+'СЕТ СН'!$I$14+СВЦЭМ!$D$10+'СЕТ СН'!$I$6-'СЕТ СН'!$I$26</f>
        <v>2406.9742986900001</v>
      </c>
      <c r="H167" s="36">
        <f>SUMIFS(СВЦЭМ!$D$39:$D$782,СВЦЭМ!$A$39:$A$782,$A167,СВЦЭМ!$B$39:$B$782,H$155)+'СЕТ СН'!$I$14+СВЦЭМ!$D$10+'СЕТ СН'!$I$6-'СЕТ СН'!$I$26</f>
        <v>2285.3348921400002</v>
      </c>
      <c r="I167" s="36">
        <f>SUMIFS(СВЦЭМ!$D$39:$D$782,СВЦЭМ!$A$39:$A$782,$A167,СВЦЭМ!$B$39:$B$782,I$155)+'СЕТ СН'!$I$14+СВЦЭМ!$D$10+'СЕТ СН'!$I$6-'СЕТ СН'!$I$26</f>
        <v>2216.8489002800002</v>
      </c>
      <c r="J167" s="36">
        <f>SUMIFS(СВЦЭМ!$D$39:$D$782,СВЦЭМ!$A$39:$A$782,$A167,СВЦЭМ!$B$39:$B$782,J$155)+'СЕТ СН'!$I$14+СВЦЭМ!$D$10+'СЕТ СН'!$I$6-'СЕТ СН'!$I$26</f>
        <v>2088.8678334699998</v>
      </c>
      <c r="K167" s="36">
        <f>SUMIFS(СВЦЭМ!$D$39:$D$782,СВЦЭМ!$A$39:$A$782,$A167,СВЦЭМ!$B$39:$B$782,K$155)+'СЕТ СН'!$I$14+СВЦЭМ!$D$10+'СЕТ СН'!$I$6-'СЕТ СН'!$I$26</f>
        <v>2064.61163188</v>
      </c>
      <c r="L167" s="36">
        <f>SUMIFS(СВЦЭМ!$D$39:$D$782,СВЦЭМ!$A$39:$A$782,$A167,СВЦЭМ!$B$39:$B$782,L$155)+'СЕТ СН'!$I$14+СВЦЭМ!$D$10+'СЕТ СН'!$I$6-'СЕТ СН'!$I$26</f>
        <v>2047.2627532200001</v>
      </c>
      <c r="M167" s="36">
        <f>SUMIFS(СВЦЭМ!$D$39:$D$782,СВЦЭМ!$A$39:$A$782,$A167,СВЦЭМ!$B$39:$B$782,M$155)+'СЕТ СН'!$I$14+СВЦЭМ!$D$10+'СЕТ СН'!$I$6-'СЕТ СН'!$I$26</f>
        <v>2088.4720977400002</v>
      </c>
      <c r="N167" s="36">
        <f>SUMIFS(СВЦЭМ!$D$39:$D$782,СВЦЭМ!$A$39:$A$782,$A167,СВЦЭМ!$B$39:$B$782,N$155)+'СЕТ СН'!$I$14+СВЦЭМ!$D$10+'СЕТ СН'!$I$6-'СЕТ СН'!$I$26</f>
        <v>2124.5167024000002</v>
      </c>
      <c r="O167" s="36">
        <f>SUMIFS(СВЦЭМ!$D$39:$D$782,СВЦЭМ!$A$39:$A$782,$A167,СВЦЭМ!$B$39:$B$782,O$155)+'СЕТ СН'!$I$14+СВЦЭМ!$D$10+'СЕТ СН'!$I$6-'СЕТ СН'!$I$26</f>
        <v>2156.0611732400002</v>
      </c>
      <c r="P167" s="36">
        <f>SUMIFS(СВЦЭМ!$D$39:$D$782,СВЦЭМ!$A$39:$A$782,$A167,СВЦЭМ!$B$39:$B$782,P$155)+'СЕТ СН'!$I$14+СВЦЭМ!$D$10+'СЕТ СН'!$I$6-'СЕТ СН'!$I$26</f>
        <v>2172.9028920800001</v>
      </c>
      <c r="Q167" s="36">
        <f>SUMIFS(СВЦЭМ!$D$39:$D$782,СВЦЭМ!$A$39:$A$782,$A167,СВЦЭМ!$B$39:$B$782,Q$155)+'СЕТ СН'!$I$14+СВЦЭМ!$D$10+'СЕТ СН'!$I$6-'СЕТ СН'!$I$26</f>
        <v>2193.0812505499998</v>
      </c>
      <c r="R167" s="36">
        <f>SUMIFS(СВЦЭМ!$D$39:$D$782,СВЦЭМ!$A$39:$A$782,$A167,СВЦЭМ!$B$39:$B$782,R$155)+'СЕТ СН'!$I$14+СВЦЭМ!$D$10+'СЕТ СН'!$I$6-'СЕТ СН'!$I$26</f>
        <v>2154.6640609200003</v>
      </c>
      <c r="S167" s="36">
        <f>SUMIFS(СВЦЭМ!$D$39:$D$782,СВЦЭМ!$A$39:$A$782,$A167,СВЦЭМ!$B$39:$B$782,S$155)+'СЕТ СН'!$I$14+СВЦЭМ!$D$10+'СЕТ СН'!$I$6-'СЕТ СН'!$I$26</f>
        <v>2132.3963328500004</v>
      </c>
      <c r="T167" s="36">
        <f>SUMIFS(СВЦЭМ!$D$39:$D$782,СВЦЭМ!$A$39:$A$782,$A167,СВЦЭМ!$B$39:$B$782,T$155)+'СЕТ СН'!$I$14+СВЦЭМ!$D$10+'СЕТ СН'!$I$6-'СЕТ СН'!$I$26</f>
        <v>2143.0652942799998</v>
      </c>
      <c r="U167" s="36">
        <f>SUMIFS(СВЦЭМ!$D$39:$D$782,СВЦЭМ!$A$39:$A$782,$A167,СВЦЭМ!$B$39:$B$782,U$155)+'СЕТ СН'!$I$14+СВЦЭМ!$D$10+'СЕТ СН'!$I$6-'СЕТ СН'!$I$26</f>
        <v>2067.3754634799998</v>
      </c>
      <c r="V167" s="36">
        <f>SUMIFS(СВЦЭМ!$D$39:$D$782,СВЦЭМ!$A$39:$A$782,$A167,СВЦЭМ!$B$39:$B$782,V$155)+'СЕТ СН'!$I$14+СВЦЭМ!$D$10+'СЕТ СН'!$I$6-'СЕТ СН'!$I$26</f>
        <v>2026.38218783</v>
      </c>
      <c r="W167" s="36">
        <f>SUMIFS(СВЦЭМ!$D$39:$D$782,СВЦЭМ!$A$39:$A$782,$A167,СВЦЭМ!$B$39:$B$782,W$155)+'СЕТ СН'!$I$14+СВЦЭМ!$D$10+'СЕТ СН'!$I$6-'СЕТ СН'!$I$26</f>
        <v>2035.1796799600002</v>
      </c>
      <c r="X167" s="36">
        <f>SUMIFS(СВЦЭМ!$D$39:$D$782,СВЦЭМ!$A$39:$A$782,$A167,СВЦЭМ!$B$39:$B$782,X$155)+'СЕТ СН'!$I$14+СВЦЭМ!$D$10+'СЕТ СН'!$I$6-'СЕТ СН'!$I$26</f>
        <v>2107.5059427200003</v>
      </c>
      <c r="Y167" s="36">
        <f>SUMIFS(СВЦЭМ!$D$39:$D$782,СВЦЭМ!$A$39:$A$782,$A167,СВЦЭМ!$B$39:$B$782,Y$155)+'СЕТ СН'!$I$14+СВЦЭМ!$D$10+'СЕТ СН'!$I$6-'СЕТ СН'!$I$26</f>
        <v>2176.9736532699999</v>
      </c>
    </row>
    <row r="168" spans="1:25" ht="15.75" x14ac:dyDescent="0.2">
      <c r="A168" s="35">
        <f t="shared" si="4"/>
        <v>45090</v>
      </c>
      <c r="B168" s="36">
        <f>SUMIFS(СВЦЭМ!$D$39:$D$782,СВЦЭМ!$A$39:$A$782,$A168,СВЦЭМ!$B$39:$B$782,B$155)+'СЕТ СН'!$I$14+СВЦЭМ!$D$10+'СЕТ СН'!$I$6-'СЕТ СН'!$I$26</f>
        <v>2241.7814448700001</v>
      </c>
      <c r="C168" s="36">
        <f>SUMIFS(СВЦЭМ!$D$39:$D$782,СВЦЭМ!$A$39:$A$782,$A168,СВЦЭМ!$B$39:$B$782,C$155)+'СЕТ СН'!$I$14+СВЦЭМ!$D$10+'СЕТ СН'!$I$6-'СЕТ СН'!$I$26</f>
        <v>2273.5754434600003</v>
      </c>
      <c r="D168" s="36">
        <f>SUMIFS(СВЦЭМ!$D$39:$D$782,СВЦЭМ!$A$39:$A$782,$A168,СВЦЭМ!$B$39:$B$782,D$155)+'СЕТ СН'!$I$14+СВЦЭМ!$D$10+'СЕТ СН'!$I$6-'СЕТ СН'!$I$26</f>
        <v>2351.02023878</v>
      </c>
      <c r="E168" s="36">
        <f>SUMIFS(СВЦЭМ!$D$39:$D$782,СВЦЭМ!$A$39:$A$782,$A168,СВЦЭМ!$B$39:$B$782,E$155)+'СЕТ СН'!$I$14+СВЦЭМ!$D$10+'СЕТ СН'!$I$6-'СЕТ СН'!$I$26</f>
        <v>2338.43123246</v>
      </c>
      <c r="F168" s="36">
        <f>SUMIFS(СВЦЭМ!$D$39:$D$782,СВЦЭМ!$A$39:$A$782,$A168,СВЦЭМ!$B$39:$B$782,F$155)+'СЕТ СН'!$I$14+СВЦЭМ!$D$10+'СЕТ СН'!$I$6-'СЕТ СН'!$I$26</f>
        <v>2331.7107327600002</v>
      </c>
      <c r="G168" s="36">
        <f>SUMIFS(СВЦЭМ!$D$39:$D$782,СВЦЭМ!$A$39:$A$782,$A168,СВЦЭМ!$B$39:$B$782,G$155)+'СЕТ СН'!$I$14+СВЦЭМ!$D$10+'СЕТ СН'!$I$6-'СЕТ СН'!$I$26</f>
        <v>2397.7857886400002</v>
      </c>
      <c r="H168" s="36">
        <f>SUMIFS(СВЦЭМ!$D$39:$D$782,СВЦЭМ!$A$39:$A$782,$A168,СВЦЭМ!$B$39:$B$782,H$155)+'СЕТ СН'!$I$14+СВЦЭМ!$D$10+'СЕТ СН'!$I$6-'СЕТ СН'!$I$26</f>
        <v>2305.1043937300001</v>
      </c>
      <c r="I168" s="36">
        <f>SUMIFS(СВЦЭМ!$D$39:$D$782,СВЦЭМ!$A$39:$A$782,$A168,СВЦЭМ!$B$39:$B$782,I$155)+'СЕТ СН'!$I$14+СВЦЭМ!$D$10+'СЕТ СН'!$I$6-'СЕТ СН'!$I$26</f>
        <v>2270.2912172400002</v>
      </c>
      <c r="J168" s="36">
        <f>SUMIFS(СВЦЭМ!$D$39:$D$782,СВЦЭМ!$A$39:$A$782,$A168,СВЦЭМ!$B$39:$B$782,J$155)+'СЕТ СН'!$I$14+СВЦЭМ!$D$10+'СЕТ СН'!$I$6-'СЕТ СН'!$I$26</f>
        <v>2199.36092796</v>
      </c>
      <c r="K168" s="36">
        <f>SUMIFS(СВЦЭМ!$D$39:$D$782,СВЦЭМ!$A$39:$A$782,$A168,СВЦЭМ!$B$39:$B$782,K$155)+'СЕТ СН'!$I$14+СВЦЭМ!$D$10+'СЕТ СН'!$I$6-'СЕТ СН'!$I$26</f>
        <v>2123.3080759900004</v>
      </c>
      <c r="L168" s="36">
        <f>SUMIFS(СВЦЭМ!$D$39:$D$782,СВЦЭМ!$A$39:$A$782,$A168,СВЦЭМ!$B$39:$B$782,L$155)+'СЕТ СН'!$I$14+СВЦЭМ!$D$10+'СЕТ СН'!$I$6-'СЕТ СН'!$I$26</f>
        <v>2139.4454201400004</v>
      </c>
      <c r="M168" s="36">
        <f>SUMIFS(СВЦЭМ!$D$39:$D$782,СВЦЭМ!$A$39:$A$782,$A168,СВЦЭМ!$B$39:$B$782,M$155)+'СЕТ СН'!$I$14+СВЦЭМ!$D$10+'СЕТ СН'!$I$6-'СЕТ СН'!$I$26</f>
        <v>2180.1736076900002</v>
      </c>
      <c r="N168" s="36">
        <f>SUMIFS(СВЦЭМ!$D$39:$D$782,СВЦЭМ!$A$39:$A$782,$A168,СВЦЭМ!$B$39:$B$782,N$155)+'СЕТ СН'!$I$14+СВЦЭМ!$D$10+'СЕТ СН'!$I$6-'СЕТ СН'!$I$26</f>
        <v>2245.7223437100001</v>
      </c>
      <c r="O168" s="36">
        <f>SUMIFS(СВЦЭМ!$D$39:$D$782,СВЦЭМ!$A$39:$A$782,$A168,СВЦЭМ!$B$39:$B$782,O$155)+'СЕТ СН'!$I$14+СВЦЭМ!$D$10+'СЕТ СН'!$I$6-'СЕТ СН'!$I$26</f>
        <v>2249.78982331</v>
      </c>
      <c r="P168" s="36">
        <f>SUMIFS(СВЦЭМ!$D$39:$D$782,СВЦЭМ!$A$39:$A$782,$A168,СВЦЭМ!$B$39:$B$782,P$155)+'СЕТ СН'!$I$14+СВЦЭМ!$D$10+'СЕТ СН'!$I$6-'СЕТ СН'!$I$26</f>
        <v>2278.6000046200002</v>
      </c>
      <c r="Q168" s="36">
        <f>SUMIFS(СВЦЭМ!$D$39:$D$782,СВЦЭМ!$A$39:$A$782,$A168,СВЦЭМ!$B$39:$B$782,Q$155)+'СЕТ СН'!$I$14+СВЦЭМ!$D$10+'СЕТ СН'!$I$6-'СЕТ СН'!$I$26</f>
        <v>2317.2664080200002</v>
      </c>
      <c r="R168" s="36">
        <f>SUMIFS(СВЦЭМ!$D$39:$D$782,СВЦЭМ!$A$39:$A$782,$A168,СВЦЭМ!$B$39:$B$782,R$155)+'СЕТ СН'!$I$14+СВЦЭМ!$D$10+'СЕТ СН'!$I$6-'СЕТ СН'!$I$26</f>
        <v>2281.0021204100003</v>
      </c>
      <c r="S168" s="36">
        <f>SUMIFS(СВЦЭМ!$D$39:$D$782,СВЦЭМ!$A$39:$A$782,$A168,СВЦЭМ!$B$39:$B$782,S$155)+'СЕТ СН'!$I$14+СВЦЭМ!$D$10+'СЕТ СН'!$I$6-'СЕТ СН'!$I$26</f>
        <v>2258.7410951399997</v>
      </c>
      <c r="T168" s="36">
        <f>SUMIFS(СВЦЭМ!$D$39:$D$782,СВЦЭМ!$A$39:$A$782,$A168,СВЦЭМ!$B$39:$B$782,T$155)+'СЕТ СН'!$I$14+СВЦЭМ!$D$10+'СЕТ СН'!$I$6-'СЕТ СН'!$I$26</f>
        <v>2233.4097262599998</v>
      </c>
      <c r="U168" s="36">
        <f>SUMIFS(СВЦЭМ!$D$39:$D$782,СВЦЭМ!$A$39:$A$782,$A168,СВЦЭМ!$B$39:$B$782,U$155)+'СЕТ СН'!$I$14+СВЦЭМ!$D$10+'СЕТ СН'!$I$6-'СЕТ СН'!$I$26</f>
        <v>2198.0099434100002</v>
      </c>
      <c r="V168" s="36">
        <f>SUMIFS(СВЦЭМ!$D$39:$D$782,СВЦЭМ!$A$39:$A$782,$A168,СВЦЭМ!$B$39:$B$782,V$155)+'СЕТ СН'!$I$14+СВЦЭМ!$D$10+'СЕТ СН'!$I$6-'СЕТ СН'!$I$26</f>
        <v>2179.9821312200002</v>
      </c>
      <c r="W168" s="36">
        <f>SUMIFS(СВЦЭМ!$D$39:$D$782,СВЦЭМ!$A$39:$A$782,$A168,СВЦЭМ!$B$39:$B$782,W$155)+'СЕТ СН'!$I$14+СВЦЭМ!$D$10+'СЕТ СН'!$I$6-'СЕТ СН'!$I$26</f>
        <v>2163.5930615500001</v>
      </c>
      <c r="X168" s="36">
        <f>SUMIFS(СВЦЭМ!$D$39:$D$782,СВЦЭМ!$A$39:$A$782,$A168,СВЦЭМ!$B$39:$B$782,X$155)+'СЕТ СН'!$I$14+СВЦЭМ!$D$10+'СЕТ СН'!$I$6-'СЕТ СН'!$I$26</f>
        <v>2213.3365057199999</v>
      </c>
      <c r="Y168" s="36">
        <f>SUMIFS(СВЦЭМ!$D$39:$D$782,СВЦЭМ!$A$39:$A$782,$A168,СВЦЭМ!$B$39:$B$782,Y$155)+'СЕТ СН'!$I$14+СВЦЭМ!$D$10+'СЕТ СН'!$I$6-'СЕТ СН'!$I$26</f>
        <v>2313.47062564</v>
      </c>
    </row>
    <row r="169" spans="1:25" ht="15.75" x14ac:dyDescent="0.2">
      <c r="A169" s="35">
        <f t="shared" si="4"/>
        <v>45091</v>
      </c>
      <c r="B169" s="36">
        <f>SUMIFS(СВЦЭМ!$D$39:$D$782,СВЦЭМ!$A$39:$A$782,$A169,СВЦЭМ!$B$39:$B$782,B$155)+'СЕТ СН'!$I$14+СВЦЭМ!$D$10+'СЕТ СН'!$I$6-'СЕТ СН'!$I$26</f>
        <v>2362.7940407300002</v>
      </c>
      <c r="C169" s="36">
        <f>SUMIFS(СВЦЭМ!$D$39:$D$782,СВЦЭМ!$A$39:$A$782,$A169,СВЦЭМ!$B$39:$B$782,C$155)+'СЕТ СН'!$I$14+СВЦЭМ!$D$10+'СЕТ СН'!$I$6-'СЕТ СН'!$I$26</f>
        <v>2448.1368462400001</v>
      </c>
      <c r="D169" s="36">
        <f>SUMIFS(СВЦЭМ!$D$39:$D$782,СВЦЭМ!$A$39:$A$782,$A169,СВЦЭМ!$B$39:$B$782,D$155)+'СЕТ СН'!$I$14+СВЦЭМ!$D$10+'СЕТ СН'!$I$6-'СЕТ СН'!$I$26</f>
        <v>2557.9809354899999</v>
      </c>
      <c r="E169" s="36">
        <f>SUMIFS(СВЦЭМ!$D$39:$D$782,СВЦЭМ!$A$39:$A$782,$A169,СВЦЭМ!$B$39:$B$782,E$155)+'СЕТ СН'!$I$14+СВЦЭМ!$D$10+'СЕТ СН'!$I$6-'СЕТ СН'!$I$26</f>
        <v>2567.5992376200002</v>
      </c>
      <c r="F169" s="36">
        <f>SUMIFS(СВЦЭМ!$D$39:$D$782,СВЦЭМ!$A$39:$A$782,$A169,СВЦЭМ!$B$39:$B$782,F$155)+'СЕТ СН'!$I$14+СВЦЭМ!$D$10+'СЕТ СН'!$I$6-'СЕТ СН'!$I$26</f>
        <v>2574.0181668200003</v>
      </c>
      <c r="G169" s="36">
        <f>SUMIFS(СВЦЭМ!$D$39:$D$782,СВЦЭМ!$A$39:$A$782,$A169,СВЦЭМ!$B$39:$B$782,G$155)+'СЕТ СН'!$I$14+СВЦЭМ!$D$10+'СЕТ СН'!$I$6-'СЕТ СН'!$I$26</f>
        <v>2559.6770403099999</v>
      </c>
      <c r="H169" s="36">
        <f>SUMIFS(СВЦЭМ!$D$39:$D$782,СВЦЭМ!$A$39:$A$782,$A169,СВЦЭМ!$B$39:$B$782,H$155)+'СЕТ СН'!$I$14+СВЦЭМ!$D$10+'СЕТ СН'!$I$6-'СЕТ СН'!$I$26</f>
        <v>2431.1249801600002</v>
      </c>
      <c r="I169" s="36">
        <f>SUMIFS(СВЦЭМ!$D$39:$D$782,СВЦЭМ!$A$39:$A$782,$A169,СВЦЭМ!$B$39:$B$782,I$155)+'СЕТ СН'!$I$14+СВЦЭМ!$D$10+'СЕТ СН'!$I$6-'СЕТ СН'!$I$26</f>
        <v>2327.0996222600002</v>
      </c>
      <c r="J169" s="36">
        <f>SUMIFS(СВЦЭМ!$D$39:$D$782,СВЦЭМ!$A$39:$A$782,$A169,СВЦЭМ!$B$39:$B$782,J$155)+'СЕТ СН'!$I$14+СВЦЭМ!$D$10+'СЕТ СН'!$I$6-'СЕТ СН'!$I$26</f>
        <v>2241.1988380900002</v>
      </c>
      <c r="K169" s="36">
        <f>SUMIFS(СВЦЭМ!$D$39:$D$782,СВЦЭМ!$A$39:$A$782,$A169,СВЦЭМ!$B$39:$B$782,K$155)+'СЕТ СН'!$I$14+СВЦЭМ!$D$10+'СЕТ СН'!$I$6-'СЕТ СН'!$I$26</f>
        <v>2225.9215431800003</v>
      </c>
      <c r="L169" s="36">
        <f>SUMIFS(СВЦЭМ!$D$39:$D$782,СВЦЭМ!$A$39:$A$782,$A169,СВЦЭМ!$B$39:$B$782,L$155)+'СЕТ СН'!$I$14+СВЦЭМ!$D$10+'СЕТ СН'!$I$6-'СЕТ СН'!$I$26</f>
        <v>2216.5400775400003</v>
      </c>
      <c r="M169" s="36">
        <f>SUMIFS(СВЦЭМ!$D$39:$D$782,СВЦЭМ!$A$39:$A$782,$A169,СВЦЭМ!$B$39:$B$782,M$155)+'СЕТ СН'!$I$14+СВЦЭМ!$D$10+'СЕТ СН'!$I$6-'СЕТ СН'!$I$26</f>
        <v>2255.7688168300001</v>
      </c>
      <c r="N169" s="36">
        <f>SUMIFS(СВЦЭМ!$D$39:$D$782,СВЦЭМ!$A$39:$A$782,$A169,СВЦЭМ!$B$39:$B$782,N$155)+'СЕТ СН'!$I$14+СВЦЭМ!$D$10+'СЕТ СН'!$I$6-'СЕТ СН'!$I$26</f>
        <v>2270.5185942400003</v>
      </c>
      <c r="O169" s="36">
        <f>SUMIFS(СВЦЭМ!$D$39:$D$782,СВЦЭМ!$A$39:$A$782,$A169,СВЦЭМ!$B$39:$B$782,O$155)+'СЕТ СН'!$I$14+СВЦЭМ!$D$10+'СЕТ СН'!$I$6-'СЕТ СН'!$I$26</f>
        <v>2261.7100836</v>
      </c>
      <c r="P169" s="36">
        <f>SUMIFS(СВЦЭМ!$D$39:$D$782,СВЦЭМ!$A$39:$A$782,$A169,СВЦЭМ!$B$39:$B$782,P$155)+'СЕТ СН'!$I$14+СВЦЭМ!$D$10+'СЕТ СН'!$I$6-'СЕТ СН'!$I$26</f>
        <v>2277.44265391</v>
      </c>
      <c r="Q169" s="36">
        <f>SUMIFS(СВЦЭМ!$D$39:$D$782,СВЦЭМ!$A$39:$A$782,$A169,СВЦЭМ!$B$39:$B$782,Q$155)+'СЕТ СН'!$I$14+СВЦЭМ!$D$10+'СЕТ СН'!$I$6-'СЕТ СН'!$I$26</f>
        <v>2291.3122750100001</v>
      </c>
      <c r="R169" s="36">
        <f>SUMIFS(СВЦЭМ!$D$39:$D$782,СВЦЭМ!$A$39:$A$782,$A169,СВЦЭМ!$B$39:$B$782,R$155)+'СЕТ СН'!$I$14+СВЦЭМ!$D$10+'СЕТ СН'!$I$6-'СЕТ СН'!$I$26</f>
        <v>2275.9951696899998</v>
      </c>
      <c r="S169" s="36">
        <f>SUMIFS(СВЦЭМ!$D$39:$D$782,СВЦЭМ!$A$39:$A$782,$A169,СВЦЭМ!$B$39:$B$782,S$155)+'СЕТ СН'!$I$14+СВЦЭМ!$D$10+'СЕТ СН'!$I$6-'СЕТ СН'!$I$26</f>
        <v>2267.0603274599998</v>
      </c>
      <c r="T169" s="36">
        <f>SUMIFS(СВЦЭМ!$D$39:$D$782,СВЦЭМ!$A$39:$A$782,$A169,СВЦЭМ!$B$39:$B$782,T$155)+'СЕТ СН'!$I$14+СВЦЭМ!$D$10+'СЕТ СН'!$I$6-'СЕТ СН'!$I$26</f>
        <v>2263.1185700000001</v>
      </c>
      <c r="U169" s="36">
        <f>SUMIFS(СВЦЭМ!$D$39:$D$782,СВЦЭМ!$A$39:$A$782,$A169,СВЦЭМ!$B$39:$B$782,U$155)+'СЕТ СН'!$I$14+СВЦЭМ!$D$10+'СЕТ СН'!$I$6-'СЕТ СН'!$I$26</f>
        <v>2261.9309987799998</v>
      </c>
      <c r="V169" s="36">
        <f>SUMIFS(СВЦЭМ!$D$39:$D$782,СВЦЭМ!$A$39:$A$782,$A169,СВЦЭМ!$B$39:$B$782,V$155)+'СЕТ СН'!$I$14+СВЦЭМ!$D$10+'СЕТ СН'!$I$6-'СЕТ СН'!$I$26</f>
        <v>2256.8235269500001</v>
      </c>
      <c r="W169" s="36">
        <f>SUMIFS(СВЦЭМ!$D$39:$D$782,СВЦЭМ!$A$39:$A$782,$A169,СВЦЭМ!$B$39:$B$782,W$155)+'СЕТ СН'!$I$14+СВЦЭМ!$D$10+'СЕТ СН'!$I$6-'СЕТ СН'!$I$26</f>
        <v>2214.9059956199999</v>
      </c>
      <c r="X169" s="36">
        <f>SUMIFS(СВЦЭМ!$D$39:$D$782,СВЦЭМ!$A$39:$A$782,$A169,СВЦЭМ!$B$39:$B$782,X$155)+'СЕТ СН'!$I$14+СВЦЭМ!$D$10+'СЕТ СН'!$I$6-'СЕТ СН'!$I$26</f>
        <v>2230.14139028</v>
      </c>
      <c r="Y169" s="36">
        <f>SUMIFS(СВЦЭМ!$D$39:$D$782,СВЦЭМ!$A$39:$A$782,$A169,СВЦЭМ!$B$39:$B$782,Y$155)+'СЕТ СН'!$I$14+СВЦЭМ!$D$10+'СЕТ СН'!$I$6-'СЕТ СН'!$I$26</f>
        <v>2285.6268041499998</v>
      </c>
    </row>
    <row r="170" spans="1:25" ht="15.75" x14ac:dyDescent="0.2">
      <c r="A170" s="35">
        <f t="shared" si="4"/>
        <v>45092</v>
      </c>
      <c r="B170" s="36">
        <f>SUMIFS(СВЦЭМ!$D$39:$D$782,СВЦЭМ!$A$39:$A$782,$A170,СВЦЭМ!$B$39:$B$782,B$155)+'СЕТ СН'!$I$14+СВЦЭМ!$D$10+'СЕТ СН'!$I$6-'СЕТ СН'!$I$26</f>
        <v>2161.8836708200001</v>
      </c>
      <c r="C170" s="36">
        <f>SUMIFS(СВЦЭМ!$D$39:$D$782,СВЦЭМ!$A$39:$A$782,$A170,СВЦЭМ!$B$39:$B$782,C$155)+'СЕТ СН'!$I$14+СВЦЭМ!$D$10+'СЕТ СН'!$I$6-'СЕТ СН'!$I$26</f>
        <v>2233.5782358699998</v>
      </c>
      <c r="D170" s="36">
        <f>SUMIFS(СВЦЭМ!$D$39:$D$782,СВЦЭМ!$A$39:$A$782,$A170,СВЦЭМ!$B$39:$B$782,D$155)+'СЕТ СН'!$I$14+СВЦЭМ!$D$10+'СЕТ СН'!$I$6-'СЕТ СН'!$I$26</f>
        <v>2309.06458888</v>
      </c>
      <c r="E170" s="36">
        <f>SUMIFS(СВЦЭМ!$D$39:$D$782,СВЦЭМ!$A$39:$A$782,$A170,СВЦЭМ!$B$39:$B$782,E$155)+'СЕТ СН'!$I$14+СВЦЭМ!$D$10+'СЕТ СН'!$I$6-'СЕТ СН'!$I$26</f>
        <v>2315.6553412800004</v>
      </c>
      <c r="F170" s="36">
        <f>SUMIFS(СВЦЭМ!$D$39:$D$782,СВЦЭМ!$A$39:$A$782,$A170,СВЦЭМ!$B$39:$B$782,F$155)+'СЕТ СН'!$I$14+СВЦЭМ!$D$10+'СЕТ СН'!$I$6-'СЕТ СН'!$I$26</f>
        <v>2289.2127727300003</v>
      </c>
      <c r="G170" s="36">
        <f>SUMIFS(СВЦЭМ!$D$39:$D$782,СВЦЭМ!$A$39:$A$782,$A170,СВЦЭМ!$B$39:$B$782,G$155)+'СЕТ СН'!$I$14+СВЦЭМ!$D$10+'СЕТ СН'!$I$6-'СЕТ СН'!$I$26</f>
        <v>2292.6650813800002</v>
      </c>
      <c r="H170" s="36">
        <f>SUMIFS(СВЦЭМ!$D$39:$D$782,СВЦЭМ!$A$39:$A$782,$A170,СВЦЭМ!$B$39:$B$782,H$155)+'СЕТ СН'!$I$14+СВЦЭМ!$D$10+'СЕТ СН'!$I$6-'СЕТ СН'!$I$26</f>
        <v>2164.4779667600001</v>
      </c>
      <c r="I170" s="36">
        <f>SUMIFS(СВЦЭМ!$D$39:$D$782,СВЦЭМ!$A$39:$A$782,$A170,СВЦЭМ!$B$39:$B$782,I$155)+'СЕТ СН'!$I$14+СВЦЭМ!$D$10+'СЕТ СН'!$I$6-'СЕТ СН'!$I$26</f>
        <v>2042.6288377600001</v>
      </c>
      <c r="J170" s="36">
        <f>SUMIFS(СВЦЭМ!$D$39:$D$782,СВЦЭМ!$A$39:$A$782,$A170,СВЦЭМ!$B$39:$B$782,J$155)+'СЕТ СН'!$I$14+СВЦЭМ!$D$10+'СЕТ СН'!$I$6-'СЕТ СН'!$I$26</f>
        <v>2007.4583641900001</v>
      </c>
      <c r="K170" s="36">
        <f>SUMIFS(СВЦЭМ!$D$39:$D$782,СВЦЭМ!$A$39:$A$782,$A170,СВЦЭМ!$B$39:$B$782,K$155)+'СЕТ СН'!$I$14+СВЦЭМ!$D$10+'СЕТ СН'!$I$6-'СЕТ СН'!$I$26</f>
        <v>1996.00775849</v>
      </c>
      <c r="L170" s="36">
        <f>SUMIFS(СВЦЭМ!$D$39:$D$782,СВЦЭМ!$A$39:$A$782,$A170,СВЦЭМ!$B$39:$B$782,L$155)+'СЕТ СН'!$I$14+СВЦЭМ!$D$10+'СЕТ СН'!$I$6-'СЕТ СН'!$I$26</f>
        <v>1969.0055084300002</v>
      </c>
      <c r="M170" s="36">
        <f>SUMIFS(СВЦЭМ!$D$39:$D$782,СВЦЭМ!$A$39:$A$782,$A170,СВЦЭМ!$B$39:$B$782,M$155)+'СЕТ СН'!$I$14+СВЦЭМ!$D$10+'СЕТ СН'!$I$6-'СЕТ СН'!$I$26</f>
        <v>1981.0616251900001</v>
      </c>
      <c r="N170" s="36">
        <f>SUMIFS(СВЦЭМ!$D$39:$D$782,СВЦЭМ!$A$39:$A$782,$A170,СВЦЭМ!$B$39:$B$782,N$155)+'СЕТ СН'!$I$14+СВЦЭМ!$D$10+'СЕТ СН'!$I$6-'СЕТ СН'!$I$26</f>
        <v>2010.9084456100002</v>
      </c>
      <c r="O170" s="36">
        <f>SUMIFS(СВЦЭМ!$D$39:$D$782,СВЦЭМ!$A$39:$A$782,$A170,СВЦЭМ!$B$39:$B$782,O$155)+'СЕТ СН'!$I$14+СВЦЭМ!$D$10+'СЕТ СН'!$I$6-'СЕТ СН'!$I$26</f>
        <v>2017.86067587</v>
      </c>
      <c r="P170" s="36">
        <f>SUMIFS(СВЦЭМ!$D$39:$D$782,СВЦЭМ!$A$39:$A$782,$A170,СВЦЭМ!$B$39:$B$782,P$155)+'СЕТ СН'!$I$14+СВЦЭМ!$D$10+'СЕТ СН'!$I$6-'СЕТ СН'!$I$26</f>
        <v>2034.2407614800002</v>
      </c>
      <c r="Q170" s="36">
        <f>SUMIFS(СВЦЭМ!$D$39:$D$782,СВЦЭМ!$A$39:$A$782,$A170,СВЦЭМ!$B$39:$B$782,Q$155)+'СЕТ СН'!$I$14+СВЦЭМ!$D$10+'СЕТ СН'!$I$6-'СЕТ СН'!$I$26</f>
        <v>2036.27317425</v>
      </c>
      <c r="R170" s="36">
        <f>SUMIFS(СВЦЭМ!$D$39:$D$782,СВЦЭМ!$A$39:$A$782,$A170,СВЦЭМ!$B$39:$B$782,R$155)+'СЕТ СН'!$I$14+СВЦЭМ!$D$10+'СЕТ СН'!$I$6-'СЕТ СН'!$I$26</f>
        <v>1990.5555774100001</v>
      </c>
      <c r="S170" s="36">
        <f>SUMIFS(СВЦЭМ!$D$39:$D$782,СВЦЭМ!$A$39:$A$782,$A170,СВЦЭМ!$B$39:$B$782,S$155)+'СЕТ СН'!$I$14+СВЦЭМ!$D$10+'СЕТ СН'!$I$6-'СЕТ СН'!$I$26</f>
        <v>2000.2769709300001</v>
      </c>
      <c r="T170" s="36">
        <f>SUMIFS(СВЦЭМ!$D$39:$D$782,СВЦЭМ!$A$39:$A$782,$A170,СВЦЭМ!$B$39:$B$782,T$155)+'СЕТ СН'!$I$14+СВЦЭМ!$D$10+'СЕТ СН'!$I$6-'СЕТ СН'!$I$26</f>
        <v>1999.29762411</v>
      </c>
      <c r="U170" s="36">
        <f>SUMIFS(СВЦЭМ!$D$39:$D$782,СВЦЭМ!$A$39:$A$782,$A170,СВЦЭМ!$B$39:$B$782,U$155)+'СЕТ СН'!$I$14+СВЦЭМ!$D$10+'СЕТ СН'!$I$6-'СЕТ СН'!$I$26</f>
        <v>1998.49833689</v>
      </c>
      <c r="V170" s="36">
        <f>SUMIFS(СВЦЭМ!$D$39:$D$782,СВЦЭМ!$A$39:$A$782,$A170,СВЦЭМ!$B$39:$B$782,V$155)+'СЕТ СН'!$I$14+СВЦЭМ!$D$10+'СЕТ СН'!$I$6-'СЕТ СН'!$I$26</f>
        <v>2023.13269797</v>
      </c>
      <c r="W170" s="36">
        <f>SUMIFS(СВЦЭМ!$D$39:$D$782,СВЦЭМ!$A$39:$A$782,$A170,СВЦЭМ!$B$39:$B$782,W$155)+'СЕТ СН'!$I$14+СВЦЭМ!$D$10+'СЕТ СН'!$I$6-'СЕТ СН'!$I$26</f>
        <v>1998.83084852</v>
      </c>
      <c r="X170" s="36">
        <f>SUMIFS(СВЦЭМ!$D$39:$D$782,СВЦЭМ!$A$39:$A$782,$A170,СВЦЭМ!$B$39:$B$782,X$155)+'СЕТ СН'!$I$14+СВЦЭМ!$D$10+'СЕТ СН'!$I$6-'СЕТ СН'!$I$26</f>
        <v>2022.9760236100001</v>
      </c>
      <c r="Y170" s="36">
        <f>SUMIFS(СВЦЭМ!$D$39:$D$782,СВЦЭМ!$A$39:$A$782,$A170,СВЦЭМ!$B$39:$B$782,Y$155)+'СЕТ СН'!$I$14+СВЦЭМ!$D$10+'СЕТ СН'!$I$6-'СЕТ СН'!$I$26</f>
        <v>2109.06152329</v>
      </c>
    </row>
    <row r="171" spans="1:25" ht="15.75" x14ac:dyDescent="0.2">
      <c r="A171" s="35">
        <f t="shared" si="4"/>
        <v>45093</v>
      </c>
      <c r="B171" s="36">
        <f>SUMIFS(СВЦЭМ!$D$39:$D$782,СВЦЭМ!$A$39:$A$782,$A171,СВЦЭМ!$B$39:$B$782,B$155)+'СЕТ СН'!$I$14+СВЦЭМ!$D$10+'СЕТ СН'!$I$6-'СЕТ СН'!$I$26</f>
        <v>2245.3588513200002</v>
      </c>
      <c r="C171" s="36">
        <f>SUMIFS(СВЦЭМ!$D$39:$D$782,СВЦЭМ!$A$39:$A$782,$A171,СВЦЭМ!$B$39:$B$782,C$155)+'СЕТ СН'!$I$14+СВЦЭМ!$D$10+'СЕТ СН'!$I$6-'СЕТ СН'!$I$26</f>
        <v>2299.8584940800001</v>
      </c>
      <c r="D171" s="36">
        <f>SUMIFS(СВЦЭМ!$D$39:$D$782,СВЦЭМ!$A$39:$A$782,$A171,СВЦЭМ!$B$39:$B$782,D$155)+'СЕТ СН'!$I$14+СВЦЭМ!$D$10+'СЕТ СН'!$I$6-'СЕТ СН'!$I$26</f>
        <v>2394.2293292900004</v>
      </c>
      <c r="E171" s="36">
        <f>SUMIFS(СВЦЭМ!$D$39:$D$782,СВЦЭМ!$A$39:$A$782,$A171,СВЦЭМ!$B$39:$B$782,E$155)+'СЕТ СН'!$I$14+СВЦЭМ!$D$10+'СЕТ СН'!$I$6-'СЕТ СН'!$I$26</f>
        <v>2408.5824789899998</v>
      </c>
      <c r="F171" s="36">
        <f>SUMIFS(СВЦЭМ!$D$39:$D$782,СВЦЭМ!$A$39:$A$782,$A171,СВЦЭМ!$B$39:$B$782,F$155)+'СЕТ СН'!$I$14+СВЦЭМ!$D$10+'СЕТ СН'!$I$6-'СЕТ СН'!$I$26</f>
        <v>2412.6405021199998</v>
      </c>
      <c r="G171" s="36">
        <f>SUMIFS(СВЦЭМ!$D$39:$D$782,СВЦЭМ!$A$39:$A$782,$A171,СВЦЭМ!$B$39:$B$782,G$155)+'СЕТ СН'!$I$14+СВЦЭМ!$D$10+'СЕТ СН'!$I$6-'СЕТ СН'!$I$26</f>
        <v>2371.57641504</v>
      </c>
      <c r="H171" s="36">
        <f>SUMIFS(СВЦЭМ!$D$39:$D$782,СВЦЭМ!$A$39:$A$782,$A171,СВЦЭМ!$B$39:$B$782,H$155)+'СЕТ СН'!$I$14+СВЦЭМ!$D$10+'СЕТ СН'!$I$6-'СЕТ СН'!$I$26</f>
        <v>2245.9647595500001</v>
      </c>
      <c r="I171" s="36">
        <f>SUMIFS(СВЦЭМ!$D$39:$D$782,СВЦЭМ!$A$39:$A$782,$A171,СВЦЭМ!$B$39:$B$782,I$155)+'СЕТ СН'!$I$14+СВЦЭМ!$D$10+'СЕТ СН'!$I$6-'СЕТ СН'!$I$26</f>
        <v>2186.6935249899998</v>
      </c>
      <c r="J171" s="36">
        <f>SUMIFS(СВЦЭМ!$D$39:$D$782,СВЦЭМ!$A$39:$A$782,$A171,СВЦЭМ!$B$39:$B$782,J$155)+'СЕТ СН'!$I$14+СВЦЭМ!$D$10+'СЕТ СН'!$I$6-'СЕТ СН'!$I$26</f>
        <v>2098.9027229800004</v>
      </c>
      <c r="K171" s="36">
        <f>SUMIFS(СВЦЭМ!$D$39:$D$782,СВЦЭМ!$A$39:$A$782,$A171,СВЦЭМ!$B$39:$B$782,K$155)+'СЕТ СН'!$I$14+СВЦЭМ!$D$10+'СЕТ СН'!$I$6-'СЕТ СН'!$I$26</f>
        <v>2114.8356664500002</v>
      </c>
      <c r="L171" s="36">
        <f>SUMIFS(СВЦЭМ!$D$39:$D$782,СВЦЭМ!$A$39:$A$782,$A171,СВЦЭМ!$B$39:$B$782,L$155)+'СЕТ СН'!$I$14+СВЦЭМ!$D$10+'СЕТ СН'!$I$6-'СЕТ СН'!$I$26</f>
        <v>2117.5609624799999</v>
      </c>
      <c r="M171" s="36">
        <f>SUMIFS(СВЦЭМ!$D$39:$D$782,СВЦЭМ!$A$39:$A$782,$A171,СВЦЭМ!$B$39:$B$782,M$155)+'СЕТ СН'!$I$14+СВЦЭМ!$D$10+'СЕТ СН'!$I$6-'СЕТ СН'!$I$26</f>
        <v>2146.6081600900002</v>
      </c>
      <c r="N171" s="36">
        <f>SUMIFS(СВЦЭМ!$D$39:$D$782,СВЦЭМ!$A$39:$A$782,$A171,СВЦЭМ!$B$39:$B$782,N$155)+'СЕТ СН'!$I$14+СВЦЭМ!$D$10+'СЕТ СН'!$I$6-'СЕТ СН'!$I$26</f>
        <v>2193.4689877400001</v>
      </c>
      <c r="O171" s="36">
        <f>SUMIFS(СВЦЭМ!$D$39:$D$782,СВЦЭМ!$A$39:$A$782,$A171,СВЦЭМ!$B$39:$B$782,O$155)+'СЕТ СН'!$I$14+СВЦЭМ!$D$10+'СЕТ СН'!$I$6-'СЕТ СН'!$I$26</f>
        <v>2192.3031740900001</v>
      </c>
      <c r="P171" s="36">
        <f>SUMIFS(СВЦЭМ!$D$39:$D$782,СВЦЭМ!$A$39:$A$782,$A171,СВЦЭМ!$B$39:$B$782,P$155)+'СЕТ СН'!$I$14+СВЦЭМ!$D$10+'СЕТ СН'!$I$6-'СЕТ СН'!$I$26</f>
        <v>2198.4785707700003</v>
      </c>
      <c r="Q171" s="36">
        <f>SUMIFS(СВЦЭМ!$D$39:$D$782,СВЦЭМ!$A$39:$A$782,$A171,СВЦЭМ!$B$39:$B$782,Q$155)+'СЕТ СН'!$I$14+СВЦЭМ!$D$10+'СЕТ СН'!$I$6-'СЕТ СН'!$I$26</f>
        <v>2178.5325448000003</v>
      </c>
      <c r="R171" s="36">
        <f>SUMIFS(СВЦЭМ!$D$39:$D$782,СВЦЭМ!$A$39:$A$782,$A171,СВЦЭМ!$B$39:$B$782,R$155)+'СЕТ СН'!$I$14+СВЦЭМ!$D$10+'СЕТ СН'!$I$6-'СЕТ СН'!$I$26</f>
        <v>2163.94321145</v>
      </c>
      <c r="S171" s="36">
        <f>SUMIFS(СВЦЭМ!$D$39:$D$782,СВЦЭМ!$A$39:$A$782,$A171,СВЦЭМ!$B$39:$B$782,S$155)+'СЕТ СН'!$I$14+СВЦЭМ!$D$10+'СЕТ СН'!$I$6-'СЕТ СН'!$I$26</f>
        <v>2140.4916391799998</v>
      </c>
      <c r="T171" s="36">
        <f>SUMIFS(СВЦЭМ!$D$39:$D$782,СВЦЭМ!$A$39:$A$782,$A171,СВЦЭМ!$B$39:$B$782,T$155)+'СЕТ СН'!$I$14+СВЦЭМ!$D$10+'СЕТ СН'!$I$6-'СЕТ СН'!$I$26</f>
        <v>2130.2454402800004</v>
      </c>
      <c r="U171" s="36">
        <f>SUMIFS(СВЦЭМ!$D$39:$D$782,СВЦЭМ!$A$39:$A$782,$A171,СВЦЭМ!$B$39:$B$782,U$155)+'СЕТ СН'!$I$14+СВЦЭМ!$D$10+'СЕТ СН'!$I$6-'СЕТ СН'!$I$26</f>
        <v>2132.8228433599998</v>
      </c>
      <c r="V171" s="36">
        <f>SUMIFS(СВЦЭМ!$D$39:$D$782,СВЦЭМ!$A$39:$A$782,$A171,СВЦЭМ!$B$39:$B$782,V$155)+'СЕТ СН'!$I$14+СВЦЭМ!$D$10+'СЕТ СН'!$I$6-'СЕТ СН'!$I$26</f>
        <v>2121.6229697200001</v>
      </c>
      <c r="W171" s="36">
        <f>SUMIFS(СВЦЭМ!$D$39:$D$782,СВЦЭМ!$A$39:$A$782,$A171,СВЦЭМ!$B$39:$B$782,W$155)+'СЕТ СН'!$I$14+СВЦЭМ!$D$10+'СЕТ СН'!$I$6-'СЕТ СН'!$I$26</f>
        <v>2085.0436589700003</v>
      </c>
      <c r="X171" s="36">
        <f>SUMIFS(СВЦЭМ!$D$39:$D$782,СВЦЭМ!$A$39:$A$782,$A171,СВЦЭМ!$B$39:$B$782,X$155)+'СЕТ СН'!$I$14+СВЦЭМ!$D$10+'СЕТ СН'!$I$6-'СЕТ СН'!$I$26</f>
        <v>2137.9433262299999</v>
      </c>
      <c r="Y171" s="36">
        <f>SUMIFS(СВЦЭМ!$D$39:$D$782,СВЦЭМ!$A$39:$A$782,$A171,СВЦЭМ!$B$39:$B$782,Y$155)+'СЕТ СН'!$I$14+СВЦЭМ!$D$10+'СЕТ СН'!$I$6-'СЕТ СН'!$I$26</f>
        <v>2285.85485879</v>
      </c>
    </row>
    <row r="172" spans="1:25" ht="15.75" x14ac:dyDescent="0.2">
      <c r="A172" s="35">
        <f t="shared" si="4"/>
        <v>45094</v>
      </c>
      <c r="B172" s="36">
        <f>SUMIFS(СВЦЭМ!$D$39:$D$782,СВЦЭМ!$A$39:$A$782,$A172,СВЦЭМ!$B$39:$B$782,B$155)+'СЕТ СН'!$I$14+СВЦЭМ!$D$10+'СЕТ СН'!$I$6-'СЕТ СН'!$I$26</f>
        <v>2139.8197684699999</v>
      </c>
      <c r="C172" s="36">
        <f>SUMIFS(СВЦЭМ!$D$39:$D$782,СВЦЭМ!$A$39:$A$782,$A172,СВЦЭМ!$B$39:$B$782,C$155)+'СЕТ СН'!$I$14+СВЦЭМ!$D$10+'СЕТ СН'!$I$6-'СЕТ СН'!$I$26</f>
        <v>2217.2695023800002</v>
      </c>
      <c r="D172" s="36">
        <f>SUMIFS(СВЦЭМ!$D$39:$D$782,СВЦЭМ!$A$39:$A$782,$A172,СВЦЭМ!$B$39:$B$782,D$155)+'СЕТ СН'!$I$14+СВЦЭМ!$D$10+'СЕТ СН'!$I$6-'СЕТ СН'!$I$26</f>
        <v>2256.3013016300001</v>
      </c>
      <c r="E172" s="36">
        <f>SUMIFS(СВЦЭМ!$D$39:$D$782,СВЦЭМ!$A$39:$A$782,$A172,СВЦЭМ!$B$39:$B$782,E$155)+'СЕТ СН'!$I$14+СВЦЭМ!$D$10+'СЕТ СН'!$I$6-'СЕТ СН'!$I$26</f>
        <v>2254.1387044000003</v>
      </c>
      <c r="F172" s="36">
        <f>SUMIFS(СВЦЭМ!$D$39:$D$782,СВЦЭМ!$A$39:$A$782,$A172,СВЦЭМ!$B$39:$B$782,F$155)+'СЕТ СН'!$I$14+СВЦЭМ!$D$10+'СЕТ СН'!$I$6-'СЕТ СН'!$I$26</f>
        <v>2247.3971658500004</v>
      </c>
      <c r="G172" s="36">
        <f>SUMIFS(СВЦЭМ!$D$39:$D$782,СВЦЭМ!$A$39:$A$782,$A172,СВЦЭМ!$B$39:$B$782,G$155)+'СЕТ СН'!$I$14+СВЦЭМ!$D$10+'СЕТ СН'!$I$6-'СЕТ СН'!$I$26</f>
        <v>2280.2043593500002</v>
      </c>
      <c r="H172" s="36">
        <f>SUMIFS(СВЦЭМ!$D$39:$D$782,СВЦЭМ!$A$39:$A$782,$A172,СВЦЭМ!$B$39:$B$782,H$155)+'СЕТ СН'!$I$14+СВЦЭМ!$D$10+'СЕТ СН'!$I$6-'СЕТ СН'!$I$26</f>
        <v>2214.4921134599999</v>
      </c>
      <c r="I172" s="36">
        <f>SUMIFS(СВЦЭМ!$D$39:$D$782,СВЦЭМ!$A$39:$A$782,$A172,СВЦЭМ!$B$39:$B$782,I$155)+'СЕТ СН'!$I$14+СВЦЭМ!$D$10+'СЕТ СН'!$I$6-'СЕТ СН'!$I$26</f>
        <v>2133.5656046000004</v>
      </c>
      <c r="J172" s="36">
        <f>SUMIFS(СВЦЭМ!$D$39:$D$782,СВЦЭМ!$A$39:$A$782,$A172,СВЦЭМ!$B$39:$B$782,J$155)+'СЕТ СН'!$I$14+СВЦЭМ!$D$10+'СЕТ СН'!$I$6-'СЕТ СН'!$I$26</f>
        <v>2020.7274714</v>
      </c>
      <c r="K172" s="36">
        <f>SUMIFS(СВЦЭМ!$D$39:$D$782,СВЦЭМ!$A$39:$A$782,$A172,СВЦЭМ!$B$39:$B$782,K$155)+'СЕТ СН'!$I$14+СВЦЭМ!$D$10+'СЕТ СН'!$I$6-'СЕТ СН'!$I$26</f>
        <v>1965.42807111</v>
      </c>
      <c r="L172" s="36">
        <f>SUMIFS(СВЦЭМ!$D$39:$D$782,СВЦЭМ!$A$39:$A$782,$A172,СВЦЭМ!$B$39:$B$782,L$155)+'СЕТ СН'!$I$14+СВЦЭМ!$D$10+'СЕТ СН'!$I$6-'СЕТ СН'!$I$26</f>
        <v>1941.98705184</v>
      </c>
      <c r="M172" s="36">
        <f>SUMIFS(СВЦЭМ!$D$39:$D$782,СВЦЭМ!$A$39:$A$782,$A172,СВЦЭМ!$B$39:$B$782,M$155)+'СЕТ СН'!$I$14+СВЦЭМ!$D$10+'СЕТ СН'!$I$6-'СЕТ СН'!$I$26</f>
        <v>1950.58877089</v>
      </c>
      <c r="N172" s="36">
        <f>SUMIFS(СВЦЭМ!$D$39:$D$782,СВЦЭМ!$A$39:$A$782,$A172,СВЦЭМ!$B$39:$B$782,N$155)+'СЕТ СН'!$I$14+СВЦЭМ!$D$10+'СЕТ СН'!$I$6-'СЕТ СН'!$I$26</f>
        <v>1987.3179505000001</v>
      </c>
      <c r="O172" s="36">
        <f>SUMIFS(СВЦЭМ!$D$39:$D$782,СВЦЭМ!$A$39:$A$782,$A172,СВЦЭМ!$B$39:$B$782,O$155)+'СЕТ СН'!$I$14+СВЦЭМ!$D$10+'СЕТ СН'!$I$6-'СЕТ СН'!$I$26</f>
        <v>1985.6855208700001</v>
      </c>
      <c r="P172" s="36">
        <f>SUMIFS(СВЦЭМ!$D$39:$D$782,СВЦЭМ!$A$39:$A$782,$A172,СВЦЭМ!$B$39:$B$782,P$155)+'СЕТ СН'!$I$14+СВЦЭМ!$D$10+'СЕТ СН'!$I$6-'СЕТ СН'!$I$26</f>
        <v>2005.6142942500001</v>
      </c>
      <c r="Q172" s="36">
        <f>SUMIFS(СВЦЭМ!$D$39:$D$782,СВЦЭМ!$A$39:$A$782,$A172,СВЦЭМ!$B$39:$B$782,Q$155)+'СЕТ СН'!$I$14+СВЦЭМ!$D$10+'СЕТ СН'!$I$6-'СЕТ СН'!$I$26</f>
        <v>2023.6378548600001</v>
      </c>
      <c r="R172" s="36">
        <f>SUMIFS(СВЦЭМ!$D$39:$D$782,СВЦЭМ!$A$39:$A$782,$A172,СВЦЭМ!$B$39:$B$782,R$155)+'СЕТ СН'!$I$14+СВЦЭМ!$D$10+'СЕТ СН'!$I$6-'СЕТ СН'!$I$26</f>
        <v>2010.900226</v>
      </c>
      <c r="S172" s="36">
        <f>SUMIFS(СВЦЭМ!$D$39:$D$782,СВЦЭМ!$A$39:$A$782,$A172,СВЦЭМ!$B$39:$B$782,S$155)+'СЕТ СН'!$I$14+СВЦЭМ!$D$10+'СЕТ СН'!$I$6-'СЕТ СН'!$I$26</f>
        <v>1991.7825493400001</v>
      </c>
      <c r="T172" s="36">
        <f>SUMIFS(СВЦЭМ!$D$39:$D$782,СВЦЭМ!$A$39:$A$782,$A172,СВЦЭМ!$B$39:$B$782,T$155)+'СЕТ СН'!$I$14+СВЦЭМ!$D$10+'СЕТ СН'!$I$6-'СЕТ СН'!$I$26</f>
        <v>1974.5172126300001</v>
      </c>
      <c r="U172" s="36">
        <f>SUMIFS(СВЦЭМ!$D$39:$D$782,СВЦЭМ!$A$39:$A$782,$A172,СВЦЭМ!$B$39:$B$782,U$155)+'СЕТ СН'!$I$14+СВЦЭМ!$D$10+'СЕТ СН'!$I$6-'СЕТ СН'!$I$26</f>
        <v>1972.403497</v>
      </c>
      <c r="V172" s="36">
        <f>SUMIFS(СВЦЭМ!$D$39:$D$782,СВЦЭМ!$A$39:$A$782,$A172,СВЦЭМ!$B$39:$B$782,V$155)+'СЕТ СН'!$I$14+СВЦЭМ!$D$10+'СЕТ СН'!$I$6-'СЕТ СН'!$I$26</f>
        <v>1959.5789987400001</v>
      </c>
      <c r="W172" s="36">
        <f>SUMIFS(СВЦЭМ!$D$39:$D$782,СВЦЭМ!$A$39:$A$782,$A172,СВЦЭМ!$B$39:$B$782,W$155)+'СЕТ СН'!$I$14+СВЦЭМ!$D$10+'СЕТ СН'!$I$6-'СЕТ СН'!$I$26</f>
        <v>1930.70277835</v>
      </c>
      <c r="X172" s="36">
        <f>SUMIFS(СВЦЭМ!$D$39:$D$782,СВЦЭМ!$A$39:$A$782,$A172,СВЦЭМ!$B$39:$B$782,X$155)+'СЕТ СН'!$I$14+СВЦЭМ!$D$10+'СЕТ СН'!$I$6-'СЕТ СН'!$I$26</f>
        <v>1987.10624323</v>
      </c>
      <c r="Y172" s="36">
        <f>SUMIFS(СВЦЭМ!$D$39:$D$782,СВЦЭМ!$A$39:$A$782,$A172,СВЦЭМ!$B$39:$B$782,Y$155)+'СЕТ СН'!$I$14+СВЦЭМ!$D$10+'СЕТ СН'!$I$6-'СЕТ СН'!$I$26</f>
        <v>2061.2258697500001</v>
      </c>
    </row>
    <row r="173" spans="1:25" ht="15.75" x14ac:dyDescent="0.2">
      <c r="A173" s="35">
        <f t="shared" si="4"/>
        <v>45095</v>
      </c>
      <c r="B173" s="36">
        <f>SUMIFS(СВЦЭМ!$D$39:$D$782,СВЦЭМ!$A$39:$A$782,$A173,СВЦЭМ!$B$39:$B$782,B$155)+'СЕТ СН'!$I$14+СВЦЭМ!$D$10+'СЕТ СН'!$I$6-'СЕТ СН'!$I$26</f>
        <v>2262.8783525700001</v>
      </c>
      <c r="C173" s="36">
        <f>SUMIFS(СВЦЭМ!$D$39:$D$782,СВЦЭМ!$A$39:$A$782,$A173,СВЦЭМ!$B$39:$B$782,C$155)+'СЕТ СН'!$I$14+СВЦЭМ!$D$10+'СЕТ СН'!$I$6-'СЕТ СН'!$I$26</f>
        <v>2363.9773029300004</v>
      </c>
      <c r="D173" s="36">
        <f>SUMIFS(СВЦЭМ!$D$39:$D$782,СВЦЭМ!$A$39:$A$782,$A173,СВЦЭМ!$B$39:$B$782,D$155)+'СЕТ СН'!$I$14+СВЦЭМ!$D$10+'СЕТ СН'!$I$6-'СЕТ СН'!$I$26</f>
        <v>2397.4365254100003</v>
      </c>
      <c r="E173" s="36">
        <f>SUMIFS(СВЦЭМ!$D$39:$D$782,СВЦЭМ!$A$39:$A$782,$A173,СВЦЭМ!$B$39:$B$782,E$155)+'СЕТ СН'!$I$14+СВЦЭМ!$D$10+'СЕТ СН'!$I$6-'СЕТ СН'!$I$26</f>
        <v>2424.2679860200001</v>
      </c>
      <c r="F173" s="36">
        <f>SUMIFS(СВЦЭМ!$D$39:$D$782,СВЦЭМ!$A$39:$A$782,$A173,СВЦЭМ!$B$39:$B$782,F$155)+'СЕТ СН'!$I$14+СВЦЭМ!$D$10+'СЕТ СН'!$I$6-'СЕТ СН'!$I$26</f>
        <v>2448.2140007200001</v>
      </c>
      <c r="G173" s="36">
        <f>SUMIFS(СВЦЭМ!$D$39:$D$782,СВЦЭМ!$A$39:$A$782,$A173,СВЦЭМ!$B$39:$B$782,G$155)+'СЕТ СН'!$I$14+СВЦЭМ!$D$10+'СЕТ СН'!$I$6-'СЕТ СН'!$I$26</f>
        <v>2445.3108807600001</v>
      </c>
      <c r="H173" s="36">
        <f>SUMIFS(СВЦЭМ!$D$39:$D$782,СВЦЭМ!$A$39:$A$782,$A173,СВЦЭМ!$B$39:$B$782,H$155)+'СЕТ СН'!$I$14+СВЦЭМ!$D$10+'СЕТ СН'!$I$6-'СЕТ СН'!$I$26</f>
        <v>2402.7427205499998</v>
      </c>
      <c r="I173" s="36">
        <f>SUMIFS(СВЦЭМ!$D$39:$D$782,СВЦЭМ!$A$39:$A$782,$A173,СВЦЭМ!$B$39:$B$782,I$155)+'СЕТ СН'!$I$14+СВЦЭМ!$D$10+'СЕТ СН'!$I$6-'СЕТ СН'!$I$26</f>
        <v>2368.9368939200003</v>
      </c>
      <c r="J173" s="36">
        <f>SUMIFS(СВЦЭМ!$D$39:$D$782,СВЦЭМ!$A$39:$A$782,$A173,СВЦЭМ!$B$39:$B$782,J$155)+'СЕТ СН'!$I$14+СВЦЭМ!$D$10+'СЕТ СН'!$I$6-'СЕТ СН'!$I$26</f>
        <v>2299.7228775399999</v>
      </c>
      <c r="K173" s="36">
        <f>SUMIFS(СВЦЭМ!$D$39:$D$782,СВЦЭМ!$A$39:$A$782,$A173,СВЦЭМ!$B$39:$B$782,K$155)+'СЕТ СН'!$I$14+СВЦЭМ!$D$10+'СЕТ СН'!$I$6-'СЕТ СН'!$I$26</f>
        <v>2246.8071999900003</v>
      </c>
      <c r="L173" s="36">
        <f>SUMIFS(СВЦЭМ!$D$39:$D$782,СВЦЭМ!$A$39:$A$782,$A173,СВЦЭМ!$B$39:$B$782,L$155)+'СЕТ СН'!$I$14+СВЦЭМ!$D$10+'СЕТ СН'!$I$6-'СЕТ СН'!$I$26</f>
        <v>2245.79363607</v>
      </c>
      <c r="M173" s="36">
        <f>SUMIFS(СВЦЭМ!$D$39:$D$782,СВЦЭМ!$A$39:$A$782,$A173,СВЦЭМ!$B$39:$B$782,M$155)+'СЕТ СН'!$I$14+СВЦЭМ!$D$10+'СЕТ СН'!$I$6-'СЕТ СН'!$I$26</f>
        <v>2276.7935277300003</v>
      </c>
      <c r="N173" s="36">
        <f>SUMIFS(СВЦЭМ!$D$39:$D$782,СВЦЭМ!$A$39:$A$782,$A173,СВЦЭМ!$B$39:$B$782,N$155)+'СЕТ СН'!$I$14+СВЦЭМ!$D$10+'СЕТ СН'!$I$6-'СЕТ СН'!$I$26</f>
        <v>2289.94548248</v>
      </c>
      <c r="O173" s="36">
        <f>SUMIFS(СВЦЭМ!$D$39:$D$782,СВЦЭМ!$A$39:$A$782,$A173,СВЦЭМ!$B$39:$B$782,O$155)+'СЕТ СН'!$I$14+СВЦЭМ!$D$10+'СЕТ СН'!$I$6-'СЕТ СН'!$I$26</f>
        <v>2298.4946750999998</v>
      </c>
      <c r="P173" s="36">
        <f>SUMIFS(СВЦЭМ!$D$39:$D$782,СВЦЭМ!$A$39:$A$782,$A173,СВЦЭМ!$B$39:$B$782,P$155)+'СЕТ СН'!$I$14+СВЦЭМ!$D$10+'СЕТ СН'!$I$6-'СЕТ СН'!$I$26</f>
        <v>2317.6744285</v>
      </c>
      <c r="Q173" s="36">
        <f>SUMIFS(СВЦЭМ!$D$39:$D$782,СВЦЭМ!$A$39:$A$782,$A173,СВЦЭМ!$B$39:$B$782,Q$155)+'СЕТ СН'!$I$14+СВЦЭМ!$D$10+'СЕТ СН'!$I$6-'СЕТ СН'!$I$26</f>
        <v>2320.1411484600003</v>
      </c>
      <c r="R173" s="36">
        <f>SUMIFS(СВЦЭМ!$D$39:$D$782,СВЦЭМ!$A$39:$A$782,$A173,СВЦЭМ!$B$39:$B$782,R$155)+'СЕТ СН'!$I$14+СВЦЭМ!$D$10+'СЕТ СН'!$I$6-'СЕТ СН'!$I$26</f>
        <v>2303.32476739</v>
      </c>
      <c r="S173" s="36">
        <f>SUMIFS(СВЦЭМ!$D$39:$D$782,СВЦЭМ!$A$39:$A$782,$A173,СВЦЭМ!$B$39:$B$782,S$155)+'СЕТ СН'!$I$14+СВЦЭМ!$D$10+'СЕТ СН'!$I$6-'СЕТ СН'!$I$26</f>
        <v>2282.0765552600001</v>
      </c>
      <c r="T173" s="36">
        <f>SUMIFS(СВЦЭМ!$D$39:$D$782,СВЦЭМ!$A$39:$A$782,$A173,СВЦЭМ!$B$39:$B$782,T$155)+'СЕТ СН'!$I$14+СВЦЭМ!$D$10+'СЕТ СН'!$I$6-'СЕТ СН'!$I$26</f>
        <v>2246.46250353</v>
      </c>
      <c r="U173" s="36">
        <f>SUMIFS(СВЦЭМ!$D$39:$D$782,СВЦЭМ!$A$39:$A$782,$A173,СВЦЭМ!$B$39:$B$782,U$155)+'СЕТ СН'!$I$14+СВЦЭМ!$D$10+'СЕТ СН'!$I$6-'СЕТ СН'!$I$26</f>
        <v>2225.4390494899999</v>
      </c>
      <c r="V173" s="36">
        <f>SUMIFS(СВЦЭМ!$D$39:$D$782,СВЦЭМ!$A$39:$A$782,$A173,СВЦЭМ!$B$39:$B$782,V$155)+'СЕТ СН'!$I$14+СВЦЭМ!$D$10+'СЕТ СН'!$I$6-'СЕТ СН'!$I$26</f>
        <v>2193.2061813</v>
      </c>
      <c r="W173" s="36">
        <f>SUMIFS(СВЦЭМ!$D$39:$D$782,СВЦЭМ!$A$39:$A$782,$A173,СВЦЭМ!$B$39:$B$782,W$155)+'СЕТ СН'!$I$14+СВЦЭМ!$D$10+'СЕТ СН'!$I$6-'СЕТ СН'!$I$26</f>
        <v>2203.8079824800002</v>
      </c>
      <c r="X173" s="36">
        <f>SUMIFS(СВЦЭМ!$D$39:$D$782,СВЦЭМ!$A$39:$A$782,$A173,СВЦЭМ!$B$39:$B$782,X$155)+'СЕТ СН'!$I$14+СВЦЭМ!$D$10+'СЕТ СН'!$I$6-'СЕТ СН'!$I$26</f>
        <v>2227.3526593500001</v>
      </c>
      <c r="Y173" s="36">
        <f>SUMIFS(СВЦЭМ!$D$39:$D$782,СВЦЭМ!$A$39:$A$782,$A173,СВЦЭМ!$B$39:$B$782,Y$155)+'СЕТ СН'!$I$14+СВЦЭМ!$D$10+'СЕТ СН'!$I$6-'СЕТ СН'!$I$26</f>
        <v>2310.9924698300001</v>
      </c>
    </row>
    <row r="174" spans="1:25" ht="15.75" x14ac:dyDescent="0.2">
      <c r="A174" s="35">
        <f t="shared" si="4"/>
        <v>45096</v>
      </c>
      <c r="B174" s="36">
        <f>SUMIFS(СВЦЭМ!$D$39:$D$782,СВЦЭМ!$A$39:$A$782,$A174,СВЦЭМ!$B$39:$B$782,B$155)+'СЕТ СН'!$I$14+СВЦЭМ!$D$10+'СЕТ СН'!$I$6-'СЕТ СН'!$I$26</f>
        <v>2204.0999021799998</v>
      </c>
      <c r="C174" s="36">
        <f>SUMIFS(СВЦЭМ!$D$39:$D$782,СВЦЭМ!$A$39:$A$782,$A174,СВЦЭМ!$B$39:$B$782,C$155)+'СЕТ СН'!$I$14+СВЦЭМ!$D$10+'СЕТ СН'!$I$6-'СЕТ СН'!$I$26</f>
        <v>2291.2335274799998</v>
      </c>
      <c r="D174" s="36">
        <f>SUMIFS(СВЦЭМ!$D$39:$D$782,СВЦЭМ!$A$39:$A$782,$A174,СВЦЭМ!$B$39:$B$782,D$155)+'СЕТ СН'!$I$14+СВЦЭМ!$D$10+'СЕТ СН'!$I$6-'СЕТ СН'!$I$26</f>
        <v>2379.6226383399999</v>
      </c>
      <c r="E174" s="36">
        <f>SUMIFS(СВЦЭМ!$D$39:$D$782,СВЦЭМ!$A$39:$A$782,$A174,СВЦЭМ!$B$39:$B$782,E$155)+'СЕТ СН'!$I$14+СВЦЭМ!$D$10+'СЕТ СН'!$I$6-'СЕТ СН'!$I$26</f>
        <v>2347.45351471</v>
      </c>
      <c r="F174" s="36">
        <f>SUMIFS(СВЦЭМ!$D$39:$D$782,СВЦЭМ!$A$39:$A$782,$A174,СВЦЭМ!$B$39:$B$782,F$155)+'СЕТ СН'!$I$14+СВЦЭМ!$D$10+'СЕТ СН'!$I$6-'СЕТ СН'!$I$26</f>
        <v>2388.10767007</v>
      </c>
      <c r="G174" s="36">
        <f>SUMIFS(СВЦЭМ!$D$39:$D$782,СВЦЭМ!$A$39:$A$782,$A174,СВЦЭМ!$B$39:$B$782,G$155)+'СЕТ СН'!$I$14+СВЦЭМ!$D$10+'СЕТ СН'!$I$6-'СЕТ СН'!$I$26</f>
        <v>2398.71140805</v>
      </c>
      <c r="H174" s="36">
        <f>SUMIFS(СВЦЭМ!$D$39:$D$782,СВЦЭМ!$A$39:$A$782,$A174,СВЦЭМ!$B$39:$B$782,H$155)+'СЕТ СН'!$I$14+СВЦЭМ!$D$10+'СЕТ СН'!$I$6-'СЕТ СН'!$I$26</f>
        <v>2371.5234556200003</v>
      </c>
      <c r="I174" s="36">
        <f>SUMIFS(СВЦЭМ!$D$39:$D$782,СВЦЭМ!$A$39:$A$782,$A174,СВЦЭМ!$B$39:$B$782,I$155)+'СЕТ СН'!$I$14+СВЦЭМ!$D$10+'СЕТ СН'!$I$6-'СЕТ СН'!$I$26</f>
        <v>2202.4487509600003</v>
      </c>
      <c r="J174" s="36">
        <f>SUMIFS(СВЦЭМ!$D$39:$D$782,СВЦЭМ!$A$39:$A$782,$A174,СВЦЭМ!$B$39:$B$782,J$155)+'СЕТ СН'!$I$14+СВЦЭМ!$D$10+'СЕТ СН'!$I$6-'СЕТ СН'!$I$26</f>
        <v>2105.0450961699999</v>
      </c>
      <c r="K174" s="36">
        <f>SUMIFS(СВЦЭМ!$D$39:$D$782,СВЦЭМ!$A$39:$A$782,$A174,СВЦЭМ!$B$39:$B$782,K$155)+'СЕТ СН'!$I$14+СВЦЭМ!$D$10+'СЕТ СН'!$I$6-'СЕТ СН'!$I$26</f>
        <v>2071.7003659500001</v>
      </c>
      <c r="L174" s="36">
        <f>SUMIFS(СВЦЭМ!$D$39:$D$782,СВЦЭМ!$A$39:$A$782,$A174,СВЦЭМ!$B$39:$B$782,L$155)+'СЕТ СН'!$I$14+СВЦЭМ!$D$10+'СЕТ СН'!$I$6-'СЕТ СН'!$I$26</f>
        <v>2058.0646864800001</v>
      </c>
      <c r="M174" s="36">
        <f>SUMIFS(СВЦЭМ!$D$39:$D$782,СВЦЭМ!$A$39:$A$782,$A174,СВЦЭМ!$B$39:$B$782,M$155)+'СЕТ СН'!$I$14+СВЦЭМ!$D$10+'СЕТ СН'!$I$6-'СЕТ СН'!$I$26</f>
        <v>2068.0906062100003</v>
      </c>
      <c r="N174" s="36">
        <f>SUMIFS(СВЦЭМ!$D$39:$D$782,СВЦЭМ!$A$39:$A$782,$A174,СВЦЭМ!$B$39:$B$782,N$155)+'СЕТ СН'!$I$14+СВЦЭМ!$D$10+'СЕТ СН'!$I$6-'СЕТ СН'!$I$26</f>
        <v>2086.0159849199999</v>
      </c>
      <c r="O174" s="36">
        <f>SUMIFS(СВЦЭМ!$D$39:$D$782,СВЦЭМ!$A$39:$A$782,$A174,СВЦЭМ!$B$39:$B$782,O$155)+'СЕТ СН'!$I$14+СВЦЭМ!$D$10+'СЕТ СН'!$I$6-'СЕТ СН'!$I$26</f>
        <v>2110.0244695800002</v>
      </c>
      <c r="P174" s="36">
        <f>SUMIFS(СВЦЭМ!$D$39:$D$782,СВЦЭМ!$A$39:$A$782,$A174,СВЦЭМ!$B$39:$B$782,P$155)+'СЕТ СН'!$I$14+СВЦЭМ!$D$10+'СЕТ СН'!$I$6-'СЕТ СН'!$I$26</f>
        <v>2104.8925190999998</v>
      </c>
      <c r="Q174" s="36">
        <f>SUMIFS(СВЦЭМ!$D$39:$D$782,СВЦЭМ!$A$39:$A$782,$A174,СВЦЭМ!$B$39:$B$782,Q$155)+'СЕТ СН'!$I$14+СВЦЭМ!$D$10+'СЕТ СН'!$I$6-'СЕТ СН'!$I$26</f>
        <v>2106.8825262099999</v>
      </c>
      <c r="R174" s="36">
        <f>SUMIFS(СВЦЭМ!$D$39:$D$782,СВЦЭМ!$A$39:$A$782,$A174,СВЦЭМ!$B$39:$B$782,R$155)+'СЕТ СН'!$I$14+СВЦЭМ!$D$10+'СЕТ СН'!$I$6-'СЕТ СН'!$I$26</f>
        <v>2090.24395469</v>
      </c>
      <c r="S174" s="36">
        <f>SUMIFS(СВЦЭМ!$D$39:$D$782,СВЦЭМ!$A$39:$A$782,$A174,СВЦЭМ!$B$39:$B$782,S$155)+'СЕТ СН'!$I$14+СВЦЭМ!$D$10+'СЕТ СН'!$I$6-'СЕТ СН'!$I$26</f>
        <v>2072.4874133800004</v>
      </c>
      <c r="T174" s="36">
        <f>SUMIFS(СВЦЭМ!$D$39:$D$782,СВЦЭМ!$A$39:$A$782,$A174,СВЦЭМ!$B$39:$B$782,T$155)+'СЕТ СН'!$I$14+СВЦЭМ!$D$10+'СЕТ СН'!$I$6-'СЕТ СН'!$I$26</f>
        <v>2060.35808666</v>
      </c>
      <c r="U174" s="36">
        <f>SUMIFS(СВЦЭМ!$D$39:$D$782,СВЦЭМ!$A$39:$A$782,$A174,СВЦЭМ!$B$39:$B$782,U$155)+'СЕТ СН'!$I$14+СВЦЭМ!$D$10+'СЕТ СН'!$I$6-'СЕТ СН'!$I$26</f>
        <v>2073.4496808800004</v>
      </c>
      <c r="V174" s="36">
        <f>SUMIFS(СВЦЭМ!$D$39:$D$782,СВЦЭМ!$A$39:$A$782,$A174,СВЦЭМ!$B$39:$B$782,V$155)+'СЕТ СН'!$I$14+СВЦЭМ!$D$10+'СЕТ СН'!$I$6-'СЕТ СН'!$I$26</f>
        <v>2071.6449023100004</v>
      </c>
      <c r="W174" s="36">
        <f>SUMIFS(СВЦЭМ!$D$39:$D$782,СВЦЭМ!$A$39:$A$782,$A174,СВЦЭМ!$B$39:$B$782,W$155)+'СЕТ СН'!$I$14+СВЦЭМ!$D$10+'СЕТ СН'!$I$6-'СЕТ СН'!$I$26</f>
        <v>2030.13298216</v>
      </c>
      <c r="X174" s="36">
        <f>SUMIFS(СВЦЭМ!$D$39:$D$782,СВЦЭМ!$A$39:$A$782,$A174,СВЦЭМ!$B$39:$B$782,X$155)+'СЕТ СН'!$I$14+СВЦЭМ!$D$10+'СЕТ СН'!$I$6-'СЕТ СН'!$I$26</f>
        <v>2068.3473754500001</v>
      </c>
      <c r="Y174" s="36">
        <f>SUMIFS(СВЦЭМ!$D$39:$D$782,СВЦЭМ!$A$39:$A$782,$A174,СВЦЭМ!$B$39:$B$782,Y$155)+'СЕТ СН'!$I$14+СВЦЭМ!$D$10+'СЕТ СН'!$I$6-'СЕТ СН'!$I$26</f>
        <v>2132.5920297000002</v>
      </c>
    </row>
    <row r="175" spans="1:25" ht="15.75" x14ac:dyDescent="0.2">
      <c r="A175" s="35">
        <f t="shared" si="4"/>
        <v>45097</v>
      </c>
      <c r="B175" s="36">
        <f>SUMIFS(СВЦЭМ!$D$39:$D$782,СВЦЭМ!$A$39:$A$782,$A175,СВЦЭМ!$B$39:$B$782,B$155)+'СЕТ СН'!$I$14+СВЦЭМ!$D$10+'СЕТ СН'!$I$6-'СЕТ СН'!$I$26</f>
        <v>2246.2193841600001</v>
      </c>
      <c r="C175" s="36">
        <f>SUMIFS(СВЦЭМ!$D$39:$D$782,СВЦЭМ!$A$39:$A$782,$A175,СВЦЭМ!$B$39:$B$782,C$155)+'СЕТ СН'!$I$14+СВЦЭМ!$D$10+'СЕТ СН'!$I$6-'СЕТ СН'!$I$26</f>
        <v>2284.2854936399999</v>
      </c>
      <c r="D175" s="36">
        <f>SUMIFS(СВЦЭМ!$D$39:$D$782,СВЦЭМ!$A$39:$A$782,$A175,СВЦЭМ!$B$39:$B$782,D$155)+'СЕТ СН'!$I$14+СВЦЭМ!$D$10+'СЕТ СН'!$I$6-'СЕТ СН'!$I$26</f>
        <v>2365.77945998</v>
      </c>
      <c r="E175" s="36">
        <f>SUMIFS(СВЦЭМ!$D$39:$D$782,СВЦЭМ!$A$39:$A$782,$A175,СВЦЭМ!$B$39:$B$782,E$155)+'СЕТ СН'!$I$14+СВЦЭМ!$D$10+'СЕТ СН'!$I$6-'СЕТ СН'!$I$26</f>
        <v>2377.1368550500001</v>
      </c>
      <c r="F175" s="36">
        <f>SUMIFS(СВЦЭМ!$D$39:$D$782,СВЦЭМ!$A$39:$A$782,$A175,СВЦЭМ!$B$39:$B$782,F$155)+'СЕТ СН'!$I$14+СВЦЭМ!$D$10+'СЕТ СН'!$I$6-'СЕТ СН'!$I$26</f>
        <v>2382.00679657</v>
      </c>
      <c r="G175" s="36">
        <f>SUMIFS(СВЦЭМ!$D$39:$D$782,СВЦЭМ!$A$39:$A$782,$A175,СВЦЭМ!$B$39:$B$782,G$155)+'СЕТ СН'!$I$14+СВЦЭМ!$D$10+'СЕТ СН'!$I$6-'СЕТ СН'!$I$26</f>
        <v>2358.9707177</v>
      </c>
      <c r="H175" s="36">
        <f>SUMIFS(СВЦЭМ!$D$39:$D$782,СВЦЭМ!$A$39:$A$782,$A175,СВЦЭМ!$B$39:$B$782,H$155)+'СЕТ СН'!$I$14+СВЦЭМ!$D$10+'СЕТ СН'!$I$6-'СЕТ СН'!$I$26</f>
        <v>2267.8624631500002</v>
      </c>
      <c r="I175" s="36">
        <f>SUMIFS(СВЦЭМ!$D$39:$D$782,СВЦЭМ!$A$39:$A$782,$A175,СВЦЭМ!$B$39:$B$782,I$155)+'СЕТ СН'!$I$14+СВЦЭМ!$D$10+'СЕТ СН'!$I$6-'СЕТ СН'!$I$26</f>
        <v>2231.3351724599997</v>
      </c>
      <c r="J175" s="36">
        <f>SUMIFS(СВЦЭМ!$D$39:$D$782,СВЦЭМ!$A$39:$A$782,$A175,СВЦЭМ!$B$39:$B$782,J$155)+'СЕТ СН'!$I$14+СВЦЭМ!$D$10+'СЕТ СН'!$I$6-'СЕТ СН'!$I$26</f>
        <v>2168.8707068000003</v>
      </c>
      <c r="K175" s="36">
        <f>SUMIFS(СВЦЭМ!$D$39:$D$782,СВЦЭМ!$A$39:$A$782,$A175,СВЦЭМ!$B$39:$B$782,K$155)+'СЕТ СН'!$I$14+СВЦЭМ!$D$10+'СЕТ СН'!$I$6-'СЕТ СН'!$I$26</f>
        <v>2087.5083784799999</v>
      </c>
      <c r="L175" s="36">
        <f>SUMIFS(СВЦЭМ!$D$39:$D$782,СВЦЭМ!$A$39:$A$782,$A175,СВЦЭМ!$B$39:$B$782,L$155)+'СЕТ СН'!$I$14+СВЦЭМ!$D$10+'СЕТ СН'!$I$6-'СЕТ СН'!$I$26</f>
        <v>2069.8502727800001</v>
      </c>
      <c r="M175" s="36">
        <f>SUMIFS(СВЦЭМ!$D$39:$D$782,СВЦЭМ!$A$39:$A$782,$A175,СВЦЭМ!$B$39:$B$782,M$155)+'СЕТ СН'!$I$14+СВЦЭМ!$D$10+'СЕТ СН'!$I$6-'СЕТ СН'!$I$26</f>
        <v>2098.8417247100001</v>
      </c>
      <c r="N175" s="36">
        <f>SUMIFS(СВЦЭМ!$D$39:$D$782,СВЦЭМ!$A$39:$A$782,$A175,СВЦЭМ!$B$39:$B$782,N$155)+'СЕТ СН'!$I$14+СВЦЭМ!$D$10+'СЕТ СН'!$I$6-'СЕТ СН'!$I$26</f>
        <v>2135.6468295100003</v>
      </c>
      <c r="O175" s="36">
        <f>SUMIFS(СВЦЭМ!$D$39:$D$782,СВЦЭМ!$A$39:$A$782,$A175,СВЦЭМ!$B$39:$B$782,O$155)+'СЕТ СН'!$I$14+СВЦЭМ!$D$10+'СЕТ СН'!$I$6-'СЕТ СН'!$I$26</f>
        <v>2152.4141015200003</v>
      </c>
      <c r="P175" s="36">
        <f>SUMIFS(СВЦЭМ!$D$39:$D$782,СВЦЭМ!$A$39:$A$782,$A175,СВЦЭМ!$B$39:$B$782,P$155)+'СЕТ СН'!$I$14+СВЦЭМ!$D$10+'СЕТ СН'!$I$6-'СЕТ СН'!$I$26</f>
        <v>2166.4381821400002</v>
      </c>
      <c r="Q175" s="36">
        <f>SUMIFS(СВЦЭМ!$D$39:$D$782,СВЦЭМ!$A$39:$A$782,$A175,СВЦЭМ!$B$39:$B$782,Q$155)+'СЕТ СН'!$I$14+СВЦЭМ!$D$10+'СЕТ СН'!$I$6-'СЕТ СН'!$I$26</f>
        <v>2177.3959010500002</v>
      </c>
      <c r="R175" s="36">
        <f>SUMIFS(СВЦЭМ!$D$39:$D$782,СВЦЭМ!$A$39:$A$782,$A175,СВЦЭМ!$B$39:$B$782,R$155)+'СЕТ СН'!$I$14+СВЦЭМ!$D$10+'СЕТ СН'!$I$6-'СЕТ СН'!$I$26</f>
        <v>2149.2259787800003</v>
      </c>
      <c r="S175" s="36">
        <f>SUMIFS(СВЦЭМ!$D$39:$D$782,СВЦЭМ!$A$39:$A$782,$A175,СВЦЭМ!$B$39:$B$782,S$155)+'СЕТ СН'!$I$14+СВЦЭМ!$D$10+'СЕТ СН'!$I$6-'СЕТ СН'!$I$26</f>
        <v>2145.02498745</v>
      </c>
      <c r="T175" s="36">
        <f>SUMIFS(СВЦЭМ!$D$39:$D$782,СВЦЭМ!$A$39:$A$782,$A175,СВЦЭМ!$B$39:$B$782,T$155)+'СЕТ СН'!$I$14+СВЦЭМ!$D$10+'СЕТ СН'!$I$6-'СЕТ СН'!$I$26</f>
        <v>2136.8041997199998</v>
      </c>
      <c r="U175" s="36">
        <f>SUMIFS(СВЦЭМ!$D$39:$D$782,СВЦЭМ!$A$39:$A$782,$A175,СВЦЭМ!$B$39:$B$782,U$155)+'СЕТ СН'!$I$14+СВЦЭМ!$D$10+'СЕТ СН'!$I$6-'СЕТ СН'!$I$26</f>
        <v>2135.24141831</v>
      </c>
      <c r="V175" s="36">
        <f>SUMIFS(СВЦЭМ!$D$39:$D$782,СВЦЭМ!$A$39:$A$782,$A175,СВЦЭМ!$B$39:$B$782,V$155)+'СЕТ СН'!$I$14+СВЦЭМ!$D$10+'СЕТ СН'!$I$6-'СЕТ СН'!$I$26</f>
        <v>2145.24208159</v>
      </c>
      <c r="W175" s="36">
        <f>SUMIFS(СВЦЭМ!$D$39:$D$782,СВЦЭМ!$A$39:$A$782,$A175,СВЦЭМ!$B$39:$B$782,W$155)+'СЕТ СН'!$I$14+СВЦЭМ!$D$10+'СЕТ СН'!$I$6-'СЕТ СН'!$I$26</f>
        <v>2097.1343721600001</v>
      </c>
      <c r="X175" s="36">
        <f>SUMIFS(СВЦЭМ!$D$39:$D$782,СВЦЭМ!$A$39:$A$782,$A175,СВЦЭМ!$B$39:$B$782,X$155)+'СЕТ СН'!$I$14+СВЦЭМ!$D$10+'СЕТ СН'!$I$6-'СЕТ СН'!$I$26</f>
        <v>2147.3713631800001</v>
      </c>
      <c r="Y175" s="36">
        <f>SUMIFS(СВЦЭМ!$D$39:$D$782,СВЦЭМ!$A$39:$A$782,$A175,СВЦЭМ!$B$39:$B$782,Y$155)+'СЕТ СН'!$I$14+СВЦЭМ!$D$10+'СЕТ СН'!$I$6-'СЕТ СН'!$I$26</f>
        <v>2242.4093427500002</v>
      </c>
    </row>
    <row r="176" spans="1:25" ht="15.75" x14ac:dyDescent="0.2">
      <c r="A176" s="35">
        <f t="shared" si="4"/>
        <v>45098</v>
      </c>
      <c r="B176" s="36">
        <f>SUMIFS(СВЦЭМ!$D$39:$D$782,СВЦЭМ!$A$39:$A$782,$A176,СВЦЭМ!$B$39:$B$782,B$155)+'СЕТ СН'!$I$14+СВЦЭМ!$D$10+'СЕТ СН'!$I$6-'СЕТ СН'!$I$26</f>
        <v>2264.8263493499999</v>
      </c>
      <c r="C176" s="36">
        <f>SUMIFS(СВЦЭМ!$D$39:$D$782,СВЦЭМ!$A$39:$A$782,$A176,СВЦЭМ!$B$39:$B$782,C$155)+'СЕТ СН'!$I$14+СВЦЭМ!$D$10+'СЕТ СН'!$I$6-'СЕТ СН'!$I$26</f>
        <v>2380.7260106700001</v>
      </c>
      <c r="D176" s="36">
        <f>SUMIFS(СВЦЭМ!$D$39:$D$782,СВЦЭМ!$A$39:$A$782,$A176,СВЦЭМ!$B$39:$B$782,D$155)+'СЕТ СН'!$I$14+СВЦЭМ!$D$10+'СЕТ СН'!$I$6-'СЕТ СН'!$I$26</f>
        <v>2484.2056698200004</v>
      </c>
      <c r="E176" s="36">
        <f>SUMIFS(СВЦЭМ!$D$39:$D$782,СВЦЭМ!$A$39:$A$782,$A176,СВЦЭМ!$B$39:$B$782,E$155)+'СЕТ СН'!$I$14+СВЦЭМ!$D$10+'СЕТ СН'!$I$6-'СЕТ СН'!$I$26</f>
        <v>2504.2643816</v>
      </c>
      <c r="F176" s="36">
        <f>SUMIFS(СВЦЭМ!$D$39:$D$782,СВЦЭМ!$A$39:$A$782,$A176,СВЦЭМ!$B$39:$B$782,F$155)+'СЕТ СН'!$I$14+СВЦЭМ!$D$10+'СЕТ СН'!$I$6-'СЕТ СН'!$I$26</f>
        <v>2492.3223215899998</v>
      </c>
      <c r="G176" s="36">
        <f>SUMIFS(СВЦЭМ!$D$39:$D$782,СВЦЭМ!$A$39:$A$782,$A176,СВЦЭМ!$B$39:$B$782,G$155)+'СЕТ СН'!$I$14+СВЦЭМ!$D$10+'СЕТ СН'!$I$6-'СЕТ СН'!$I$26</f>
        <v>2451.14012508</v>
      </c>
      <c r="H176" s="36">
        <f>SUMIFS(СВЦЭМ!$D$39:$D$782,СВЦЭМ!$A$39:$A$782,$A176,СВЦЭМ!$B$39:$B$782,H$155)+'СЕТ СН'!$I$14+СВЦЭМ!$D$10+'СЕТ СН'!$I$6-'СЕТ СН'!$I$26</f>
        <v>2300.3751431800001</v>
      </c>
      <c r="I176" s="36">
        <f>SUMIFS(СВЦЭМ!$D$39:$D$782,СВЦЭМ!$A$39:$A$782,$A176,СВЦЭМ!$B$39:$B$782,I$155)+'СЕТ СН'!$I$14+СВЦЭМ!$D$10+'СЕТ СН'!$I$6-'СЕТ СН'!$I$26</f>
        <v>2233.2953152800001</v>
      </c>
      <c r="J176" s="36">
        <f>SUMIFS(СВЦЭМ!$D$39:$D$782,СВЦЭМ!$A$39:$A$782,$A176,СВЦЭМ!$B$39:$B$782,J$155)+'СЕТ СН'!$I$14+СВЦЭМ!$D$10+'СЕТ СН'!$I$6-'СЕТ СН'!$I$26</f>
        <v>2142.7076997100003</v>
      </c>
      <c r="K176" s="36">
        <f>SUMIFS(СВЦЭМ!$D$39:$D$782,СВЦЭМ!$A$39:$A$782,$A176,СВЦЭМ!$B$39:$B$782,K$155)+'СЕТ СН'!$I$14+СВЦЭМ!$D$10+'СЕТ СН'!$I$6-'СЕТ СН'!$I$26</f>
        <v>2134.2584535800002</v>
      </c>
      <c r="L176" s="36">
        <f>SUMIFS(СВЦЭМ!$D$39:$D$782,СВЦЭМ!$A$39:$A$782,$A176,СВЦЭМ!$B$39:$B$782,L$155)+'СЕТ СН'!$I$14+СВЦЭМ!$D$10+'СЕТ СН'!$I$6-'СЕТ СН'!$I$26</f>
        <v>2165.3867938800004</v>
      </c>
      <c r="M176" s="36">
        <f>SUMIFS(СВЦЭМ!$D$39:$D$782,СВЦЭМ!$A$39:$A$782,$A176,СВЦЭМ!$B$39:$B$782,M$155)+'СЕТ СН'!$I$14+СВЦЭМ!$D$10+'СЕТ СН'!$I$6-'СЕТ СН'!$I$26</f>
        <v>2187.2391564300001</v>
      </c>
      <c r="N176" s="36">
        <f>SUMIFS(СВЦЭМ!$D$39:$D$782,СВЦЭМ!$A$39:$A$782,$A176,СВЦЭМ!$B$39:$B$782,N$155)+'СЕТ СН'!$I$14+СВЦЭМ!$D$10+'СЕТ СН'!$I$6-'СЕТ СН'!$I$26</f>
        <v>2242.8609875800003</v>
      </c>
      <c r="O176" s="36">
        <f>SUMIFS(СВЦЭМ!$D$39:$D$782,СВЦЭМ!$A$39:$A$782,$A176,СВЦЭМ!$B$39:$B$782,O$155)+'СЕТ СН'!$I$14+СВЦЭМ!$D$10+'СЕТ СН'!$I$6-'СЕТ СН'!$I$26</f>
        <v>2202.8610172899998</v>
      </c>
      <c r="P176" s="36">
        <f>SUMIFS(СВЦЭМ!$D$39:$D$782,СВЦЭМ!$A$39:$A$782,$A176,СВЦЭМ!$B$39:$B$782,P$155)+'СЕТ СН'!$I$14+СВЦЭМ!$D$10+'СЕТ СН'!$I$6-'СЕТ СН'!$I$26</f>
        <v>2220.7492606599999</v>
      </c>
      <c r="Q176" s="36">
        <f>SUMIFS(СВЦЭМ!$D$39:$D$782,СВЦЭМ!$A$39:$A$782,$A176,СВЦЭМ!$B$39:$B$782,Q$155)+'СЕТ СН'!$I$14+СВЦЭМ!$D$10+'СЕТ СН'!$I$6-'СЕТ СН'!$I$26</f>
        <v>2222.1972439400001</v>
      </c>
      <c r="R176" s="36">
        <f>SUMIFS(СВЦЭМ!$D$39:$D$782,СВЦЭМ!$A$39:$A$782,$A176,СВЦЭМ!$B$39:$B$782,R$155)+'СЕТ СН'!$I$14+СВЦЭМ!$D$10+'СЕТ СН'!$I$6-'СЕТ СН'!$I$26</f>
        <v>2210.5960916600002</v>
      </c>
      <c r="S176" s="36">
        <f>SUMIFS(СВЦЭМ!$D$39:$D$782,СВЦЭМ!$A$39:$A$782,$A176,СВЦЭМ!$B$39:$B$782,S$155)+'СЕТ СН'!$I$14+СВЦЭМ!$D$10+'СЕТ СН'!$I$6-'СЕТ СН'!$I$26</f>
        <v>2188.17032561</v>
      </c>
      <c r="T176" s="36">
        <f>SUMIFS(СВЦЭМ!$D$39:$D$782,СВЦЭМ!$A$39:$A$782,$A176,СВЦЭМ!$B$39:$B$782,T$155)+'СЕТ СН'!$I$14+СВЦЭМ!$D$10+'СЕТ СН'!$I$6-'СЕТ СН'!$I$26</f>
        <v>2199.9577778000003</v>
      </c>
      <c r="U176" s="36">
        <f>SUMIFS(СВЦЭМ!$D$39:$D$782,СВЦЭМ!$A$39:$A$782,$A176,СВЦЭМ!$B$39:$B$782,U$155)+'СЕТ СН'!$I$14+СВЦЭМ!$D$10+'СЕТ СН'!$I$6-'СЕТ СН'!$I$26</f>
        <v>2190.3595674799999</v>
      </c>
      <c r="V176" s="36">
        <f>SUMIFS(СВЦЭМ!$D$39:$D$782,СВЦЭМ!$A$39:$A$782,$A176,СВЦЭМ!$B$39:$B$782,V$155)+'СЕТ СН'!$I$14+СВЦЭМ!$D$10+'СЕТ СН'!$I$6-'СЕТ СН'!$I$26</f>
        <v>2170.9200888800001</v>
      </c>
      <c r="W176" s="36">
        <f>SUMIFS(СВЦЭМ!$D$39:$D$782,СВЦЭМ!$A$39:$A$782,$A176,СВЦЭМ!$B$39:$B$782,W$155)+'СЕТ СН'!$I$14+СВЦЭМ!$D$10+'СЕТ СН'!$I$6-'СЕТ СН'!$I$26</f>
        <v>2188.9618694700002</v>
      </c>
      <c r="X176" s="36">
        <f>SUMIFS(СВЦЭМ!$D$39:$D$782,СВЦЭМ!$A$39:$A$782,$A176,СВЦЭМ!$B$39:$B$782,X$155)+'СЕТ СН'!$I$14+СВЦЭМ!$D$10+'СЕТ СН'!$I$6-'СЕТ СН'!$I$26</f>
        <v>2241.4842780099998</v>
      </c>
      <c r="Y176" s="36">
        <f>SUMIFS(СВЦЭМ!$D$39:$D$782,СВЦЭМ!$A$39:$A$782,$A176,СВЦЭМ!$B$39:$B$782,Y$155)+'СЕТ СН'!$I$14+СВЦЭМ!$D$10+'СЕТ СН'!$I$6-'СЕТ СН'!$I$26</f>
        <v>2354.7576316300001</v>
      </c>
    </row>
    <row r="177" spans="1:27" ht="15.75" x14ac:dyDescent="0.2">
      <c r="A177" s="35">
        <f t="shared" si="4"/>
        <v>45099</v>
      </c>
      <c r="B177" s="36">
        <f>SUMIFS(СВЦЭМ!$D$39:$D$782,СВЦЭМ!$A$39:$A$782,$A177,СВЦЭМ!$B$39:$B$782,B$155)+'СЕТ СН'!$I$14+СВЦЭМ!$D$10+'СЕТ СН'!$I$6-'СЕТ СН'!$I$26</f>
        <v>2371.4218313800002</v>
      </c>
      <c r="C177" s="36">
        <f>SUMIFS(СВЦЭМ!$D$39:$D$782,СВЦЭМ!$A$39:$A$782,$A177,СВЦЭМ!$B$39:$B$782,C$155)+'СЕТ СН'!$I$14+СВЦЭМ!$D$10+'СЕТ СН'!$I$6-'СЕТ СН'!$I$26</f>
        <v>2447.3950650799998</v>
      </c>
      <c r="D177" s="36">
        <f>SUMIFS(СВЦЭМ!$D$39:$D$782,СВЦЭМ!$A$39:$A$782,$A177,СВЦЭМ!$B$39:$B$782,D$155)+'СЕТ СН'!$I$14+СВЦЭМ!$D$10+'СЕТ СН'!$I$6-'СЕТ СН'!$I$26</f>
        <v>2474.49192653</v>
      </c>
      <c r="E177" s="36">
        <f>SUMIFS(СВЦЭМ!$D$39:$D$782,СВЦЭМ!$A$39:$A$782,$A177,СВЦЭМ!$B$39:$B$782,E$155)+'СЕТ СН'!$I$14+СВЦЭМ!$D$10+'СЕТ СН'!$I$6-'СЕТ СН'!$I$26</f>
        <v>2449.8840120499999</v>
      </c>
      <c r="F177" s="36">
        <f>SUMIFS(СВЦЭМ!$D$39:$D$782,СВЦЭМ!$A$39:$A$782,$A177,СВЦЭМ!$B$39:$B$782,F$155)+'СЕТ СН'!$I$14+СВЦЭМ!$D$10+'СЕТ СН'!$I$6-'СЕТ СН'!$I$26</f>
        <v>2450.1092327699998</v>
      </c>
      <c r="G177" s="36">
        <f>SUMIFS(СВЦЭМ!$D$39:$D$782,СВЦЭМ!$A$39:$A$782,$A177,СВЦЭМ!$B$39:$B$782,G$155)+'СЕТ СН'!$I$14+СВЦЭМ!$D$10+'СЕТ СН'!$I$6-'СЕТ СН'!$I$26</f>
        <v>2458.3122400399998</v>
      </c>
      <c r="H177" s="36">
        <f>SUMIFS(СВЦЭМ!$D$39:$D$782,СВЦЭМ!$A$39:$A$782,$A177,СВЦЭМ!$B$39:$B$782,H$155)+'СЕТ СН'!$I$14+СВЦЭМ!$D$10+'СЕТ СН'!$I$6-'СЕТ СН'!$I$26</f>
        <v>2276.2312274699998</v>
      </c>
      <c r="I177" s="36">
        <f>SUMIFS(СВЦЭМ!$D$39:$D$782,СВЦЭМ!$A$39:$A$782,$A177,СВЦЭМ!$B$39:$B$782,I$155)+'СЕТ СН'!$I$14+СВЦЭМ!$D$10+'СЕТ СН'!$I$6-'СЕТ СН'!$I$26</f>
        <v>2246.8765421899998</v>
      </c>
      <c r="J177" s="36">
        <f>SUMIFS(СВЦЭМ!$D$39:$D$782,СВЦЭМ!$A$39:$A$782,$A177,СВЦЭМ!$B$39:$B$782,J$155)+'СЕТ СН'!$I$14+СВЦЭМ!$D$10+'СЕТ СН'!$I$6-'СЕТ СН'!$I$26</f>
        <v>2164.2634233999997</v>
      </c>
      <c r="K177" s="36">
        <f>SUMIFS(СВЦЭМ!$D$39:$D$782,СВЦЭМ!$A$39:$A$782,$A177,СВЦЭМ!$B$39:$B$782,K$155)+'СЕТ СН'!$I$14+СВЦЭМ!$D$10+'СЕТ СН'!$I$6-'СЕТ СН'!$I$26</f>
        <v>2143.8409179</v>
      </c>
      <c r="L177" s="36">
        <f>SUMIFS(СВЦЭМ!$D$39:$D$782,СВЦЭМ!$A$39:$A$782,$A177,СВЦЭМ!$B$39:$B$782,L$155)+'СЕТ СН'!$I$14+СВЦЭМ!$D$10+'СЕТ СН'!$I$6-'СЕТ СН'!$I$26</f>
        <v>2144.4930472200003</v>
      </c>
      <c r="M177" s="36">
        <f>SUMIFS(СВЦЭМ!$D$39:$D$782,СВЦЭМ!$A$39:$A$782,$A177,СВЦЭМ!$B$39:$B$782,M$155)+'СЕТ СН'!$I$14+СВЦЭМ!$D$10+'СЕТ СН'!$I$6-'СЕТ СН'!$I$26</f>
        <v>2182.6451872600001</v>
      </c>
      <c r="N177" s="36">
        <f>SUMIFS(СВЦЭМ!$D$39:$D$782,СВЦЭМ!$A$39:$A$782,$A177,СВЦЭМ!$B$39:$B$782,N$155)+'СЕТ СН'!$I$14+СВЦЭМ!$D$10+'СЕТ СН'!$I$6-'СЕТ СН'!$I$26</f>
        <v>2231.81453169</v>
      </c>
      <c r="O177" s="36">
        <f>SUMIFS(СВЦЭМ!$D$39:$D$782,СВЦЭМ!$A$39:$A$782,$A177,СВЦЭМ!$B$39:$B$782,O$155)+'СЕТ СН'!$I$14+СВЦЭМ!$D$10+'СЕТ СН'!$I$6-'СЕТ СН'!$I$26</f>
        <v>2236.15796073</v>
      </c>
      <c r="P177" s="36">
        <f>SUMIFS(СВЦЭМ!$D$39:$D$782,СВЦЭМ!$A$39:$A$782,$A177,СВЦЭМ!$B$39:$B$782,P$155)+'СЕТ СН'!$I$14+СВЦЭМ!$D$10+'СЕТ СН'!$I$6-'СЕТ СН'!$I$26</f>
        <v>2233.13342779</v>
      </c>
      <c r="Q177" s="36">
        <f>SUMIFS(СВЦЭМ!$D$39:$D$782,СВЦЭМ!$A$39:$A$782,$A177,СВЦЭМ!$B$39:$B$782,Q$155)+'СЕТ СН'!$I$14+СВЦЭМ!$D$10+'СЕТ СН'!$I$6-'СЕТ СН'!$I$26</f>
        <v>2231.9659406999999</v>
      </c>
      <c r="R177" s="36">
        <f>SUMIFS(СВЦЭМ!$D$39:$D$782,СВЦЭМ!$A$39:$A$782,$A177,СВЦЭМ!$B$39:$B$782,R$155)+'СЕТ СН'!$I$14+СВЦЭМ!$D$10+'СЕТ СН'!$I$6-'СЕТ СН'!$I$26</f>
        <v>2216.12592356</v>
      </c>
      <c r="S177" s="36">
        <f>SUMIFS(СВЦЭМ!$D$39:$D$782,СВЦЭМ!$A$39:$A$782,$A177,СВЦЭМ!$B$39:$B$782,S$155)+'СЕТ СН'!$I$14+СВЦЭМ!$D$10+'СЕТ СН'!$I$6-'СЕТ СН'!$I$26</f>
        <v>2191.59612668</v>
      </c>
      <c r="T177" s="36">
        <f>SUMIFS(СВЦЭМ!$D$39:$D$782,СВЦЭМ!$A$39:$A$782,$A177,СВЦЭМ!$B$39:$B$782,T$155)+'СЕТ СН'!$I$14+СВЦЭМ!$D$10+'СЕТ СН'!$I$6-'СЕТ СН'!$I$26</f>
        <v>2213.7490173200003</v>
      </c>
      <c r="U177" s="36">
        <f>SUMIFS(СВЦЭМ!$D$39:$D$782,СВЦЭМ!$A$39:$A$782,$A177,СВЦЭМ!$B$39:$B$782,U$155)+'СЕТ СН'!$I$14+СВЦЭМ!$D$10+'СЕТ СН'!$I$6-'СЕТ СН'!$I$26</f>
        <v>2185.8364100200001</v>
      </c>
      <c r="V177" s="36">
        <f>SUMIFS(СВЦЭМ!$D$39:$D$782,СВЦЭМ!$A$39:$A$782,$A177,СВЦЭМ!$B$39:$B$782,V$155)+'СЕТ СН'!$I$14+СВЦЭМ!$D$10+'СЕТ СН'!$I$6-'СЕТ СН'!$I$26</f>
        <v>2141.9024372600002</v>
      </c>
      <c r="W177" s="36">
        <f>SUMIFS(СВЦЭМ!$D$39:$D$782,СВЦЭМ!$A$39:$A$782,$A177,СВЦЭМ!$B$39:$B$782,W$155)+'СЕТ СН'!$I$14+СВЦЭМ!$D$10+'СЕТ СН'!$I$6-'СЕТ СН'!$I$26</f>
        <v>2178.5297878199999</v>
      </c>
      <c r="X177" s="36">
        <f>SUMIFS(СВЦЭМ!$D$39:$D$782,СВЦЭМ!$A$39:$A$782,$A177,СВЦЭМ!$B$39:$B$782,X$155)+'СЕТ СН'!$I$14+СВЦЭМ!$D$10+'СЕТ СН'!$I$6-'СЕТ СН'!$I$26</f>
        <v>2242.40623108</v>
      </c>
      <c r="Y177" s="36">
        <f>SUMIFS(СВЦЭМ!$D$39:$D$782,СВЦЭМ!$A$39:$A$782,$A177,СВЦЭМ!$B$39:$B$782,Y$155)+'СЕТ СН'!$I$14+СВЦЭМ!$D$10+'СЕТ СН'!$I$6-'СЕТ СН'!$I$26</f>
        <v>2332.3650547400002</v>
      </c>
    </row>
    <row r="178" spans="1:27" ht="15.75" x14ac:dyDescent="0.2">
      <c r="A178" s="35">
        <f t="shared" si="4"/>
        <v>45100</v>
      </c>
      <c r="B178" s="36">
        <f>SUMIFS(СВЦЭМ!$D$39:$D$782,СВЦЭМ!$A$39:$A$782,$A178,СВЦЭМ!$B$39:$B$782,B$155)+'СЕТ СН'!$I$14+СВЦЭМ!$D$10+'СЕТ СН'!$I$6-'СЕТ СН'!$I$26</f>
        <v>2349.8562101300004</v>
      </c>
      <c r="C178" s="36">
        <f>SUMIFS(СВЦЭМ!$D$39:$D$782,СВЦЭМ!$A$39:$A$782,$A178,СВЦЭМ!$B$39:$B$782,C$155)+'СЕТ СН'!$I$14+СВЦЭМ!$D$10+'СЕТ СН'!$I$6-'СЕТ СН'!$I$26</f>
        <v>2475.7211332200004</v>
      </c>
      <c r="D178" s="36">
        <f>SUMIFS(СВЦЭМ!$D$39:$D$782,СВЦЭМ!$A$39:$A$782,$A178,СВЦЭМ!$B$39:$B$782,D$155)+'СЕТ СН'!$I$14+СВЦЭМ!$D$10+'СЕТ СН'!$I$6-'СЕТ СН'!$I$26</f>
        <v>2544.1540830499998</v>
      </c>
      <c r="E178" s="36">
        <f>SUMIFS(СВЦЭМ!$D$39:$D$782,СВЦЭМ!$A$39:$A$782,$A178,СВЦЭМ!$B$39:$B$782,E$155)+'СЕТ СН'!$I$14+СВЦЭМ!$D$10+'СЕТ СН'!$I$6-'СЕТ СН'!$I$26</f>
        <v>2518.7747633200001</v>
      </c>
      <c r="F178" s="36">
        <f>SUMIFS(СВЦЭМ!$D$39:$D$782,СВЦЭМ!$A$39:$A$782,$A178,СВЦЭМ!$B$39:$B$782,F$155)+'СЕТ СН'!$I$14+СВЦЭМ!$D$10+'СЕТ СН'!$I$6-'СЕТ СН'!$I$26</f>
        <v>2506.7759073500001</v>
      </c>
      <c r="G178" s="36">
        <f>SUMIFS(СВЦЭМ!$D$39:$D$782,СВЦЭМ!$A$39:$A$782,$A178,СВЦЭМ!$B$39:$B$782,G$155)+'СЕТ СН'!$I$14+СВЦЭМ!$D$10+'СЕТ СН'!$I$6-'СЕТ СН'!$I$26</f>
        <v>2414.5524360099998</v>
      </c>
      <c r="H178" s="36">
        <f>SUMIFS(СВЦЭМ!$D$39:$D$782,СВЦЭМ!$A$39:$A$782,$A178,СВЦЭМ!$B$39:$B$782,H$155)+'СЕТ СН'!$I$14+СВЦЭМ!$D$10+'СЕТ СН'!$I$6-'СЕТ СН'!$I$26</f>
        <v>2285.32621294</v>
      </c>
      <c r="I178" s="36">
        <f>SUMIFS(СВЦЭМ!$D$39:$D$782,СВЦЭМ!$A$39:$A$782,$A178,СВЦЭМ!$B$39:$B$782,I$155)+'СЕТ СН'!$I$14+СВЦЭМ!$D$10+'СЕТ СН'!$I$6-'СЕТ СН'!$I$26</f>
        <v>2152.5294495100002</v>
      </c>
      <c r="J178" s="36">
        <f>SUMIFS(СВЦЭМ!$D$39:$D$782,СВЦЭМ!$A$39:$A$782,$A178,СВЦЭМ!$B$39:$B$782,J$155)+'СЕТ СН'!$I$14+СВЦЭМ!$D$10+'СЕТ СН'!$I$6-'СЕТ СН'!$I$26</f>
        <v>2088.8189887099998</v>
      </c>
      <c r="K178" s="36">
        <f>SUMIFS(СВЦЭМ!$D$39:$D$782,СВЦЭМ!$A$39:$A$782,$A178,СВЦЭМ!$B$39:$B$782,K$155)+'СЕТ СН'!$I$14+СВЦЭМ!$D$10+'СЕТ СН'!$I$6-'СЕТ СН'!$I$26</f>
        <v>2025.94977593</v>
      </c>
      <c r="L178" s="36">
        <f>SUMIFS(СВЦЭМ!$D$39:$D$782,СВЦЭМ!$A$39:$A$782,$A178,СВЦЭМ!$B$39:$B$782,L$155)+'СЕТ СН'!$I$14+СВЦЭМ!$D$10+'СЕТ СН'!$I$6-'СЕТ СН'!$I$26</f>
        <v>1976.4727298500002</v>
      </c>
      <c r="M178" s="36">
        <f>SUMIFS(СВЦЭМ!$D$39:$D$782,СВЦЭМ!$A$39:$A$782,$A178,СВЦЭМ!$B$39:$B$782,M$155)+'СЕТ СН'!$I$14+СВЦЭМ!$D$10+'СЕТ СН'!$I$6-'СЕТ СН'!$I$26</f>
        <v>1994.19252192</v>
      </c>
      <c r="N178" s="36">
        <f>SUMIFS(СВЦЭМ!$D$39:$D$782,СВЦЭМ!$A$39:$A$782,$A178,СВЦЭМ!$B$39:$B$782,N$155)+'СЕТ СН'!$I$14+СВЦЭМ!$D$10+'СЕТ СН'!$I$6-'СЕТ СН'!$I$26</f>
        <v>2031.5106986200001</v>
      </c>
      <c r="O178" s="36">
        <f>SUMIFS(СВЦЭМ!$D$39:$D$782,СВЦЭМ!$A$39:$A$782,$A178,СВЦЭМ!$B$39:$B$782,O$155)+'СЕТ СН'!$I$14+СВЦЭМ!$D$10+'СЕТ СН'!$I$6-'СЕТ СН'!$I$26</f>
        <v>2063.8914440500002</v>
      </c>
      <c r="P178" s="36">
        <f>SUMIFS(СВЦЭМ!$D$39:$D$782,СВЦЭМ!$A$39:$A$782,$A178,СВЦЭМ!$B$39:$B$782,P$155)+'СЕТ СН'!$I$14+СВЦЭМ!$D$10+'СЕТ СН'!$I$6-'СЕТ СН'!$I$26</f>
        <v>2077.3904545599999</v>
      </c>
      <c r="Q178" s="36">
        <f>SUMIFS(СВЦЭМ!$D$39:$D$782,СВЦЭМ!$A$39:$A$782,$A178,СВЦЭМ!$B$39:$B$782,Q$155)+'СЕТ СН'!$I$14+СВЦЭМ!$D$10+'СЕТ СН'!$I$6-'СЕТ СН'!$I$26</f>
        <v>2087.5593756799999</v>
      </c>
      <c r="R178" s="36">
        <f>SUMIFS(СВЦЭМ!$D$39:$D$782,СВЦЭМ!$A$39:$A$782,$A178,СВЦЭМ!$B$39:$B$782,R$155)+'СЕТ СН'!$I$14+СВЦЭМ!$D$10+'СЕТ СН'!$I$6-'СЕТ СН'!$I$26</f>
        <v>2060.5061563999998</v>
      </c>
      <c r="S178" s="36">
        <f>SUMIFS(СВЦЭМ!$D$39:$D$782,СВЦЭМ!$A$39:$A$782,$A178,СВЦЭМ!$B$39:$B$782,S$155)+'СЕТ СН'!$I$14+СВЦЭМ!$D$10+'СЕТ СН'!$I$6-'СЕТ СН'!$I$26</f>
        <v>2046.54276936</v>
      </c>
      <c r="T178" s="36">
        <f>SUMIFS(СВЦЭМ!$D$39:$D$782,СВЦЭМ!$A$39:$A$782,$A178,СВЦЭМ!$B$39:$B$782,T$155)+'СЕТ СН'!$I$14+СВЦЭМ!$D$10+'СЕТ СН'!$I$6-'СЕТ СН'!$I$26</f>
        <v>2045.4723061500001</v>
      </c>
      <c r="U178" s="36">
        <f>SUMIFS(СВЦЭМ!$D$39:$D$782,СВЦЭМ!$A$39:$A$782,$A178,СВЦЭМ!$B$39:$B$782,U$155)+'СЕТ СН'!$I$14+СВЦЭМ!$D$10+'СЕТ СН'!$I$6-'СЕТ СН'!$I$26</f>
        <v>2056.3223463900003</v>
      </c>
      <c r="V178" s="36">
        <f>SUMIFS(СВЦЭМ!$D$39:$D$782,СВЦЭМ!$A$39:$A$782,$A178,СВЦЭМ!$B$39:$B$782,V$155)+'СЕТ СН'!$I$14+СВЦЭМ!$D$10+'СЕТ СН'!$I$6-'СЕТ СН'!$I$26</f>
        <v>2059.4158155499999</v>
      </c>
      <c r="W178" s="36">
        <f>SUMIFS(СВЦЭМ!$D$39:$D$782,СВЦЭМ!$A$39:$A$782,$A178,СВЦЭМ!$B$39:$B$782,W$155)+'СЕТ СН'!$I$14+СВЦЭМ!$D$10+'СЕТ СН'!$I$6-'СЕТ СН'!$I$26</f>
        <v>2039.3415355300001</v>
      </c>
      <c r="X178" s="36">
        <f>SUMIFS(СВЦЭМ!$D$39:$D$782,СВЦЭМ!$A$39:$A$782,$A178,СВЦЭМ!$B$39:$B$782,X$155)+'СЕТ СН'!$I$14+СВЦЭМ!$D$10+'СЕТ СН'!$I$6-'СЕТ СН'!$I$26</f>
        <v>2070.1729599199998</v>
      </c>
      <c r="Y178" s="36">
        <f>SUMIFS(СВЦЭМ!$D$39:$D$782,СВЦЭМ!$A$39:$A$782,$A178,СВЦЭМ!$B$39:$B$782,Y$155)+'СЕТ СН'!$I$14+СВЦЭМ!$D$10+'СЕТ СН'!$I$6-'СЕТ СН'!$I$26</f>
        <v>2227.0877043800001</v>
      </c>
    </row>
    <row r="179" spans="1:27" ht="15.75" x14ac:dyDescent="0.2">
      <c r="A179" s="35">
        <f t="shared" si="4"/>
        <v>45101</v>
      </c>
      <c r="B179" s="36">
        <f>SUMIFS(СВЦЭМ!$D$39:$D$782,СВЦЭМ!$A$39:$A$782,$A179,СВЦЭМ!$B$39:$B$782,B$155)+'СЕТ СН'!$I$14+СВЦЭМ!$D$10+'СЕТ СН'!$I$6-'СЕТ СН'!$I$26</f>
        <v>2202.1998706900004</v>
      </c>
      <c r="C179" s="36">
        <f>SUMIFS(СВЦЭМ!$D$39:$D$782,СВЦЭМ!$A$39:$A$782,$A179,СВЦЭМ!$B$39:$B$782,C$155)+'СЕТ СН'!$I$14+СВЦЭМ!$D$10+'СЕТ СН'!$I$6-'СЕТ СН'!$I$26</f>
        <v>2289.4798865900002</v>
      </c>
      <c r="D179" s="36">
        <f>SUMIFS(СВЦЭМ!$D$39:$D$782,СВЦЭМ!$A$39:$A$782,$A179,СВЦЭМ!$B$39:$B$782,D$155)+'СЕТ СН'!$I$14+СВЦЭМ!$D$10+'СЕТ СН'!$I$6-'СЕТ СН'!$I$26</f>
        <v>2376.1083327200004</v>
      </c>
      <c r="E179" s="36">
        <f>SUMIFS(СВЦЭМ!$D$39:$D$782,СВЦЭМ!$A$39:$A$782,$A179,СВЦЭМ!$B$39:$B$782,E$155)+'СЕТ СН'!$I$14+СВЦЭМ!$D$10+'СЕТ СН'!$I$6-'СЕТ СН'!$I$26</f>
        <v>2373.2396391700004</v>
      </c>
      <c r="F179" s="36">
        <f>SUMIFS(СВЦЭМ!$D$39:$D$782,СВЦЭМ!$A$39:$A$782,$A179,СВЦЭМ!$B$39:$B$782,F$155)+'СЕТ СН'!$I$14+СВЦЭМ!$D$10+'СЕТ СН'!$I$6-'СЕТ СН'!$I$26</f>
        <v>2370.7758610199999</v>
      </c>
      <c r="G179" s="36">
        <f>SUMIFS(СВЦЭМ!$D$39:$D$782,СВЦЭМ!$A$39:$A$782,$A179,СВЦЭМ!$B$39:$B$782,G$155)+'СЕТ СН'!$I$14+СВЦЭМ!$D$10+'СЕТ СН'!$I$6-'СЕТ СН'!$I$26</f>
        <v>2373.27040167</v>
      </c>
      <c r="H179" s="36">
        <f>SUMIFS(СВЦЭМ!$D$39:$D$782,СВЦЭМ!$A$39:$A$782,$A179,СВЦЭМ!$B$39:$B$782,H$155)+'СЕТ СН'!$I$14+СВЦЭМ!$D$10+'СЕТ СН'!$I$6-'СЕТ СН'!$I$26</f>
        <v>2327.3519331699999</v>
      </c>
      <c r="I179" s="36">
        <f>SUMIFS(СВЦЭМ!$D$39:$D$782,СВЦЭМ!$A$39:$A$782,$A179,СВЦЭМ!$B$39:$B$782,I$155)+'СЕТ СН'!$I$14+СВЦЭМ!$D$10+'СЕТ СН'!$I$6-'СЕТ СН'!$I$26</f>
        <v>2272.4086717</v>
      </c>
      <c r="J179" s="36">
        <f>SUMIFS(СВЦЭМ!$D$39:$D$782,СВЦЭМ!$A$39:$A$782,$A179,СВЦЭМ!$B$39:$B$782,J$155)+'СЕТ СН'!$I$14+СВЦЭМ!$D$10+'СЕТ СН'!$I$6-'СЕТ СН'!$I$26</f>
        <v>2164.9439460399999</v>
      </c>
      <c r="K179" s="36">
        <f>SUMIFS(СВЦЭМ!$D$39:$D$782,СВЦЭМ!$A$39:$A$782,$A179,СВЦЭМ!$B$39:$B$782,K$155)+'СЕТ СН'!$I$14+СВЦЭМ!$D$10+'СЕТ СН'!$I$6-'СЕТ СН'!$I$26</f>
        <v>2083.9393268499998</v>
      </c>
      <c r="L179" s="36">
        <f>SUMIFS(СВЦЭМ!$D$39:$D$782,СВЦЭМ!$A$39:$A$782,$A179,СВЦЭМ!$B$39:$B$782,L$155)+'СЕТ СН'!$I$14+СВЦЭМ!$D$10+'СЕТ СН'!$I$6-'СЕТ СН'!$I$26</f>
        <v>2072.6521992600001</v>
      </c>
      <c r="M179" s="36">
        <f>SUMIFS(СВЦЭМ!$D$39:$D$782,СВЦЭМ!$A$39:$A$782,$A179,СВЦЭМ!$B$39:$B$782,M$155)+'СЕТ СН'!$I$14+СВЦЭМ!$D$10+'СЕТ СН'!$I$6-'СЕТ СН'!$I$26</f>
        <v>2099.0273754199998</v>
      </c>
      <c r="N179" s="36">
        <f>SUMIFS(СВЦЭМ!$D$39:$D$782,СВЦЭМ!$A$39:$A$782,$A179,СВЦЭМ!$B$39:$B$782,N$155)+'СЕТ СН'!$I$14+СВЦЭМ!$D$10+'СЕТ СН'!$I$6-'СЕТ СН'!$I$26</f>
        <v>2164.3466422900001</v>
      </c>
      <c r="O179" s="36">
        <f>SUMIFS(СВЦЭМ!$D$39:$D$782,СВЦЭМ!$A$39:$A$782,$A179,СВЦЭМ!$B$39:$B$782,O$155)+'СЕТ СН'!$I$14+СВЦЭМ!$D$10+'СЕТ СН'!$I$6-'СЕТ СН'!$I$26</f>
        <v>2206.4836080800001</v>
      </c>
      <c r="P179" s="36">
        <f>SUMIFS(СВЦЭМ!$D$39:$D$782,СВЦЭМ!$A$39:$A$782,$A179,СВЦЭМ!$B$39:$B$782,P$155)+'СЕТ СН'!$I$14+СВЦЭМ!$D$10+'СЕТ СН'!$I$6-'СЕТ СН'!$I$26</f>
        <v>2211.9702522600001</v>
      </c>
      <c r="Q179" s="36">
        <f>SUMIFS(СВЦЭМ!$D$39:$D$782,СВЦЭМ!$A$39:$A$782,$A179,СВЦЭМ!$B$39:$B$782,Q$155)+'СЕТ СН'!$I$14+СВЦЭМ!$D$10+'СЕТ СН'!$I$6-'СЕТ СН'!$I$26</f>
        <v>2225.0985238200001</v>
      </c>
      <c r="R179" s="36">
        <f>SUMIFS(СВЦЭМ!$D$39:$D$782,СВЦЭМ!$A$39:$A$782,$A179,СВЦЭМ!$B$39:$B$782,R$155)+'СЕТ СН'!$I$14+СВЦЭМ!$D$10+'СЕТ СН'!$I$6-'СЕТ СН'!$I$26</f>
        <v>2199.1345336499999</v>
      </c>
      <c r="S179" s="36">
        <f>SUMIFS(СВЦЭМ!$D$39:$D$782,СВЦЭМ!$A$39:$A$782,$A179,СВЦЭМ!$B$39:$B$782,S$155)+'СЕТ СН'!$I$14+СВЦЭМ!$D$10+'СЕТ СН'!$I$6-'СЕТ СН'!$I$26</f>
        <v>2182.2794843800002</v>
      </c>
      <c r="T179" s="36">
        <f>SUMIFS(СВЦЭМ!$D$39:$D$782,СВЦЭМ!$A$39:$A$782,$A179,СВЦЭМ!$B$39:$B$782,T$155)+'СЕТ СН'!$I$14+СВЦЭМ!$D$10+'СЕТ СН'!$I$6-'СЕТ СН'!$I$26</f>
        <v>2206.36515934</v>
      </c>
      <c r="U179" s="36">
        <f>SUMIFS(СВЦЭМ!$D$39:$D$782,СВЦЭМ!$A$39:$A$782,$A179,СВЦЭМ!$B$39:$B$782,U$155)+'СЕТ СН'!$I$14+СВЦЭМ!$D$10+'СЕТ СН'!$I$6-'СЕТ СН'!$I$26</f>
        <v>2223.2105646099999</v>
      </c>
      <c r="V179" s="36">
        <f>SUMIFS(СВЦЭМ!$D$39:$D$782,СВЦЭМ!$A$39:$A$782,$A179,СВЦЭМ!$B$39:$B$782,V$155)+'СЕТ СН'!$I$14+СВЦЭМ!$D$10+'СЕТ СН'!$I$6-'СЕТ СН'!$I$26</f>
        <v>2222.5663528</v>
      </c>
      <c r="W179" s="36">
        <f>SUMIFS(СВЦЭМ!$D$39:$D$782,СВЦЭМ!$A$39:$A$782,$A179,СВЦЭМ!$B$39:$B$782,W$155)+'СЕТ СН'!$I$14+СВЦЭМ!$D$10+'СЕТ СН'!$I$6-'СЕТ СН'!$I$26</f>
        <v>2187.4299755900001</v>
      </c>
      <c r="X179" s="36">
        <f>SUMIFS(СВЦЭМ!$D$39:$D$782,СВЦЭМ!$A$39:$A$782,$A179,СВЦЭМ!$B$39:$B$782,X$155)+'СЕТ СН'!$I$14+СВЦЭМ!$D$10+'СЕТ СН'!$I$6-'СЕТ СН'!$I$26</f>
        <v>2220.6104297100001</v>
      </c>
      <c r="Y179" s="36">
        <f>SUMIFS(СВЦЭМ!$D$39:$D$782,СВЦЭМ!$A$39:$A$782,$A179,СВЦЭМ!$B$39:$B$782,Y$155)+'СЕТ СН'!$I$14+СВЦЭМ!$D$10+'СЕТ СН'!$I$6-'СЕТ СН'!$I$26</f>
        <v>2304.33758949</v>
      </c>
    </row>
    <row r="180" spans="1:27" ht="15.75" x14ac:dyDescent="0.2">
      <c r="A180" s="35">
        <f t="shared" si="4"/>
        <v>45102</v>
      </c>
      <c r="B180" s="36">
        <f>SUMIFS(СВЦЭМ!$D$39:$D$782,СВЦЭМ!$A$39:$A$782,$A180,СВЦЭМ!$B$39:$B$782,B$155)+'СЕТ СН'!$I$14+СВЦЭМ!$D$10+'СЕТ СН'!$I$6-'СЕТ СН'!$I$26</f>
        <v>2305.5042804</v>
      </c>
      <c r="C180" s="36">
        <f>SUMIFS(СВЦЭМ!$D$39:$D$782,СВЦЭМ!$A$39:$A$782,$A180,СВЦЭМ!$B$39:$B$782,C$155)+'СЕТ СН'!$I$14+СВЦЭМ!$D$10+'СЕТ СН'!$I$6-'СЕТ СН'!$I$26</f>
        <v>2380.0941493700002</v>
      </c>
      <c r="D180" s="36">
        <f>SUMIFS(СВЦЭМ!$D$39:$D$782,СВЦЭМ!$A$39:$A$782,$A180,СВЦЭМ!$B$39:$B$782,D$155)+'СЕТ СН'!$I$14+СВЦЭМ!$D$10+'СЕТ СН'!$I$6-'СЕТ СН'!$I$26</f>
        <v>2423.1357723299998</v>
      </c>
      <c r="E180" s="36">
        <f>SUMIFS(СВЦЭМ!$D$39:$D$782,СВЦЭМ!$A$39:$A$782,$A180,СВЦЭМ!$B$39:$B$782,E$155)+'СЕТ СН'!$I$14+СВЦЭМ!$D$10+'СЕТ СН'!$I$6-'СЕТ СН'!$I$26</f>
        <v>2498.3304504500002</v>
      </c>
      <c r="F180" s="36">
        <f>SUMIFS(СВЦЭМ!$D$39:$D$782,СВЦЭМ!$A$39:$A$782,$A180,СВЦЭМ!$B$39:$B$782,F$155)+'СЕТ СН'!$I$14+СВЦЭМ!$D$10+'СЕТ СН'!$I$6-'СЕТ СН'!$I$26</f>
        <v>2500.6888373100001</v>
      </c>
      <c r="G180" s="36">
        <f>SUMIFS(СВЦЭМ!$D$39:$D$782,СВЦЭМ!$A$39:$A$782,$A180,СВЦЭМ!$B$39:$B$782,G$155)+'СЕТ СН'!$I$14+СВЦЭМ!$D$10+'СЕТ СН'!$I$6-'СЕТ СН'!$I$26</f>
        <v>2389.17529801</v>
      </c>
      <c r="H180" s="36">
        <f>SUMIFS(СВЦЭМ!$D$39:$D$782,СВЦЭМ!$A$39:$A$782,$A180,СВЦЭМ!$B$39:$B$782,H$155)+'СЕТ СН'!$I$14+СВЦЭМ!$D$10+'СЕТ СН'!$I$6-'СЕТ СН'!$I$26</f>
        <v>2325.2884896200003</v>
      </c>
      <c r="I180" s="36">
        <f>SUMIFS(СВЦЭМ!$D$39:$D$782,СВЦЭМ!$A$39:$A$782,$A180,СВЦЭМ!$B$39:$B$782,I$155)+'СЕТ СН'!$I$14+СВЦЭМ!$D$10+'СЕТ СН'!$I$6-'СЕТ СН'!$I$26</f>
        <v>2296.5148950000003</v>
      </c>
      <c r="J180" s="36">
        <f>SUMIFS(СВЦЭМ!$D$39:$D$782,СВЦЭМ!$A$39:$A$782,$A180,СВЦЭМ!$B$39:$B$782,J$155)+'СЕТ СН'!$I$14+СВЦЭМ!$D$10+'СЕТ СН'!$I$6-'СЕТ СН'!$I$26</f>
        <v>2266.6032777999999</v>
      </c>
      <c r="K180" s="36">
        <f>SUMIFS(СВЦЭМ!$D$39:$D$782,СВЦЭМ!$A$39:$A$782,$A180,СВЦЭМ!$B$39:$B$782,K$155)+'СЕТ СН'!$I$14+СВЦЭМ!$D$10+'СЕТ СН'!$I$6-'СЕТ СН'!$I$26</f>
        <v>2178.43591737</v>
      </c>
      <c r="L180" s="36">
        <f>SUMIFS(СВЦЭМ!$D$39:$D$782,СВЦЭМ!$A$39:$A$782,$A180,СВЦЭМ!$B$39:$B$782,L$155)+'СЕТ СН'!$I$14+СВЦЭМ!$D$10+'СЕТ СН'!$I$6-'СЕТ СН'!$I$26</f>
        <v>2088.5207887500001</v>
      </c>
      <c r="M180" s="36">
        <f>SUMIFS(СВЦЭМ!$D$39:$D$782,СВЦЭМ!$A$39:$A$782,$A180,СВЦЭМ!$B$39:$B$782,M$155)+'СЕТ СН'!$I$14+СВЦЭМ!$D$10+'СЕТ СН'!$I$6-'СЕТ СН'!$I$26</f>
        <v>2113.54655396</v>
      </c>
      <c r="N180" s="36">
        <f>SUMIFS(СВЦЭМ!$D$39:$D$782,СВЦЭМ!$A$39:$A$782,$A180,СВЦЭМ!$B$39:$B$782,N$155)+'СЕТ СН'!$I$14+СВЦЭМ!$D$10+'СЕТ СН'!$I$6-'СЕТ СН'!$I$26</f>
        <v>2121.4266101100002</v>
      </c>
      <c r="O180" s="36">
        <f>SUMIFS(СВЦЭМ!$D$39:$D$782,СВЦЭМ!$A$39:$A$782,$A180,СВЦЭМ!$B$39:$B$782,O$155)+'СЕТ СН'!$I$14+СВЦЭМ!$D$10+'СЕТ СН'!$I$6-'СЕТ СН'!$I$26</f>
        <v>2134.8578207400001</v>
      </c>
      <c r="P180" s="36">
        <f>SUMIFS(СВЦЭМ!$D$39:$D$782,СВЦЭМ!$A$39:$A$782,$A180,СВЦЭМ!$B$39:$B$782,P$155)+'СЕТ СН'!$I$14+СВЦЭМ!$D$10+'СЕТ СН'!$I$6-'СЕТ СН'!$I$26</f>
        <v>2144.2032435800002</v>
      </c>
      <c r="Q180" s="36">
        <f>SUMIFS(СВЦЭМ!$D$39:$D$782,СВЦЭМ!$A$39:$A$782,$A180,СВЦЭМ!$B$39:$B$782,Q$155)+'СЕТ СН'!$I$14+СВЦЭМ!$D$10+'СЕТ СН'!$I$6-'СЕТ СН'!$I$26</f>
        <v>2153.0265415800004</v>
      </c>
      <c r="R180" s="36">
        <f>SUMIFS(СВЦЭМ!$D$39:$D$782,СВЦЭМ!$A$39:$A$782,$A180,СВЦЭМ!$B$39:$B$782,R$155)+'СЕТ СН'!$I$14+СВЦЭМ!$D$10+'СЕТ СН'!$I$6-'СЕТ СН'!$I$26</f>
        <v>2135.72626881</v>
      </c>
      <c r="S180" s="36">
        <f>SUMIFS(СВЦЭМ!$D$39:$D$782,СВЦЭМ!$A$39:$A$782,$A180,СВЦЭМ!$B$39:$B$782,S$155)+'СЕТ СН'!$I$14+СВЦЭМ!$D$10+'СЕТ СН'!$I$6-'СЕТ СН'!$I$26</f>
        <v>2129.7546573199998</v>
      </c>
      <c r="T180" s="36">
        <f>SUMIFS(СВЦЭМ!$D$39:$D$782,СВЦЭМ!$A$39:$A$782,$A180,СВЦЭМ!$B$39:$B$782,T$155)+'СЕТ СН'!$I$14+СВЦЭМ!$D$10+'СЕТ СН'!$I$6-'СЕТ СН'!$I$26</f>
        <v>2122.8598797700001</v>
      </c>
      <c r="U180" s="36">
        <f>SUMIFS(СВЦЭМ!$D$39:$D$782,СВЦЭМ!$A$39:$A$782,$A180,СВЦЭМ!$B$39:$B$782,U$155)+'СЕТ СН'!$I$14+СВЦЭМ!$D$10+'СЕТ СН'!$I$6-'СЕТ СН'!$I$26</f>
        <v>2128.1265757000001</v>
      </c>
      <c r="V180" s="36">
        <f>SUMIFS(СВЦЭМ!$D$39:$D$782,СВЦЭМ!$A$39:$A$782,$A180,СВЦЭМ!$B$39:$B$782,V$155)+'СЕТ СН'!$I$14+СВЦЭМ!$D$10+'СЕТ СН'!$I$6-'СЕТ СН'!$I$26</f>
        <v>2142.1570694000002</v>
      </c>
      <c r="W180" s="36">
        <f>SUMIFS(СВЦЭМ!$D$39:$D$782,СВЦЭМ!$A$39:$A$782,$A180,СВЦЭМ!$B$39:$B$782,W$155)+'СЕТ СН'!$I$14+СВЦЭМ!$D$10+'СЕТ СН'!$I$6-'СЕТ СН'!$I$26</f>
        <v>2107.2871521400002</v>
      </c>
      <c r="X180" s="36">
        <f>SUMIFS(СВЦЭМ!$D$39:$D$782,СВЦЭМ!$A$39:$A$782,$A180,СВЦЭМ!$B$39:$B$782,X$155)+'СЕТ СН'!$I$14+СВЦЭМ!$D$10+'СЕТ СН'!$I$6-'СЕТ СН'!$I$26</f>
        <v>2137.4872702299999</v>
      </c>
      <c r="Y180" s="36">
        <f>SUMIFS(СВЦЭМ!$D$39:$D$782,СВЦЭМ!$A$39:$A$782,$A180,СВЦЭМ!$B$39:$B$782,Y$155)+'СЕТ СН'!$I$14+СВЦЭМ!$D$10+'СЕТ СН'!$I$6-'СЕТ СН'!$I$26</f>
        <v>2294.3046091800002</v>
      </c>
    </row>
    <row r="181" spans="1:27" ht="15.75" x14ac:dyDescent="0.2">
      <c r="A181" s="35">
        <f t="shared" si="4"/>
        <v>45103</v>
      </c>
      <c r="B181" s="36">
        <f>SUMIFS(СВЦЭМ!$D$39:$D$782,СВЦЭМ!$A$39:$A$782,$A181,СВЦЭМ!$B$39:$B$782,B$155)+'СЕТ СН'!$I$14+СВЦЭМ!$D$10+'СЕТ СН'!$I$6-'СЕТ СН'!$I$26</f>
        <v>2415.6225361300003</v>
      </c>
      <c r="C181" s="36">
        <f>SUMIFS(СВЦЭМ!$D$39:$D$782,СВЦЭМ!$A$39:$A$782,$A181,СВЦЭМ!$B$39:$B$782,C$155)+'СЕТ СН'!$I$14+СВЦЭМ!$D$10+'СЕТ СН'!$I$6-'СЕТ СН'!$I$26</f>
        <v>2494.9143501600001</v>
      </c>
      <c r="D181" s="36">
        <f>SUMIFS(СВЦЭМ!$D$39:$D$782,СВЦЭМ!$A$39:$A$782,$A181,СВЦЭМ!$B$39:$B$782,D$155)+'СЕТ СН'!$I$14+СВЦЭМ!$D$10+'СЕТ СН'!$I$6-'СЕТ СН'!$I$26</f>
        <v>2535.2470318200003</v>
      </c>
      <c r="E181" s="36">
        <f>SUMIFS(СВЦЭМ!$D$39:$D$782,СВЦЭМ!$A$39:$A$782,$A181,СВЦЭМ!$B$39:$B$782,E$155)+'СЕТ СН'!$I$14+СВЦЭМ!$D$10+'СЕТ СН'!$I$6-'СЕТ СН'!$I$26</f>
        <v>2514.5840695900001</v>
      </c>
      <c r="F181" s="36">
        <f>SUMIFS(СВЦЭМ!$D$39:$D$782,СВЦЭМ!$A$39:$A$782,$A181,СВЦЭМ!$B$39:$B$782,F$155)+'СЕТ СН'!$I$14+СВЦЭМ!$D$10+'СЕТ СН'!$I$6-'СЕТ СН'!$I$26</f>
        <v>2508.7389844500003</v>
      </c>
      <c r="G181" s="36">
        <f>SUMIFS(СВЦЭМ!$D$39:$D$782,СВЦЭМ!$A$39:$A$782,$A181,СВЦЭМ!$B$39:$B$782,G$155)+'СЕТ СН'!$I$14+СВЦЭМ!$D$10+'СЕТ СН'!$I$6-'СЕТ СН'!$I$26</f>
        <v>2513.6073450600002</v>
      </c>
      <c r="H181" s="36">
        <f>SUMIFS(СВЦЭМ!$D$39:$D$782,СВЦЭМ!$A$39:$A$782,$A181,СВЦЭМ!$B$39:$B$782,H$155)+'СЕТ СН'!$I$14+СВЦЭМ!$D$10+'СЕТ СН'!$I$6-'СЕТ СН'!$I$26</f>
        <v>2387.0055751300001</v>
      </c>
      <c r="I181" s="36">
        <f>SUMIFS(СВЦЭМ!$D$39:$D$782,СВЦЭМ!$A$39:$A$782,$A181,СВЦЭМ!$B$39:$B$782,I$155)+'СЕТ СН'!$I$14+СВЦЭМ!$D$10+'СЕТ СН'!$I$6-'СЕТ СН'!$I$26</f>
        <v>2179.8857139800002</v>
      </c>
      <c r="J181" s="36">
        <f>SUMIFS(СВЦЭМ!$D$39:$D$782,СВЦЭМ!$A$39:$A$782,$A181,СВЦЭМ!$B$39:$B$782,J$155)+'СЕТ СН'!$I$14+СВЦЭМ!$D$10+'СЕТ СН'!$I$6-'СЕТ СН'!$I$26</f>
        <v>2085.9076338499999</v>
      </c>
      <c r="K181" s="36">
        <f>SUMIFS(СВЦЭМ!$D$39:$D$782,СВЦЭМ!$A$39:$A$782,$A181,СВЦЭМ!$B$39:$B$782,K$155)+'СЕТ СН'!$I$14+СВЦЭМ!$D$10+'СЕТ СН'!$I$6-'СЕТ СН'!$I$26</f>
        <v>2041.17092568</v>
      </c>
      <c r="L181" s="36">
        <f>SUMIFS(СВЦЭМ!$D$39:$D$782,СВЦЭМ!$A$39:$A$782,$A181,СВЦЭМ!$B$39:$B$782,L$155)+'СЕТ СН'!$I$14+СВЦЭМ!$D$10+'СЕТ СН'!$I$6-'СЕТ СН'!$I$26</f>
        <v>2016.6029810300001</v>
      </c>
      <c r="M181" s="36">
        <f>SUMIFS(СВЦЭМ!$D$39:$D$782,СВЦЭМ!$A$39:$A$782,$A181,СВЦЭМ!$B$39:$B$782,M$155)+'СЕТ СН'!$I$14+СВЦЭМ!$D$10+'СЕТ СН'!$I$6-'СЕТ СН'!$I$26</f>
        <v>2034.4548059200001</v>
      </c>
      <c r="N181" s="36">
        <f>SUMIFS(СВЦЭМ!$D$39:$D$782,СВЦЭМ!$A$39:$A$782,$A181,СВЦЭМ!$B$39:$B$782,N$155)+'СЕТ СН'!$I$14+СВЦЭМ!$D$10+'СЕТ СН'!$I$6-'СЕТ СН'!$I$26</f>
        <v>2065.8381299700004</v>
      </c>
      <c r="O181" s="36">
        <f>SUMIFS(СВЦЭМ!$D$39:$D$782,СВЦЭМ!$A$39:$A$782,$A181,СВЦЭМ!$B$39:$B$782,O$155)+'СЕТ СН'!$I$14+СВЦЭМ!$D$10+'СЕТ СН'!$I$6-'СЕТ СН'!$I$26</f>
        <v>2061.6802313400003</v>
      </c>
      <c r="P181" s="36">
        <f>SUMIFS(СВЦЭМ!$D$39:$D$782,СВЦЭМ!$A$39:$A$782,$A181,СВЦЭМ!$B$39:$B$782,P$155)+'СЕТ СН'!$I$14+СВЦЭМ!$D$10+'СЕТ СН'!$I$6-'СЕТ СН'!$I$26</f>
        <v>2070.8635117700001</v>
      </c>
      <c r="Q181" s="36">
        <f>SUMIFS(СВЦЭМ!$D$39:$D$782,СВЦЭМ!$A$39:$A$782,$A181,СВЦЭМ!$B$39:$B$782,Q$155)+'СЕТ СН'!$I$14+СВЦЭМ!$D$10+'СЕТ СН'!$I$6-'СЕТ СН'!$I$26</f>
        <v>2082.63319439</v>
      </c>
      <c r="R181" s="36">
        <f>SUMIFS(СВЦЭМ!$D$39:$D$782,СВЦЭМ!$A$39:$A$782,$A181,СВЦЭМ!$B$39:$B$782,R$155)+'СЕТ СН'!$I$14+СВЦЭМ!$D$10+'СЕТ СН'!$I$6-'СЕТ СН'!$I$26</f>
        <v>2063.9068921899998</v>
      </c>
      <c r="S181" s="36">
        <f>SUMIFS(СВЦЭМ!$D$39:$D$782,СВЦЭМ!$A$39:$A$782,$A181,СВЦЭМ!$B$39:$B$782,S$155)+'СЕТ СН'!$I$14+СВЦЭМ!$D$10+'СЕТ СН'!$I$6-'СЕТ СН'!$I$26</f>
        <v>2055.7604357700002</v>
      </c>
      <c r="T181" s="36">
        <f>SUMIFS(СВЦЭМ!$D$39:$D$782,СВЦЭМ!$A$39:$A$782,$A181,СВЦЭМ!$B$39:$B$782,T$155)+'СЕТ СН'!$I$14+СВЦЭМ!$D$10+'СЕТ СН'!$I$6-'СЕТ СН'!$I$26</f>
        <v>2052.7759903699998</v>
      </c>
      <c r="U181" s="36">
        <f>SUMIFS(СВЦЭМ!$D$39:$D$782,СВЦЭМ!$A$39:$A$782,$A181,СВЦЭМ!$B$39:$B$782,U$155)+'СЕТ СН'!$I$14+СВЦЭМ!$D$10+'СЕТ СН'!$I$6-'СЕТ СН'!$I$26</f>
        <v>2032.30639406</v>
      </c>
      <c r="V181" s="36">
        <f>SUMIFS(СВЦЭМ!$D$39:$D$782,СВЦЭМ!$A$39:$A$782,$A181,СВЦЭМ!$B$39:$B$782,V$155)+'СЕТ СН'!$I$14+СВЦЭМ!$D$10+'СЕТ СН'!$I$6-'СЕТ СН'!$I$26</f>
        <v>2046.52665045</v>
      </c>
      <c r="W181" s="36">
        <f>SUMIFS(СВЦЭМ!$D$39:$D$782,СВЦЭМ!$A$39:$A$782,$A181,СВЦЭМ!$B$39:$B$782,W$155)+'СЕТ СН'!$I$14+СВЦЭМ!$D$10+'СЕТ СН'!$I$6-'СЕТ СН'!$I$26</f>
        <v>2015.09960922</v>
      </c>
      <c r="X181" s="36">
        <f>SUMIFS(СВЦЭМ!$D$39:$D$782,СВЦЭМ!$A$39:$A$782,$A181,СВЦЭМ!$B$39:$B$782,X$155)+'СЕТ СН'!$I$14+СВЦЭМ!$D$10+'СЕТ СН'!$I$6-'СЕТ СН'!$I$26</f>
        <v>2070.6925742900003</v>
      </c>
      <c r="Y181" s="36">
        <f>SUMIFS(СВЦЭМ!$D$39:$D$782,СВЦЭМ!$A$39:$A$782,$A181,СВЦЭМ!$B$39:$B$782,Y$155)+'СЕТ СН'!$I$14+СВЦЭМ!$D$10+'СЕТ СН'!$I$6-'СЕТ СН'!$I$26</f>
        <v>2152.7995559400001</v>
      </c>
    </row>
    <row r="182" spans="1:27" ht="15.75" x14ac:dyDescent="0.2">
      <c r="A182" s="35">
        <f t="shared" si="4"/>
        <v>45104</v>
      </c>
      <c r="B182" s="36">
        <f>SUMIFS(СВЦЭМ!$D$39:$D$782,СВЦЭМ!$A$39:$A$782,$A182,СВЦЭМ!$B$39:$B$782,B$155)+'СЕТ СН'!$I$14+СВЦЭМ!$D$10+'СЕТ СН'!$I$6-'СЕТ СН'!$I$26</f>
        <v>2219.3561816400002</v>
      </c>
      <c r="C182" s="36">
        <f>SUMIFS(СВЦЭМ!$D$39:$D$782,СВЦЭМ!$A$39:$A$782,$A182,СВЦЭМ!$B$39:$B$782,C$155)+'СЕТ СН'!$I$14+СВЦЭМ!$D$10+'СЕТ СН'!$I$6-'СЕТ СН'!$I$26</f>
        <v>2271.9346968199998</v>
      </c>
      <c r="D182" s="36">
        <f>SUMIFS(СВЦЭМ!$D$39:$D$782,СВЦЭМ!$A$39:$A$782,$A182,СВЦЭМ!$B$39:$B$782,D$155)+'СЕТ СН'!$I$14+СВЦЭМ!$D$10+'СЕТ СН'!$I$6-'СЕТ СН'!$I$26</f>
        <v>2359.8640404600001</v>
      </c>
      <c r="E182" s="36">
        <f>SUMIFS(СВЦЭМ!$D$39:$D$782,СВЦЭМ!$A$39:$A$782,$A182,СВЦЭМ!$B$39:$B$782,E$155)+'СЕТ СН'!$I$14+СВЦЭМ!$D$10+'СЕТ СН'!$I$6-'СЕТ СН'!$I$26</f>
        <v>2334.5367594999998</v>
      </c>
      <c r="F182" s="36">
        <f>SUMIFS(СВЦЭМ!$D$39:$D$782,СВЦЭМ!$A$39:$A$782,$A182,СВЦЭМ!$B$39:$B$782,F$155)+'СЕТ СН'!$I$14+СВЦЭМ!$D$10+'СЕТ СН'!$I$6-'СЕТ СН'!$I$26</f>
        <v>2335.2758912600002</v>
      </c>
      <c r="G182" s="36">
        <f>SUMIFS(СВЦЭМ!$D$39:$D$782,СВЦЭМ!$A$39:$A$782,$A182,СВЦЭМ!$B$39:$B$782,G$155)+'СЕТ СН'!$I$14+СВЦЭМ!$D$10+'СЕТ СН'!$I$6-'СЕТ СН'!$I$26</f>
        <v>2332.0472052800001</v>
      </c>
      <c r="H182" s="36">
        <f>SUMIFS(СВЦЭМ!$D$39:$D$782,СВЦЭМ!$A$39:$A$782,$A182,СВЦЭМ!$B$39:$B$782,H$155)+'СЕТ СН'!$I$14+СВЦЭМ!$D$10+'СЕТ СН'!$I$6-'СЕТ СН'!$I$26</f>
        <v>2251.8489582900002</v>
      </c>
      <c r="I182" s="36">
        <f>SUMIFS(СВЦЭМ!$D$39:$D$782,СВЦЭМ!$A$39:$A$782,$A182,СВЦЭМ!$B$39:$B$782,I$155)+'СЕТ СН'!$I$14+СВЦЭМ!$D$10+'СЕТ СН'!$I$6-'СЕТ СН'!$I$26</f>
        <v>2121.0898438900003</v>
      </c>
      <c r="J182" s="36">
        <f>SUMIFS(СВЦЭМ!$D$39:$D$782,СВЦЭМ!$A$39:$A$782,$A182,СВЦЭМ!$B$39:$B$782,J$155)+'СЕТ СН'!$I$14+СВЦЭМ!$D$10+'СЕТ СН'!$I$6-'СЕТ СН'!$I$26</f>
        <v>2034.70145404</v>
      </c>
      <c r="K182" s="36">
        <f>SUMIFS(СВЦЭМ!$D$39:$D$782,СВЦЭМ!$A$39:$A$782,$A182,СВЦЭМ!$B$39:$B$782,K$155)+'СЕТ СН'!$I$14+СВЦЭМ!$D$10+'СЕТ СН'!$I$6-'СЕТ СН'!$I$26</f>
        <v>1974.27780751</v>
      </c>
      <c r="L182" s="36">
        <f>SUMIFS(СВЦЭМ!$D$39:$D$782,СВЦЭМ!$A$39:$A$782,$A182,СВЦЭМ!$B$39:$B$782,L$155)+'СЕТ СН'!$I$14+СВЦЭМ!$D$10+'СЕТ СН'!$I$6-'СЕТ СН'!$I$26</f>
        <v>1952.7319765900002</v>
      </c>
      <c r="M182" s="36">
        <f>SUMIFS(СВЦЭМ!$D$39:$D$782,СВЦЭМ!$A$39:$A$782,$A182,СВЦЭМ!$B$39:$B$782,M$155)+'СЕТ СН'!$I$14+СВЦЭМ!$D$10+'СЕТ СН'!$I$6-'СЕТ СН'!$I$26</f>
        <v>1949.44617236</v>
      </c>
      <c r="N182" s="36">
        <f>SUMIFS(СВЦЭМ!$D$39:$D$782,СВЦЭМ!$A$39:$A$782,$A182,СВЦЭМ!$B$39:$B$782,N$155)+'СЕТ СН'!$I$14+СВЦЭМ!$D$10+'СЕТ СН'!$I$6-'СЕТ СН'!$I$26</f>
        <v>1971.4003079600002</v>
      </c>
      <c r="O182" s="36">
        <f>SUMIFS(СВЦЭМ!$D$39:$D$782,СВЦЭМ!$A$39:$A$782,$A182,СВЦЭМ!$B$39:$B$782,O$155)+'СЕТ СН'!$I$14+СВЦЭМ!$D$10+'СЕТ СН'!$I$6-'СЕТ СН'!$I$26</f>
        <v>1966.7665586100002</v>
      </c>
      <c r="P182" s="36">
        <f>SUMIFS(СВЦЭМ!$D$39:$D$782,СВЦЭМ!$A$39:$A$782,$A182,СВЦЭМ!$B$39:$B$782,P$155)+'СЕТ СН'!$I$14+СВЦЭМ!$D$10+'СЕТ СН'!$I$6-'СЕТ СН'!$I$26</f>
        <v>1967.78205854</v>
      </c>
      <c r="Q182" s="36">
        <f>SUMIFS(СВЦЭМ!$D$39:$D$782,СВЦЭМ!$A$39:$A$782,$A182,СВЦЭМ!$B$39:$B$782,Q$155)+'СЕТ СН'!$I$14+СВЦЭМ!$D$10+'СЕТ СН'!$I$6-'СЕТ СН'!$I$26</f>
        <v>1964.74603213</v>
      </c>
      <c r="R182" s="36">
        <f>SUMIFS(СВЦЭМ!$D$39:$D$782,СВЦЭМ!$A$39:$A$782,$A182,СВЦЭМ!$B$39:$B$782,R$155)+'СЕТ СН'!$I$14+СВЦЭМ!$D$10+'СЕТ СН'!$I$6-'СЕТ СН'!$I$26</f>
        <v>1950.5193850400001</v>
      </c>
      <c r="S182" s="36">
        <f>SUMIFS(СВЦЭМ!$D$39:$D$782,СВЦЭМ!$A$39:$A$782,$A182,СВЦЭМ!$B$39:$B$782,S$155)+'СЕТ СН'!$I$14+СВЦЭМ!$D$10+'СЕТ СН'!$I$6-'СЕТ СН'!$I$26</f>
        <v>1945.94517475</v>
      </c>
      <c r="T182" s="36">
        <f>SUMIFS(СВЦЭМ!$D$39:$D$782,СВЦЭМ!$A$39:$A$782,$A182,СВЦЭМ!$B$39:$B$782,T$155)+'СЕТ СН'!$I$14+СВЦЭМ!$D$10+'СЕТ СН'!$I$6-'СЕТ СН'!$I$26</f>
        <v>1942.3388356800001</v>
      </c>
      <c r="U182" s="36">
        <f>SUMIFS(СВЦЭМ!$D$39:$D$782,СВЦЭМ!$A$39:$A$782,$A182,СВЦЭМ!$B$39:$B$782,U$155)+'СЕТ СН'!$I$14+СВЦЭМ!$D$10+'СЕТ СН'!$I$6-'СЕТ СН'!$I$26</f>
        <v>1945.7024410700001</v>
      </c>
      <c r="V182" s="36">
        <f>SUMIFS(СВЦЭМ!$D$39:$D$782,СВЦЭМ!$A$39:$A$782,$A182,СВЦЭМ!$B$39:$B$782,V$155)+'СЕТ СН'!$I$14+СВЦЭМ!$D$10+'СЕТ СН'!$I$6-'СЕТ СН'!$I$26</f>
        <v>1954.38649446</v>
      </c>
      <c r="W182" s="36">
        <f>SUMIFS(СВЦЭМ!$D$39:$D$782,СВЦЭМ!$A$39:$A$782,$A182,СВЦЭМ!$B$39:$B$782,W$155)+'СЕТ СН'!$I$14+СВЦЭМ!$D$10+'СЕТ СН'!$I$6-'СЕТ СН'!$I$26</f>
        <v>1910.4909840600001</v>
      </c>
      <c r="X182" s="36">
        <f>SUMIFS(СВЦЭМ!$D$39:$D$782,СВЦЭМ!$A$39:$A$782,$A182,СВЦЭМ!$B$39:$B$782,X$155)+'СЕТ СН'!$I$14+СВЦЭМ!$D$10+'СЕТ СН'!$I$6-'СЕТ СН'!$I$26</f>
        <v>1951.2093240300001</v>
      </c>
      <c r="Y182" s="36">
        <f>SUMIFS(СВЦЭМ!$D$39:$D$782,СВЦЭМ!$A$39:$A$782,$A182,СВЦЭМ!$B$39:$B$782,Y$155)+'СЕТ СН'!$I$14+СВЦЭМ!$D$10+'СЕТ СН'!$I$6-'СЕТ СН'!$I$26</f>
        <v>2047.93367898</v>
      </c>
    </row>
    <row r="183" spans="1:27" ht="15.75" x14ac:dyDescent="0.2">
      <c r="A183" s="35">
        <f t="shared" si="4"/>
        <v>45105</v>
      </c>
      <c r="B183" s="36">
        <f>SUMIFS(СВЦЭМ!$D$39:$D$782,СВЦЭМ!$A$39:$A$782,$A183,СВЦЭМ!$B$39:$B$782,B$155)+'СЕТ СН'!$I$14+СВЦЭМ!$D$10+'СЕТ СН'!$I$6-'СЕТ СН'!$I$26</f>
        <v>2137.6323924200001</v>
      </c>
      <c r="C183" s="36">
        <f>SUMIFS(СВЦЭМ!$D$39:$D$782,СВЦЭМ!$A$39:$A$782,$A183,СВЦЭМ!$B$39:$B$782,C$155)+'СЕТ СН'!$I$14+СВЦЭМ!$D$10+'СЕТ СН'!$I$6-'СЕТ СН'!$I$26</f>
        <v>2224.96104259</v>
      </c>
      <c r="D183" s="36">
        <f>SUMIFS(СВЦЭМ!$D$39:$D$782,СВЦЭМ!$A$39:$A$782,$A183,СВЦЭМ!$B$39:$B$782,D$155)+'СЕТ СН'!$I$14+СВЦЭМ!$D$10+'СЕТ СН'!$I$6-'СЕТ СН'!$I$26</f>
        <v>2310.9623045500002</v>
      </c>
      <c r="E183" s="36">
        <f>SUMIFS(СВЦЭМ!$D$39:$D$782,СВЦЭМ!$A$39:$A$782,$A183,СВЦЭМ!$B$39:$B$782,E$155)+'СЕТ СН'!$I$14+СВЦЭМ!$D$10+'СЕТ СН'!$I$6-'СЕТ СН'!$I$26</f>
        <v>2331.6672631400002</v>
      </c>
      <c r="F183" s="36">
        <f>SUMIFS(СВЦЭМ!$D$39:$D$782,СВЦЭМ!$A$39:$A$782,$A183,СВЦЭМ!$B$39:$B$782,F$155)+'СЕТ СН'!$I$14+СВЦЭМ!$D$10+'СЕТ СН'!$I$6-'СЕТ СН'!$I$26</f>
        <v>2331.9256424200003</v>
      </c>
      <c r="G183" s="36">
        <f>SUMIFS(СВЦЭМ!$D$39:$D$782,СВЦЭМ!$A$39:$A$782,$A183,СВЦЭМ!$B$39:$B$782,G$155)+'СЕТ СН'!$I$14+СВЦЭМ!$D$10+'СЕТ СН'!$I$6-'СЕТ СН'!$I$26</f>
        <v>2304.37202566</v>
      </c>
      <c r="H183" s="36">
        <f>SUMIFS(СВЦЭМ!$D$39:$D$782,СВЦЭМ!$A$39:$A$782,$A183,СВЦЭМ!$B$39:$B$782,H$155)+'СЕТ СН'!$I$14+СВЦЭМ!$D$10+'СЕТ СН'!$I$6-'СЕТ СН'!$I$26</f>
        <v>2192.17349109</v>
      </c>
      <c r="I183" s="36">
        <f>SUMIFS(СВЦЭМ!$D$39:$D$782,СВЦЭМ!$A$39:$A$782,$A183,СВЦЭМ!$B$39:$B$782,I$155)+'СЕТ СН'!$I$14+СВЦЭМ!$D$10+'СЕТ СН'!$I$6-'СЕТ СН'!$I$26</f>
        <v>2051.4105792600003</v>
      </c>
      <c r="J183" s="36">
        <f>SUMIFS(СВЦЭМ!$D$39:$D$782,СВЦЭМ!$A$39:$A$782,$A183,СВЦЭМ!$B$39:$B$782,J$155)+'СЕТ СН'!$I$14+СВЦЭМ!$D$10+'СЕТ СН'!$I$6-'СЕТ СН'!$I$26</f>
        <v>1977.2925129600001</v>
      </c>
      <c r="K183" s="36">
        <f>SUMIFS(СВЦЭМ!$D$39:$D$782,СВЦЭМ!$A$39:$A$782,$A183,СВЦЭМ!$B$39:$B$782,K$155)+'СЕТ СН'!$I$14+СВЦЭМ!$D$10+'СЕТ СН'!$I$6-'СЕТ СН'!$I$26</f>
        <v>1917.1841851300001</v>
      </c>
      <c r="L183" s="36">
        <f>SUMIFS(СВЦЭМ!$D$39:$D$782,СВЦЭМ!$A$39:$A$782,$A183,СВЦЭМ!$B$39:$B$782,L$155)+'СЕТ СН'!$I$14+СВЦЭМ!$D$10+'СЕТ СН'!$I$6-'СЕТ СН'!$I$26</f>
        <v>1924.08398749</v>
      </c>
      <c r="M183" s="36">
        <f>SUMIFS(СВЦЭМ!$D$39:$D$782,СВЦЭМ!$A$39:$A$782,$A183,СВЦЭМ!$B$39:$B$782,M$155)+'СЕТ СН'!$I$14+СВЦЭМ!$D$10+'СЕТ СН'!$I$6-'СЕТ СН'!$I$26</f>
        <v>1946.0374840300001</v>
      </c>
      <c r="N183" s="36">
        <f>SUMIFS(СВЦЭМ!$D$39:$D$782,СВЦЭМ!$A$39:$A$782,$A183,СВЦЭМ!$B$39:$B$782,N$155)+'СЕТ СН'!$I$14+СВЦЭМ!$D$10+'СЕТ СН'!$I$6-'СЕТ СН'!$I$26</f>
        <v>1995.0591845000001</v>
      </c>
      <c r="O183" s="36">
        <f>SUMIFS(СВЦЭМ!$D$39:$D$782,СВЦЭМ!$A$39:$A$782,$A183,СВЦЭМ!$B$39:$B$782,O$155)+'СЕТ СН'!$I$14+СВЦЭМ!$D$10+'СЕТ СН'!$I$6-'СЕТ СН'!$I$26</f>
        <v>1991.8027450700001</v>
      </c>
      <c r="P183" s="36">
        <f>SUMIFS(СВЦЭМ!$D$39:$D$782,СВЦЭМ!$A$39:$A$782,$A183,СВЦЭМ!$B$39:$B$782,P$155)+'СЕТ СН'!$I$14+СВЦЭМ!$D$10+'СЕТ СН'!$I$6-'СЕТ СН'!$I$26</f>
        <v>1973.291303</v>
      </c>
      <c r="Q183" s="36">
        <f>SUMIFS(СВЦЭМ!$D$39:$D$782,СВЦЭМ!$A$39:$A$782,$A183,СВЦЭМ!$B$39:$B$782,Q$155)+'СЕТ СН'!$I$14+СВЦЭМ!$D$10+'СЕТ СН'!$I$6-'СЕТ СН'!$I$26</f>
        <v>1979.8729974600001</v>
      </c>
      <c r="R183" s="36">
        <f>SUMIFS(СВЦЭМ!$D$39:$D$782,СВЦЭМ!$A$39:$A$782,$A183,СВЦЭМ!$B$39:$B$782,R$155)+'СЕТ СН'!$I$14+СВЦЭМ!$D$10+'СЕТ СН'!$I$6-'СЕТ СН'!$I$26</f>
        <v>1947.4961156200002</v>
      </c>
      <c r="S183" s="36">
        <f>SUMIFS(СВЦЭМ!$D$39:$D$782,СВЦЭМ!$A$39:$A$782,$A183,СВЦЭМ!$B$39:$B$782,S$155)+'СЕТ СН'!$I$14+СВЦЭМ!$D$10+'СЕТ СН'!$I$6-'СЕТ СН'!$I$26</f>
        <v>1941.9289424900001</v>
      </c>
      <c r="T183" s="36">
        <f>SUMIFS(СВЦЭМ!$D$39:$D$782,СВЦЭМ!$A$39:$A$782,$A183,СВЦЭМ!$B$39:$B$782,T$155)+'СЕТ СН'!$I$14+СВЦЭМ!$D$10+'СЕТ СН'!$I$6-'СЕТ СН'!$I$26</f>
        <v>1944.1127039400001</v>
      </c>
      <c r="U183" s="36">
        <f>SUMIFS(СВЦЭМ!$D$39:$D$782,СВЦЭМ!$A$39:$A$782,$A183,СВЦЭМ!$B$39:$B$782,U$155)+'СЕТ СН'!$I$14+СВЦЭМ!$D$10+'СЕТ СН'!$I$6-'СЕТ СН'!$I$26</f>
        <v>1980.8502794200001</v>
      </c>
      <c r="V183" s="36">
        <f>SUMIFS(СВЦЭМ!$D$39:$D$782,СВЦЭМ!$A$39:$A$782,$A183,СВЦЭМ!$B$39:$B$782,V$155)+'СЕТ СН'!$I$14+СВЦЭМ!$D$10+'СЕТ СН'!$I$6-'СЕТ СН'!$I$26</f>
        <v>1978.8141005500001</v>
      </c>
      <c r="W183" s="36">
        <f>SUMIFS(СВЦЭМ!$D$39:$D$782,СВЦЭМ!$A$39:$A$782,$A183,СВЦЭМ!$B$39:$B$782,W$155)+'СЕТ СН'!$I$14+СВЦЭМ!$D$10+'СЕТ СН'!$I$6-'СЕТ СН'!$I$26</f>
        <v>1959.31739296</v>
      </c>
      <c r="X183" s="36">
        <f>SUMIFS(СВЦЭМ!$D$39:$D$782,СВЦЭМ!$A$39:$A$782,$A183,СВЦЭМ!$B$39:$B$782,X$155)+'СЕТ СН'!$I$14+СВЦЭМ!$D$10+'СЕТ СН'!$I$6-'СЕТ СН'!$I$26</f>
        <v>1983.8905221300001</v>
      </c>
      <c r="Y183" s="36">
        <f>SUMIFS(СВЦЭМ!$D$39:$D$782,СВЦЭМ!$A$39:$A$782,$A183,СВЦЭМ!$B$39:$B$782,Y$155)+'СЕТ СН'!$I$14+СВЦЭМ!$D$10+'СЕТ СН'!$I$6-'СЕТ СН'!$I$26</f>
        <v>2099.456416</v>
      </c>
    </row>
    <row r="184" spans="1:27" ht="15.75" x14ac:dyDescent="0.2">
      <c r="A184" s="35">
        <f t="shared" si="4"/>
        <v>45106</v>
      </c>
      <c r="B184" s="36">
        <f>SUMIFS(СВЦЭМ!$D$39:$D$782,СВЦЭМ!$A$39:$A$782,$A184,СВЦЭМ!$B$39:$B$782,B$155)+'СЕТ СН'!$I$14+СВЦЭМ!$D$10+'СЕТ СН'!$I$6-'СЕТ СН'!$I$26</f>
        <v>2234.3592131400001</v>
      </c>
      <c r="C184" s="36">
        <f>SUMIFS(СВЦЭМ!$D$39:$D$782,СВЦЭМ!$A$39:$A$782,$A184,СВЦЭМ!$B$39:$B$782,C$155)+'СЕТ СН'!$I$14+СВЦЭМ!$D$10+'СЕТ СН'!$I$6-'СЕТ СН'!$I$26</f>
        <v>2292.8938011500004</v>
      </c>
      <c r="D184" s="36">
        <f>SUMIFS(СВЦЭМ!$D$39:$D$782,СВЦЭМ!$A$39:$A$782,$A184,СВЦЭМ!$B$39:$B$782,D$155)+'СЕТ СН'!$I$14+СВЦЭМ!$D$10+'СЕТ СН'!$I$6-'СЕТ СН'!$I$26</f>
        <v>2345.2954360200001</v>
      </c>
      <c r="E184" s="36">
        <f>SUMIFS(СВЦЭМ!$D$39:$D$782,СВЦЭМ!$A$39:$A$782,$A184,СВЦЭМ!$B$39:$B$782,E$155)+'СЕТ СН'!$I$14+СВЦЭМ!$D$10+'СЕТ СН'!$I$6-'СЕТ СН'!$I$26</f>
        <v>2351.5001481200002</v>
      </c>
      <c r="F184" s="36">
        <f>SUMIFS(СВЦЭМ!$D$39:$D$782,СВЦЭМ!$A$39:$A$782,$A184,СВЦЭМ!$B$39:$B$782,F$155)+'СЕТ СН'!$I$14+СВЦЭМ!$D$10+'СЕТ СН'!$I$6-'СЕТ СН'!$I$26</f>
        <v>2335.6916141800002</v>
      </c>
      <c r="G184" s="36">
        <f>SUMIFS(СВЦЭМ!$D$39:$D$782,СВЦЭМ!$A$39:$A$782,$A184,СВЦЭМ!$B$39:$B$782,G$155)+'СЕТ СН'!$I$14+СВЦЭМ!$D$10+'СЕТ СН'!$I$6-'СЕТ СН'!$I$26</f>
        <v>2338.93908814</v>
      </c>
      <c r="H184" s="36">
        <f>SUMIFS(СВЦЭМ!$D$39:$D$782,СВЦЭМ!$A$39:$A$782,$A184,СВЦЭМ!$B$39:$B$782,H$155)+'СЕТ СН'!$I$14+СВЦЭМ!$D$10+'СЕТ СН'!$I$6-'СЕТ СН'!$I$26</f>
        <v>2282.2709711900002</v>
      </c>
      <c r="I184" s="36">
        <f>SUMIFS(СВЦЭМ!$D$39:$D$782,СВЦЭМ!$A$39:$A$782,$A184,СВЦЭМ!$B$39:$B$782,I$155)+'СЕТ СН'!$I$14+СВЦЭМ!$D$10+'СЕТ СН'!$I$6-'СЕТ СН'!$I$26</f>
        <v>2179.2371475899999</v>
      </c>
      <c r="J184" s="36">
        <f>SUMIFS(СВЦЭМ!$D$39:$D$782,СВЦЭМ!$A$39:$A$782,$A184,СВЦЭМ!$B$39:$B$782,J$155)+'СЕТ СН'!$I$14+СВЦЭМ!$D$10+'СЕТ СН'!$I$6-'СЕТ СН'!$I$26</f>
        <v>2078.1318079299999</v>
      </c>
      <c r="K184" s="36">
        <f>SUMIFS(СВЦЭМ!$D$39:$D$782,СВЦЭМ!$A$39:$A$782,$A184,СВЦЭМ!$B$39:$B$782,K$155)+'СЕТ СН'!$I$14+СВЦЭМ!$D$10+'СЕТ СН'!$I$6-'СЕТ СН'!$I$26</f>
        <v>2023.7771639900002</v>
      </c>
      <c r="L184" s="36">
        <f>SUMIFS(СВЦЭМ!$D$39:$D$782,СВЦЭМ!$A$39:$A$782,$A184,СВЦЭМ!$B$39:$B$782,L$155)+'СЕТ СН'!$I$14+СВЦЭМ!$D$10+'СЕТ СН'!$I$6-'СЕТ СН'!$I$26</f>
        <v>2009.16396431</v>
      </c>
      <c r="M184" s="36">
        <f>SUMIFS(СВЦЭМ!$D$39:$D$782,СВЦЭМ!$A$39:$A$782,$A184,СВЦЭМ!$B$39:$B$782,M$155)+'СЕТ СН'!$I$14+СВЦЭМ!$D$10+'СЕТ СН'!$I$6-'СЕТ СН'!$I$26</f>
        <v>1998.7926660400001</v>
      </c>
      <c r="N184" s="36">
        <f>SUMIFS(СВЦЭМ!$D$39:$D$782,СВЦЭМ!$A$39:$A$782,$A184,СВЦЭМ!$B$39:$B$782,N$155)+'СЕТ СН'!$I$14+СВЦЭМ!$D$10+'СЕТ СН'!$I$6-'СЕТ СН'!$I$26</f>
        <v>2021.5351451500001</v>
      </c>
      <c r="O184" s="36">
        <f>SUMIFS(СВЦЭМ!$D$39:$D$782,СВЦЭМ!$A$39:$A$782,$A184,СВЦЭМ!$B$39:$B$782,O$155)+'СЕТ СН'!$I$14+СВЦЭМ!$D$10+'СЕТ СН'!$I$6-'СЕТ СН'!$I$26</f>
        <v>2022.48386056</v>
      </c>
      <c r="P184" s="36">
        <f>SUMIFS(СВЦЭМ!$D$39:$D$782,СВЦЭМ!$A$39:$A$782,$A184,СВЦЭМ!$B$39:$B$782,P$155)+'СЕТ СН'!$I$14+СВЦЭМ!$D$10+'СЕТ СН'!$I$6-'СЕТ СН'!$I$26</f>
        <v>2030.0860152500002</v>
      </c>
      <c r="Q184" s="36">
        <f>SUMIFS(СВЦЭМ!$D$39:$D$782,СВЦЭМ!$A$39:$A$782,$A184,СВЦЭМ!$B$39:$B$782,Q$155)+'СЕТ СН'!$I$14+СВЦЭМ!$D$10+'СЕТ СН'!$I$6-'СЕТ СН'!$I$26</f>
        <v>2030.46661569</v>
      </c>
      <c r="R184" s="36">
        <f>SUMIFS(СВЦЭМ!$D$39:$D$782,СВЦЭМ!$A$39:$A$782,$A184,СВЦЭМ!$B$39:$B$782,R$155)+'СЕТ СН'!$I$14+СВЦЭМ!$D$10+'СЕТ СН'!$I$6-'СЕТ СН'!$I$26</f>
        <v>2016.6543523300002</v>
      </c>
      <c r="S184" s="36">
        <f>SUMIFS(СВЦЭМ!$D$39:$D$782,СВЦЭМ!$A$39:$A$782,$A184,СВЦЭМ!$B$39:$B$782,S$155)+'СЕТ СН'!$I$14+СВЦЭМ!$D$10+'СЕТ СН'!$I$6-'СЕТ СН'!$I$26</f>
        <v>2002.6853855500001</v>
      </c>
      <c r="T184" s="36">
        <f>SUMIFS(СВЦЭМ!$D$39:$D$782,СВЦЭМ!$A$39:$A$782,$A184,СВЦЭМ!$B$39:$B$782,T$155)+'СЕТ СН'!$I$14+СВЦЭМ!$D$10+'СЕТ СН'!$I$6-'СЕТ СН'!$I$26</f>
        <v>2012.9235709300001</v>
      </c>
      <c r="U184" s="36">
        <f>SUMIFS(СВЦЭМ!$D$39:$D$782,СВЦЭМ!$A$39:$A$782,$A184,СВЦЭМ!$B$39:$B$782,U$155)+'СЕТ СН'!$I$14+СВЦЭМ!$D$10+'СЕТ СН'!$I$6-'СЕТ СН'!$I$26</f>
        <v>2022.27155915</v>
      </c>
      <c r="V184" s="36">
        <f>SUMIFS(СВЦЭМ!$D$39:$D$782,СВЦЭМ!$A$39:$A$782,$A184,СВЦЭМ!$B$39:$B$782,V$155)+'СЕТ СН'!$I$14+СВЦЭМ!$D$10+'СЕТ СН'!$I$6-'СЕТ СН'!$I$26</f>
        <v>2034.460051</v>
      </c>
      <c r="W184" s="36">
        <f>SUMIFS(СВЦЭМ!$D$39:$D$782,СВЦЭМ!$A$39:$A$782,$A184,СВЦЭМ!$B$39:$B$782,W$155)+'СЕТ СН'!$I$14+СВЦЭМ!$D$10+'СЕТ СН'!$I$6-'СЕТ СН'!$I$26</f>
        <v>2025.55994536</v>
      </c>
      <c r="X184" s="36">
        <f>SUMIFS(СВЦЭМ!$D$39:$D$782,СВЦЭМ!$A$39:$A$782,$A184,СВЦЭМ!$B$39:$B$782,X$155)+'СЕТ СН'!$I$14+СВЦЭМ!$D$10+'СЕТ СН'!$I$6-'СЕТ СН'!$I$26</f>
        <v>2045.88237572</v>
      </c>
      <c r="Y184" s="36">
        <f>SUMIFS(СВЦЭМ!$D$39:$D$782,СВЦЭМ!$A$39:$A$782,$A184,СВЦЭМ!$B$39:$B$782,Y$155)+'СЕТ СН'!$I$14+СВЦЭМ!$D$10+'СЕТ СН'!$I$6-'СЕТ СН'!$I$26</f>
        <v>2176.96405185</v>
      </c>
    </row>
    <row r="185" spans="1:27" ht="15.75" x14ac:dyDescent="0.2">
      <c r="A185" s="35">
        <f t="shared" si="4"/>
        <v>45107</v>
      </c>
      <c r="B185" s="36">
        <f>SUMIFS(СВЦЭМ!$D$39:$D$782,СВЦЭМ!$A$39:$A$782,$A185,СВЦЭМ!$B$39:$B$782,B$155)+'СЕТ СН'!$I$14+СВЦЭМ!$D$10+'СЕТ СН'!$I$6-'СЕТ СН'!$I$26</f>
        <v>2223.9926902699999</v>
      </c>
      <c r="C185" s="36">
        <f>SUMIFS(СВЦЭМ!$D$39:$D$782,СВЦЭМ!$A$39:$A$782,$A185,СВЦЭМ!$B$39:$B$782,C$155)+'СЕТ СН'!$I$14+СВЦЭМ!$D$10+'СЕТ СН'!$I$6-'СЕТ СН'!$I$26</f>
        <v>2275.4858130500002</v>
      </c>
      <c r="D185" s="36">
        <f>SUMIFS(СВЦЭМ!$D$39:$D$782,СВЦЭМ!$A$39:$A$782,$A185,СВЦЭМ!$B$39:$B$782,D$155)+'СЕТ СН'!$I$14+СВЦЭМ!$D$10+'СЕТ СН'!$I$6-'СЕТ СН'!$I$26</f>
        <v>2363.6408586500002</v>
      </c>
      <c r="E185" s="36">
        <f>SUMIFS(СВЦЭМ!$D$39:$D$782,СВЦЭМ!$A$39:$A$782,$A185,СВЦЭМ!$B$39:$B$782,E$155)+'СЕТ СН'!$I$14+СВЦЭМ!$D$10+'СЕТ СН'!$I$6-'СЕТ СН'!$I$26</f>
        <v>2389.90224485</v>
      </c>
      <c r="F185" s="36">
        <f>SUMIFS(СВЦЭМ!$D$39:$D$782,СВЦЭМ!$A$39:$A$782,$A185,СВЦЭМ!$B$39:$B$782,F$155)+'СЕТ СН'!$I$14+СВЦЭМ!$D$10+'СЕТ СН'!$I$6-'СЕТ СН'!$I$26</f>
        <v>2428.9656716</v>
      </c>
      <c r="G185" s="36">
        <f>SUMIFS(СВЦЭМ!$D$39:$D$782,СВЦЭМ!$A$39:$A$782,$A185,СВЦЭМ!$B$39:$B$782,G$155)+'СЕТ СН'!$I$14+СВЦЭМ!$D$10+'СЕТ СН'!$I$6-'СЕТ СН'!$I$26</f>
        <v>2460.03888822</v>
      </c>
      <c r="H185" s="36">
        <f>SUMIFS(СВЦЭМ!$D$39:$D$782,СВЦЭМ!$A$39:$A$782,$A185,СВЦЭМ!$B$39:$B$782,H$155)+'СЕТ СН'!$I$14+СВЦЭМ!$D$10+'СЕТ СН'!$I$6-'СЕТ СН'!$I$26</f>
        <v>2358.0180315500002</v>
      </c>
      <c r="I185" s="36">
        <f>SUMIFS(СВЦЭМ!$D$39:$D$782,СВЦЭМ!$A$39:$A$782,$A185,СВЦЭМ!$B$39:$B$782,I$155)+'СЕТ СН'!$I$14+СВЦЭМ!$D$10+'СЕТ СН'!$I$6-'СЕТ СН'!$I$26</f>
        <v>2242.0733217900001</v>
      </c>
      <c r="J185" s="36">
        <f>SUMIFS(СВЦЭМ!$D$39:$D$782,СВЦЭМ!$A$39:$A$782,$A185,СВЦЭМ!$B$39:$B$782,J$155)+'СЕТ СН'!$I$14+СВЦЭМ!$D$10+'СЕТ СН'!$I$6-'СЕТ СН'!$I$26</f>
        <v>2157.5083504499999</v>
      </c>
      <c r="K185" s="36">
        <f>SUMIFS(СВЦЭМ!$D$39:$D$782,СВЦЭМ!$A$39:$A$782,$A185,СВЦЭМ!$B$39:$B$782,K$155)+'СЕТ СН'!$I$14+СВЦЭМ!$D$10+'СЕТ СН'!$I$6-'СЕТ СН'!$I$26</f>
        <v>2082.8557550300002</v>
      </c>
      <c r="L185" s="36">
        <f>SUMIFS(СВЦЭМ!$D$39:$D$782,СВЦЭМ!$A$39:$A$782,$A185,СВЦЭМ!$B$39:$B$782,L$155)+'СЕТ СН'!$I$14+СВЦЭМ!$D$10+'СЕТ СН'!$I$6-'СЕТ СН'!$I$26</f>
        <v>2048.1300421200003</v>
      </c>
      <c r="M185" s="36">
        <f>SUMIFS(СВЦЭМ!$D$39:$D$782,СВЦЭМ!$A$39:$A$782,$A185,СВЦЭМ!$B$39:$B$782,M$155)+'СЕТ СН'!$I$14+СВЦЭМ!$D$10+'СЕТ СН'!$I$6-'СЕТ СН'!$I$26</f>
        <v>2015.28342774</v>
      </c>
      <c r="N185" s="36">
        <f>SUMIFS(СВЦЭМ!$D$39:$D$782,СВЦЭМ!$A$39:$A$782,$A185,СВЦЭМ!$B$39:$B$782,N$155)+'СЕТ СН'!$I$14+СВЦЭМ!$D$10+'СЕТ СН'!$I$6-'СЕТ СН'!$I$26</f>
        <v>2061.3524110099997</v>
      </c>
      <c r="O185" s="36">
        <f>SUMIFS(СВЦЭМ!$D$39:$D$782,СВЦЭМ!$A$39:$A$782,$A185,СВЦЭМ!$B$39:$B$782,O$155)+'СЕТ СН'!$I$14+СВЦЭМ!$D$10+'СЕТ СН'!$I$6-'СЕТ СН'!$I$26</f>
        <v>2046.7282460600002</v>
      </c>
      <c r="P185" s="36">
        <f>SUMIFS(СВЦЭМ!$D$39:$D$782,СВЦЭМ!$A$39:$A$782,$A185,СВЦЭМ!$B$39:$B$782,P$155)+'СЕТ СН'!$I$14+СВЦЭМ!$D$10+'СЕТ СН'!$I$6-'СЕТ СН'!$I$26</f>
        <v>2054.0828262300001</v>
      </c>
      <c r="Q185" s="36">
        <f>SUMIFS(СВЦЭМ!$D$39:$D$782,СВЦЭМ!$A$39:$A$782,$A185,СВЦЭМ!$B$39:$B$782,Q$155)+'СЕТ СН'!$I$14+СВЦЭМ!$D$10+'СЕТ СН'!$I$6-'СЕТ СН'!$I$26</f>
        <v>2060.3863404200001</v>
      </c>
      <c r="R185" s="36">
        <f>SUMIFS(СВЦЭМ!$D$39:$D$782,СВЦЭМ!$A$39:$A$782,$A185,СВЦЭМ!$B$39:$B$782,R$155)+'СЕТ СН'!$I$14+СВЦЭМ!$D$10+'СЕТ СН'!$I$6-'СЕТ СН'!$I$26</f>
        <v>2048.5131438099997</v>
      </c>
      <c r="S185" s="36">
        <f>SUMIFS(СВЦЭМ!$D$39:$D$782,СВЦЭМ!$A$39:$A$782,$A185,СВЦЭМ!$B$39:$B$782,S$155)+'СЕТ СН'!$I$14+СВЦЭМ!$D$10+'СЕТ СН'!$I$6-'СЕТ СН'!$I$26</f>
        <v>2034.5501301200002</v>
      </c>
      <c r="T185" s="36">
        <f>SUMIFS(СВЦЭМ!$D$39:$D$782,СВЦЭМ!$A$39:$A$782,$A185,СВЦЭМ!$B$39:$B$782,T$155)+'СЕТ СН'!$I$14+СВЦЭМ!$D$10+'СЕТ СН'!$I$6-'СЕТ СН'!$I$26</f>
        <v>2033.43058316</v>
      </c>
      <c r="U185" s="36">
        <f>SUMIFS(СВЦЭМ!$D$39:$D$782,СВЦЭМ!$A$39:$A$782,$A185,СВЦЭМ!$B$39:$B$782,U$155)+'СЕТ СН'!$I$14+СВЦЭМ!$D$10+'СЕТ СН'!$I$6-'СЕТ СН'!$I$26</f>
        <v>2042.1249361500002</v>
      </c>
      <c r="V185" s="36">
        <f>SUMIFS(СВЦЭМ!$D$39:$D$782,СВЦЭМ!$A$39:$A$782,$A185,СВЦЭМ!$B$39:$B$782,V$155)+'СЕТ СН'!$I$14+СВЦЭМ!$D$10+'СЕТ СН'!$I$6-'СЕТ СН'!$I$26</f>
        <v>2067.7160523000002</v>
      </c>
      <c r="W185" s="36">
        <f>SUMIFS(СВЦЭМ!$D$39:$D$782,СВЦЭМ!$A$39:$A$782,$A185,СВЦЭМ!$B$39:$B$782,W$155)+'СЕТ СН'!$I$14+СВЦЭМ!$D$10+'СЕТ СН'!$I$6-'СЕТ СН'!$I$26</f>
        <v>2034.4253269400001</v>
      </c>
      <c r="X185" s="36">
        <f>SUMIFS(СВЦЭМ!$D$39:$D$782,СВЦЭМ!$A$39:$A$782,$A185,СВЦЭМ!$B$39:$B$782,X$155)+'СЕТ СН'!$I$14+СВЦЭМ!$D$10+'СЕТ СН'!$I$6-'СЕТ СН'!$I$26</f>
        <v>2077.8771267700004</v>
      </c>
      <c r="Y185" s="36">
        <f>SUMIFS(СВЦЭМ!$D$39:$D$782,СВЦЭМ!$A$39:$A$782,$A185,СВЦЭМ!$B$39:$B$782,Y$155)+'СЕТ СН'!$I$14+СВЦЭМ!$D$10+'СЕТ СН'!$I$6-'СЕТ СН'!$I$26</f>
        <v>2167.2145713300001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01.06.2023</v>
      </c>
      <c r="B192" s="36">
        <f>SUMIFS(СВЦЭМ!$E$39:$E$782,СВЦЭМ!$A$39:$A$782,$A192,СВЦЭМ!$B$39:$B$782,B$191)+'СЕТ СН'!$F$15</f>
        <v>208.46253474</v>
      </c>
      <c r="C192" s="36">
        <f>SUMIFS(СВЦЭМ!$E$39:$E$782,СВЦЭМ!$A$39:$A$782,$A192,СВЦЭМ!$B$39:$B$782,C$191)+'СЕТ СН'!$F$15</f>
        <v>218.33928216999999</v>
      </c>
      <c r="D192" s="36">
        <f>SUMIFS(СВЦЭМ!$E$39:$E$782,СВЦЭМ!$A$39:$A$782,$A192,СВЦЭМ!$B$39:$B$782,D$191)+'СЕТ СН'!$F$15</f>
        <v>224.16937321</v>
      </c>
      <c r="E192" s="36">
        <f>SUMIFS(СВЦЭМ!$E$39:$E$782,СВЦЭМ!$A$39:$A$782,$A192,СВЦЭМ!$B$39:$B$782,E$191)+'СЕТ СН'!$F$15</f>
        <v>228.47795715999999</v>
      </c>
      <c r="F192" s="36">
        <f>SUMIFS(СВЦЭМ!$E$39:$E$782,СВЦЭМ!$A$39:$A$782,$A192,СВЦЭМ!$B$39:$B$782,F$191)+'СЕТ СН'!$F$15</f>
        <v>228.50776353000001</v>
      </c>
      <c r="G192" s="36">
        <f>SUMIFS(СВЦЭМ!$E$39:$E$782,СВЦЭМ!$A$39:$A$782,$A192,СВЦЭМ!$B$39:$B$782,G$191)+'СЕТ СН'!$F$15</f>
        <v>226.88448098000001</v>
      </c>
      <c r="H192" s="36">
        <f>SUMIFS(СВЦЭМ!$E$39:$E$782,СВЦЭМ!$A$39:$A$782,$A192,СВЦЭМ!$B$39:$B$782,H$191)+'СЕТ СН'!$F$15</f>
        <v>210.36724255999999</v>
      </c>
      <c r="I192" s="36">
        <f>SUMIFS(СВЦЭМ!$E$39:$E$782,СВЦЭМ!$A$39:$A$782,$A192,СВЦЭМ!$B$39:$B$782,I$191)+'СЕТ СН'!$F$15</f>
        <v>200.61497711000001</v>
      </c>
      <c r="J192" s="36">
        <f>SUMIFS(СВЦЭМ!$E$39:$E$782,СВЦЭМ!$A$39:$A$782,$A192,СВЦЭМ!$B$39:$B$782,J$191)+'СЕТ СН'!$F$15</f>
        <v>193.89747721000001</v>
      </c>
      <c r="K192" s="36">
        <f>SUMIFS(СВЦЭМ!$E$39:$E$782,СВЦЭМ!$A$39:$A$782,$A192,СВЦЭМ!$B$39:$B$782,K$191)+'СЕТ СН'!$F$15</f>
        <v>194.72956729000001</v>
      </c>
      <c r="L192" s="36">
        <f>SUMIFS(СВЦЭМ!$E$39:$E$782,СВЦЭМ!$A$39:$A$782,$A192,СВЦЭМ!$B$39:$B$782,L$191)+'СЕТ СН'!$F$15</f>
        <v>194.36045093000001</v>
      </c>
      <c r="M192" s="36">
        <f>SUMIFS(СВЦЭМ!$E$39:$E$782,СВЦЭМ!$A$39:$A$782,$A192,СВЦЭМ!$B$39:$B$782,M$191)+'СЕТ СН'!$F$15</f>
        <v>197.25046416999999</v>
      </c>
      <c r="N192" s="36">
        <f>SUMIFS(СВЦЭМ!$E$39:$E$782,СВЦЭМ!$A$39:$A$782,$A192,СВЦЭМ!$B$39:$B$782,N$191)+'СЕТ СН'!$F$15</f>
        <v>199.85329727000001</v>
      </c>
      <c r="O192" s="36">
        <f>SUMIFS(СВЦЭМ!$E$39:$E$782,СВЦЭМ!$A$39:$A$782,$A192,СВЦЭМ!$B$39:$B$782,O$191)+'СЕТ СН'!$F$15</f>
        <v>199.55224951</v>
      </c>
      <c r="P192" s="36">
        <f>SUMIFS(СВЦЭМ!$E$39:$E$782,СВЦЭМ!$A$39:$A$782,$A192,СВЦЭМ!$B$39:$B$782,P$191)+'СЕТ СН'!$F$15</f>
        <v>201.70578757999999</v>
      </c>
      <c r="Q192" s="36">
        <f>SUMIFS(СВЦЭМ!$E$39:$E$782,СВЦЭМ!$A$39:$A$782,$A192,СВЦЭМ!$B$39:$B$782,Q$191)+'СЕТ СН'!$F$15</f>
        <v>202.87813137000001</v>
      </c>
      <c r="R192" s="36">
        <f>SUMIFS(СВЦЭМ!$E$39:$E$782,СВЦЭМ!$A$39:$A$782,$A192,СВЦЭМ!$B$39:$B$782,R$191)+'СЕТ СН'!$F$15</f>
        <v>201.11799070999999</v>
      </c>
      <c r="S192" s="36">
        <f>SUMIFS(СВЦЭМ!$E$39:$E$782,СВЦЭМ!$A$39:$A$782,$A192,СВЦЭМ!$B$39:$B$782,S$191)+'СЕТ СН'!$F$15</f>
        <v>198.45574496</v>
      </c>
      <c r="T192" s="36">
        <f>SUMIFS(СВЦЭМ!$E$39:$E$782,СВЦЭМ!$A$39:$A$782,$A192,СВЦЭМ!$B$39:$B$782,T$191)+'СЕТ СН'!$F$15</f>
        <v>196.39269575</v>
      </c>
      <c r="U192" s="36">
        <f>SUMIFS(СВЦЭМ!$E$39:$E$782,СВЦЭМ!$A$39:$A$782,$A192,СВЦЭМ!$B$39:$B$782,U$191)+'СЕТ СН'!$F$15</f>
        <v>194.96661272</v>
      </c>
      <c r="V192" s="36">
        <f>SUMIFS(СВЦЭМ!$E$39:$E$782,СВЦЭМ!$A$39:$A$782,$A192,СВЦЭМ!$B$39:$B$782,V$191)+'СЕТ СН'!$F$15</f>
        <v>196.37860466999999</v>
      </c>
      <c r="W192" s="36">
        <f>SUMIFS(СВЦЭМ!$E$39:$E$782,СВЦЭМ!$A$39:$A$782,$A192,СВЦЭМ!$B$39:$B$782,W$191)+'СЕТ СН'!$F$15</f>
        <v>189.64232529</v>
      </c>
      <c r="X192" s="36">
        <f>SUMIFS(СВЦЭМ!$E$39:$E$782,СВЦЭМ!$A$39:$A$782,$A192,СВЦЭМ!$B$39:$B$782,X$191)+'СЕТ СН'!$F$15</f>
        <v>195.78901156000001</v>
      </c>
      <c r="Y192" s="36">
        <f>SUMIFS(СВЦЭМ!$E$39:$E$782,СВЦЭМ!$A$39:$A$782,$A192,СВЦЭМ!$B$39:$B$782,Y$191)+'СЕТ СН'!$F$15</f>
        <v>200.51680109</v>
      </c>
      <c r="AA192" s="45"/>
    </row>
    <row r="193" spans="1:25" ht="15.75" x14ac:dyDescent="0.2">
      <c r="A193" s="35">
        <f>A192+1</f>
        <v>45079</v>
      </c>
      <c r="B193" s="36">
        <f>SUMIFS(СВЦЭМ!$E$39:$E$782,СВЦЭМ!$A$39:$A$782,$A193,СВЦЭМ!$B$39:$B$782,B$191)+'СЕТ СН'!$F$15</f>
        <v>212.0571994</v>
      </c>
      <c r="C193" s="36">
        <f>SUMIFS(СВЦЭМ!$E$39:$E$782,СВЦЭМ!$A$39:$A$782,$A193,СВЦЭМ!$B$39:$B$782,C$191)+'СЕТ СН'!$F$15</f>
        <v>215.58860870999999</v>
      </c>
      <c r="D193" s="36">
        <f>SUMIFS(СВЦЭМ!$E$39:$E$782,СВЦЭМ!$A$39:$A$782,$A193,СВЦЭМ!$B$39:$B$782,D$191)+'СЕТ СН'!$F$15</f>
        <v>221.28891351999999</v>
      </c>
      <c r="E193" s="36">
        <f>SUMIFS(СВЦЭМ!$E$39:$E$782,СВЦЭМ!$A$39:$A$782,$A193,СВЦЭМ!$B$39:$B$782,E$191)+'СЕТ СН'!$F$15</f>
        <v>222.02888856999999</v>
      </c>
      <c r="F193" s="36">
        <f>SUMIFS(СВЦЭМ!$E$39:$E$782,СВЦЭМ!$A$39:$A$782,$A193,СВЦЭМ!$B$39:$B$782,F$191)+'СЕТ СН'!$F$15</f>
        <v>219.93285738</v>
      </c>
      <c r="G193" s="36">
        <f>SUMIFS(СВЦЭМ!$E$39:$E$782,СВЦЭМ!$A$39:$A$782,$A193,СВЦЭМ!$B$39:$B$782,G$191)+'СЕТ СН'!$F$15</f>
        <v>216.90333423000001</v>
      </c>
      <c r="H193" s="36">
        <f>SUMIFS(СВЦЭМ!$E$39:$E$782,СВЦЭМ!$A$39:$A$782,$A193,СВЦЭМ!$B$39:$B$782,H$191)+'СЕТ СН'!$F$15</f>
        <v>196.95615543</v>
      </c>
      <c r="I193" s="36">
        <f>SUMIFS(СВЦЭМ!$E$39:$E$782,СВЦЭМ!$A$39:$A$782,$A193,СВЦЭМ!$B$39:$B$782,I$191)+'СЕТ СН'!$F$15</f>
        <v>201.81987993000001</v>
      </c>
      <c r="J193" s="36">
        <f>SUMIFS(СВЦЭМ!$E$39:$E$782,СВЦЭМ!$A$39:$A$782,$A193,СВЦЭМ!$B$39:$B$782,J$191)+'СЕТ СН'!$F$15</f>
        <v>198.98546421</v>
      </c>
      <c r="K193" s="36">
        <f>SUMIFS(СВЦЭМ!$E$39:$E$782,СВЦЭМ!$A$39:$A$782,$A193,СВЦЭМ!$B$39:$B$782,K$191)+'СЕТ СН'!$F$15</f>
        <v>194.75547463999999</v>
      </c>
      <c r="L193" s="36">
        <f>SUMIFS(СВЦЭМ!$E$39:$E$782,СВЦЭМ!$A$39:$A$782,$A193,СВЦЭМ!$B$39:$B$782,L$191)+'СЕТ СН'!$F$15</f>
        <v>193.47835771999999</v>
      </c>
      <c r="M193" s="36">
        <f>SUMIFS(СВЦЭМ!$E$39:$E$782,СВЦЭМ!$A$39:$A$782,$A193,СВЦЭМ!$B$39:$B$782,M$191)+'СЕТ СН'!$F$15</f>
        <v>196.11300270999999</v>
      </c>
      <c r="N193" s="36">
        <f>SUMIFS(СВЦЭМ!$E$39:$E$782,СВЦЭМ!$A$39:$A$782,$A193,СВЦЭМ!$B$39:$B$782,N$191)+'СЕТ СН'!$F$15</f>
        <v>200.94634600000001</v>
      </c>
      <c r="O193" s="36">
        <f>SUMIFS(СВЦЭМ!$E$39:$E$782,СВЦЭМ!$A$39:$A$782,$A193,СВЦЭМ!$B$39:$B$782,O$191)+'СЕТ СН'!$F$15</f>
        <v>200.52905326000001</v>
      </c>
      <c r="P193" s="36">
        <f>SUMIFS(СВЦЭМ!$E$39:$E$782,СВЦЭМ!$A$39:$A$782,$A193,СВЦЭМ!$B$39:$B$782,P$191)+'СЕТ СН'!$F$15</f>
        <v>200.92960656</v>
      </c>
      <c r="Q193" s="36">
        <f>SUMIFS(СВЦЭМ!$E$39:$E$782,СВЦЭМ!$A$39:$A$782,$A193,СВЦЭМ!$B$39:$B$782,Q$191)+'СЕТ СН'!$F$15</f>
        <v>202.69373557</v>
      </c>
      <c r="R193" s="36">
        <f>SUMIFS(СВЦЭМ!$E$39:$E$782,СВЦЭМ!$A$39:$A$782,$A193,СВЦЭМ!$B$39:$B$782,R$191)+'СЕТ СН'!$F$15</f>
        <v>200.71109523999999</v>
      </c>
      <c r="S193" s="36">
        <f>SUMIFS(СВЦЭМ!$E$39:$E$782,СВЦЭМ!$A$39:$A$782,$A193,СВЦЭМ!$B$39:$B$782,S$191)+'СЕТ СН'!$F$15</f>
        <v>199.18716420999999</v>
      </c>
      <c r="T193" s="36">
        <f>SUMIFS(СВЦЭМ!$E$39:$E$782,СВЦЭМ!$A$39:$A$782,$A193,СВЦЭМ!$B$39:$B$782,T$191)+'СЕТ СН'!$F$15</f>
        <v>197.23453932000001</v>
      </c>
      <c r="U193" s="36">
        <f>SUMIFS(СВЦЭМ!$E$39:$E$782,СВЦЭМ!$A$39:$A$782,$A193,СВЦЭМ!$B$39:$B$782,U$191)+'СЕТ СН'!$F$15</f>
        <v>190.65256166</v>
      </c>
      <c r="V193" s="36">
        <f>SUMIFS(СВЦЭМ!$E$39:$E$782,СВЦЭМ!$A$39:$A$782,$A193,СВЦЭМ!$B$39:$B$782,V$191)+'СЕТ СН'!$F$15</f>
        <v>187.00991969</v>
      </c>
      <c r="W193" s="36">
        <f>SUMIFS(СВЦЭМ!$E$39:$E$782,СВЦЭМ!$A$39:$A$782,$A193,СВЦЭМ!$B$39:$B$782,W$191)+'СЕТ СН'!$F$15</f>
        <v>188.22637979999999</v>
      </c>
      <c r="X193" s="36">
        <f>SUMIFS(СВЦЭМ!$E$39:$E$782,СВЦЭМ!$A$39:$A$782,$A193,СВЦЭМ!$B$39:$B$782,X$191)+'СЕТ СН'!$F$15</f>
        <v>193.36883320000001</v>
      </c>
      <c r="Y193" s="36">
        <f>SUMIFS(СВЦЭМ!$E$39:$E$782,СВЦЭМ!$A$39:$A$782,$A193,СВЦЭМ!$B$39:$B$782,Y$191)+'СЕТ СН'!$F$15</f>
        <v>198.72460526</v>
      </c>
    </row>
    <row r="194" spans="1:25" ht="15.75" x14ac:dyDescent="0.2">
      <c r="A194" s="35">
        <f t="shared" ref="A194:A221" si="5">A193+1</f>
        <v>45080</v>
      </c>
      <c r="B194" s="36">
        <f>SUMIFS(СВЦЭМ!$E$39:$E$782,СВЦЭМ!$A$39:$A$782,$A194,СВЦЭМ!$B$39:$B$782,B$191)+'СЕТ СН'!$F$15</f>
        <v>203.16634819000001</v>
      </c>
      <c r="C194" s="36">
        <f>SUMIFS(СВЦЭМ!$E$39:$E$782,СВЦЭМ!$A$39:$A$782,$A194,СВЦЭМ!$B$39:$B$782,C$191)+'СЕТ СН'!$F$15</f>
        <v>208.71322097999999</v>
      </c>
      <c r="D194" s="36">
        <f>SUMIFS(СВЦЭМ!$E$39:$E$782,СВЦЭМ!$A$39:$A$782,$A194,СВЦЭМ!$B$39:$B$782,D$191)+'СЕТ СН'!$F$15</f>
        <v>221.53108695</v>
      </c>
      <c r="E194" s="36">
        <f>SUMIFS(СВЦЭМ!$E$39:$E$782,СВЦЭМ!$A$39:$A$782,$A194,СВЦЭМ!$B$39:$B$782,E$191)+'СЕТ СН'!$F$15</f>
        <v>230.04387306999999</v>
      </c>
      <c r="F194" s="36">
        <f>SUMIFS(СВЦЭМ!$E$39:$E$782,СВЦЭМ!$A$39:$A$782,$A194,СВЦЭМ!$B$39:$B$782,F$191)+'СЕТ СН'!$F$15</f>
        <v>224.33628060000001</v>
      </c>
      <c r="G194" s="36">
        <f>SUMIFS(СВЦЭМ!$E$39:$E$782,СВЦЭМ!$A$39:$A$782,$A194,СВЦЭМ!$B$39:$B$782,G$191)+'СЕТ СН'!$F$15</f>
        <v>225.33266714000001</v>
      </c>
      <c r="H194" s="36">
        <f>SUMIFS(СВЦЭМ!$E$39:$E$782,СВЦЭМ!$A$39:$A$782,$A194,СВЦЭМ!$B$39:$B$782,H$191)+'СЕТ СН'!$F$15</f>
        <v>214.36882739000001</v>
      </c>
      <c r="I194" s="36">
        <f>SUMIFS(СВЦЭМ!$E$39:$E$782,СВЦЭМ!$A$39:$A$782,$A194,СВЦЭМ!$B$39:$B$782,I$191)+'СЕТ СН'!$F$15</f>
        <v>201.04157208999999</v>
      </c>
      <c r="J194" s="36">
        <f>SUMIFS(СВЦЭМ!$E$39:$E$782,СВЦЭМ!$A$39:$A$782,$A194,СВЦЭМ!$B$39:$B$782,J$191)+'СЕТ СН'!$F$15</f>
        <v>188.46898085999999</v>
      </c>
      <c r="K194" s="36">
        <f>SUMIFS(СВЦЭМ!$E$39:$E$782,СВЦЭМ!$A$39:$A$782,$A194,СВЦЭМ!$B$39:$B$782,K$191)+'СЕТ СН'!$F$15</f>
        <v>181.51598367</v>
      </c>
      <c r="L194" s="36">
        <f>SUMIFS(СВЦЭМ!$E$39:$E$782,СВЦЭМ!$A$39:$A$782,$A194,СВЦЭМ!$B$39:$B$782,L$191)+'СЕТ СН'!$F$15</f>
        <v>180.21392026000001</v>
      </c>
      <c r="M194" s="36">
        <f>SUMIFS(СВЦЭМ!$E$39:$E$782,СВЦЭМ!$A$39:$A$782,$A194,СВЦЭМ!$B$39:$B$782,M$191)+'СЕТ СН'!$F$15</f>
        <v>181.63951908999999</v>
      </c>
      <c r="N194" s="36">
        <f>SUMIFS(СВЦЭМ!$E$39:$E$782,СВЦЭМ!$A$39:$A$782,$A194,СВЦЭМ!$B$39:$B$782,N$191)+'СЕТ СН'!$F$15</f>
        <v>184.13888997000001</v>
      </c>
      <c r="O194" s="36">
        <f>SUMIFS(СВЦЭМ!$E$39:$E$782,СВЦЭМ!$A$39:$A$782,$A194,СВЦЭМ!$B$39:$B$782,O$191)+'СЕТ СН'!$F$15</f>
        <v>184.61287046000001</v>
      </c>
      <c r="P194" s="36">
        <f>SUMIFS(СВЦЭМ!$E$39:$E$782,СВЦЭМ!$A$39:$A$782,$A194,СВЦЭМ!$B$39:$B$782,P$191)+'СЕТ СН'!$F$15</f>
        <v>186.40461253000001</v>
      </c>
      <c r="Q194" s="36">
        <f>SUMIFS(СВЦЭМ!$E$39:$E$782,СВЦЭМ!$A$39:$A$782,$A194,СВЦЭМ!$B$39:$B$782,Q$191)+'СЕТ СН'!$F$15</f>
        <v>189.92971897000001</v>
      </c>
      <c r="R194" s="36">
        <f>SUMIFS(СВЦЭМ!$E$39:$E$782,СВЦЭМ!$A$39:$A$782,$A194,СВЦЭМ!$B$39:$B$782,R$191)+'СЕТ СН'!$F$15</f>
        <v>188.80550543000001</v>
      </c>
      <c r="S194" s="36">
        <f>SUMIFS(СВЦЭМ!$E$39:$E$782,СВЦЭМ!$A$39:$A$782,$A194,СВЦЭМ!$B$39:$B$782,S$191)+'СЕТ СН'!$F$15</f>
        <v>186.66398821999999</v>
      </c>
      <c r="T194" s="36">
        <f>SUMIFS(СВЦЭМ!$E$39:$E$782,СВЦЭМ!$A$39:$A$782,$A194,СВЦЭМ!$B$39:$B$782,T$191)+'СЕТ СН'!$F$15</f>
        <v>185.23335606000001</v>
      </c>
      <c r="U194" s="36">
        <f>SUMIFS(СВЦЭМ!$E$39:$E$782,СВЦЭМ!$A$39:$A$782,$A194,СВЦЭМ!$B$39:$B$782,U$191)+'СЕТ СН'!$F$15</f>
        <v>183.9103279</v>
      </c>
      <c r="V194" s="36">
        <f>SUMIFS(СВЦЭМ!$E$39:$E$782,СВЦЭМ!$A$39:$A$782,$A194,СВЦЭМ!$B$39:$B$782,V$191)+'СЕТ СН'!$F$15</f>
        <v>182.05159807999999</v>
      </c>
      <c r="W194" s="36">
        <f>SUMIFS(СВЦЭМ!$E$39:$E$782,СВЦЭМ!$A$39:$A$782,$A194,СВЦЭМ!$B$39:$B$782,W$191)+'СЕТ СН'!$F$15</f>
        <v>178.58184600999999</v>
      </c>
      <c r="X194" s="36">
        <f>SUMIFS(СВЦЭМ!$E$39:$E$782,СВЦЭМ!$A$39:$A$782,$A194,СВЦЭМ!$B$39:$B$782,X$191)+'СЕТ СН'!$F$15</f>
        <v>182.85484234</v>
      </c>
      <c r="Y194" s="36">
        <f>SUMIFS(СВЦЭМ!$E$39:$E$782,СВЦЭМ!$A$39:$A$782,$A194,СВЦЭМ!$B$39:$B$782,Y$191)+'СЕТ СН'!$F$15</f>
        <v>193.16451645999999</v>
      </c>
    </row>
    <row r="195" spans="1:25" ht="15.75" x14ac:dyDescent="0.2">
      <c r="A195" s="35">
        <f t="shared" si="5"/>
        <v>45081</v>
      </c>
      <c r="B195" s="36">
        <f>SUMIFS(СВЦЭМ!$E$39:$E$782,СВЦЭМ!$A$39:$A$782,$A195,СВЦЭМ!$B$39:$B$782,B$191)+'СЕТ СН'!$F$15</f>
        <v>206.07360585000001</v>
      </c>
      <c r="C195" s="36">
        <f>SUMIFS(СВЦЭМ!$E$39:$E$782,СВЦЭМ!$A$39:$A$782,$A195,СВЦЭМ!$B$39:$B$782,C$191)+'СЕТ СН'!$F$15</f>
        <v>215.63349549</v>
      </c>
      <c r="D195" s="36">
        <f>SUMIFS(СВЦЭМ!$E$39:$E$782,СВЦЭМ!$A$39:$A$782,$A195,СВЦЭМ!$B$39:$B$782,D$191)+'СЕТ СН'!$F$15</f>
        <v>226.81109264</v>
      </c>
      <c r="E195" s="36">
        <f>SUMIFS(СВЦЭМ!$E$39:$E$782,СВЦЭМ!$A$39:$A$782,$A195,СВЦЭМ!$B$39:$B$782,E$191)+'СЕТ СН'!$F$15</f>
        <v>229.66562292</v>
      </c>
      <c r="F195" s="36">
        <f>SUMIFS(СВЦЭМ!$E$39:$E$782,СВЦЭМ!$A$39:$A$782,$A195,СВЦЭМ!$B$39:$B$782,F$191)+'СЕТ СН'!$F$15</f>
        <v>231.48867218999999</v>
      </c>
      <c r="G195" s="36">
        <f>SUMIFS(СВЦЭМ!$E$39:$E$782,СВЦЭМ!$A$39:$A$782,$A195,СВЦЭМ!$B$39:$B$782,G$191)+'СЕТ СН'!$F$15</f>
        <v>228.65676615000001</v>
      </c>
      <c r="H195" s="36">
        <f>SUMIFS(СВЦЭМ!$E$39:$E$782,СВЦЭМ!$A$39:$A$782,$A195,СВЦЭМ!$B$39:$B$782,H$191)+'СЕТ СН'!$F$15</f>
        <v>214.52288967999999</v>
      </c>
      <c r="I195" s="36">
        <f>SUMIFS(СВЦЭМ!$E$39:$E$782,СВЦЭМ!$A$39:$A$782,$A195,СВЦЭМ!$B$39:$B$782,I$191)+'СЕТ СН'!$F$15</f>
        <v>202.92919418</v>
      </c>
      <c r="J195" s="36">
        <f>SUMIFS(СВЦЭМ!$E$39:$E$782,СВЦЭМ!$A$39:$A$782,$A195,СВЦЭМ!$B$39:$B$782,J$191)+'СЕТ СН'!$F$15</f>
        <v>189.75868449000001</v>
      </c>
      <c r="K195" s="36">
        <f>SUMIFS(СВЦЭМ!$E$39:$E$782,СВЦЭМ!$A$39:$A$782,$A195,СВЦЭМ!$B$39:$B$782,K$191)+'СЕТ СН'!$F$15</f>
        <v>185.09348267999999</v>
      </c>
      <c r="L195" s="36">
        <f>SUMIFS(СВЦЭМ!$E$39:$E$782,СВЦЭМ!$A$39:$A$782,$A195,СВЦЭМ!$B$39:$B$782,L$191)+'СЕТ СН'!$F$15</f>
        <v>182.73408554</v>
      </c>
      <c r="M195" s="36">
        <f>SUMIFS(СВЦЭМ!$E$39:$E$782,СВЦЭМ!$A$39:$A$782,$A195,СВЦЭМ!$B$39:$B$782,M$191)+'СЕТ СН'!$F$15</f>
        <v>184.19151934999999</v>
      </c>
      <c r="N195" s="36">
        <f>SUMIFS(СВЦЭМ!$E$39:$E$782,СВЦЭМ!$A$39:$A$782,$A195,СВЦЭМ!$B$39:$B$782,N$191)+'СЕТ СН'!$F$15</f>
        <v>189.81447044999999</v>
      </c>
      <c r="O195" s="36">
        <f>SUMIFS(СВЦЭМ!$E$39:$E$782,СВЦЭМ!$A$39:$A$782,$A195,СВЦЭМ!$B$39:$B$782,O$191)+'СЕТ СН'!$F$15</f>
        <v>190.85450609</v>
      </c>
      <c r="P195" s="36">
        <f>SUMIFS(СВЦЭМ!$E$39:$E$782,СВЦЭМ!$A$39:$A$782,$A195,СВЦЭМ!$B$39:$B$782,P$191)+'СЕТ СН'!$F$15</f>
        <v>190.89121279</v>
      </c>
      <c r="Q195" s="36">
        <f>SUMIFS(СВЦЭМ!$E$39:$E$782,СВЦЭМ!$A$39:$A$782,$A195,СВЦЭМ!$B$39:$B$782,Q$191)+'СЕТ СН'!$F$15</f>
        <v>193.47337787000001</v>
      </c>
      <c r="R195" s="36">
        <f>SUMIFS(СВЦЭМ!$E$39:$E$782,СВЦЭМ!$A$39:$A$782,$A195,СВЦЭМ!$B$39:$B$782,R$191)+'СЕТ СН'!$F$15</f>
        <v>192.33592605999999</v>
      </c>
      <c r="S195" s="36">
        <f>SUMIFS(СВЦЭМ!$E$39:$E$782,СВЦЭМ!$A$39:$A$782,$A195,СВЦЭМ!$B$39:$B$782,S$191)+'СЕТ СН'!$F$15</f>
        <v>189.80951358999999</v>
      </c>
      <c r="T195" s="36">
        <f>SUMIFS(СВЦЭМ!$E$39:$E$782,СВЦЭМ!$A$39:$A$782,$A195,СВЦЭМ!$B$39:$B$782,T$191)+'СЕТ СН'!$F$15</f>
        <v>188.96865381999999</v>
      </c>
      <c r="U195" s="36">
        <f>SUMIFS(СВЦЭМ!$E$39:$E$782,СВЦЭМ!$A$39:$A$782,$A195,СВЦЭМ!$B$39:$B$782,U$191)+'СЕТ СН'!$F$15</f>
        <v>180.87296402000001</v>
      </c>
      <c r="V195" s="36">
        <f>SUMIFS(СВЦЭМ!$E$39:$E$782,СВЦЭМ!$A$39:$A$782,$A195,СВЦЭМ!$B$39:$B$782,V$191)+'СЕТ СН'!$F$15</f>
        <v>175.92391035</v>
      </c>
      <c r="W195" s="36">
        <f>SUMIFS(СВЦЭМ!$E$39:$E$782,СВЦЭМ!$A$39:$A$782,$A195,СВЦЭМ!$B$39:$B$782,W$191)+'СЕТ СН'!$F$15</f>
        <v>177.51026096000001</v>
      </c>
      <c r="X195" s="36">
        <f>SUMIFS(СВЦЭМ!$E$39:$E$782,СВЦЭМ!$A$39:$A$782,$A195,СВЦЭМ!$B$39:$B$782,X$191)+'СЕТ СН'!$F$15</f>
        <v>186.31091972999999</v>
      </c>
      <c r="Y195" s="36">
        <f>SUMIFS(СВЦЭМ!$E$39:$E$782,СВЦЭМ!$A$39:$A$782,$A195,СВЦЭМ!$B$39:$B$782,Y$191)+'СЕТ СН'!$F$15</f>
        <v>195.56798036000001</v>
      </c>
    </row>
    <row r="196" spans="1:25" ht="15.75" x14ac:dyDescent="0.2">
      <c r="A196" s="35">
        <f t="shared" si="5"/>
        <v>45082</v>
      </c>
      <c r="B196" s="36">
        <f>SUMIFS(СВЦЭМ!$E$39:$E$782,СВЦЭМ!$A$39:$A$782,$A196,СВЦЭМ!$B$39:$B$782,B$191)+'СЕТ СН'!$F$15</f>
        <v>202.57904993</v>
      </c>
      <c r="C196" s="36">
        <f>SUMIFS(СВЦЭМ!$E$39:$E$782,СВЦЭМ!$A$39:$A$782,$A196,СВЦЭМ!$B$39:$B$782,C$191)+'СЕТ СН'!$F$15</f>
        <v>207.28628434000001</v>
      </c>
      <c r="D196" s="36">
        <f>SUMIFS(СВЦЭМ!$E$39:$E$782,СВЦЭМ!$A$39:$A$782,$A196,СВЦЭМ!$B$39:$B$782,D$191)+'СЕТ СН'!$F$15</f>
        <v>213.58796712</v>
      </c>
      <c r="E196" s="36">
        <f>SUMIFS(СВЦЭМ!$E$39:$E$782,СВЦЭМ!$A$39:$A$782,$A196,СВЦЭМ!$B$39:$B$782,E$191)+'СЕТ СН'!$F$15</f>
        <v>211.37051799</v>
      </c>
      <c r="F196" s="36">
        <f>SUMIFS(СВЦЭМ!$E$39:$E$782,СВЦЭМ!$A$39:$A$782,$A196,СВЦЭМ!$B$39:$B$782,F$191)+'СЕТ СН'!$F$15</f>
        <v>210.34683666999999</v>
      </c>
      <c r="G196" s="36">
        <f>SUMIFS(СВЦЭМ!$E$39:$E$782,СВЦЭМ!$A$39:$A$782,$A196,СВЦЭМ!$B$39:$B$782,G$191)+'СЕТ СН'!$F$15</f>
        <v>209.30459891999999</v>
      </c>
      <c r="H196" s="36">
        <f>SUMIFS(СВЦЭМ!$E$39:$E$782,СВЦЭМ!$A$39:$A$782,$A196,СВЦЭМ!$B$39:$B$782,H$191)+'СЕТ СН'!$F$15</f>
        <v>205.01322114999999</v>
      </c>
      <c r="I196" s="36">
        <f>SUMIFS(СВЦЭМ!$E$39:$E$782,СВЦЭМ!$A$39:$A$782,$A196,СВЦЭМ!$B$39:$B$782,I$191)+'СЕТ СН'!$F$15</f>
        <v>197.49131039</v>
      </c>
      <c r="J196" s="36">
        <f>SUMIFS(СВЦЭМ!$E$39:$E$782,СВЦЭМ!$A$39:$A$782,$A196,СВЦЭМ!$B$39:$B$782,J$191)+'СЕТ СН'!$F$15</f>
        <v>201.55181827999999</v>
      </c>
      <c r="K196" s="36">
        <f>SUMIFS(СВЦЭМ!$E$39:$E$782,СВЦЭМ!$A$39:$A$782,$A196,СВЦЭМ!$B$39:$B$782,K$191)+'СЕТ СН'!$F$15</f>
        <v>188.22224639999999</v>
      </c>
      <c r="L196" s="36">
        <f>SUMIFS(СВЦЭМ!$E$39:$E$782,СВЦЭМ!$A$39:$A$782,$A196,СВЦЭМ!$B$39:$B$782,L$191)+'СЕТ СН'!$F$15</f>
        <v>186.19589923000001</v>
      </c>
      <c r="M196" s="36">
        <f>SUMIFS(СВЦЭМ!$E$39:$E$782,СВЦЭМ!$A$39:$A$782,$A196,СВЦЭМ!$B$39:$B$782,M$191)+'СЕТ СН'!$F$15</f>
        <v>187.90106405</v>
      </c>
      <c r="N196" s="36">
        <f>SUMIFS(СВЦЭМ!$E$39:$E$782,СВЦЭМ!$A$39:$A$782,$A196,СВЦЭМ!$B$39:$B$782,N$191)+'СЕТ СН'!$F$15</f>
        <v>193.65229149000001</v>
      </c>
      <c r="O196" s="36">
        <f>SUMIFS(СВЦЭМ!$E$39:$E$782,СВЦЭМ!$A$39:$A$782,$A196,СВЦЭМ!$B$39:$B$782,O$191)+'СЕТ СН'!$F$15</f>
        <v>194.47389068000001</v>
      </c>
      <c r="P196" s="36">
        <f>SUMIFS(СВЦЭМ!$E$39:$E$782,СВЦЭМ!$A$39:$A$782,$A196,СВЦЭМ!$B$39:$B$782,P$191)+'СЕТ СН'!$F$15</f>
        <v>196.46412623000001</v>
      </c>
      <c r="Q196" s="36">
        <f>SUMIFS(СВЦЭМ!$E$39:$E$782,СВЦЭМ!$A$39:$A$782,$A196,СВЦЭМ!$B$39:$B$782,Q$191)+'СЕТ СН'!$F$15</f>
        <v>198.21137929</v>
      </c>
      <c r="R196" s="36">
        <f>SUMIFS(СВЦЭМ!$E$39:$E$782,СВЦЭМ!$A$39:$A$782,$A196,СВЦЭМ!$B$39:$B$782,R$191)+'СЕТ СН'!$F$15</f>
        <v>200.85555377</v>
      </c>
      <c r="S196" s="36">
        <f>SUMIFS(СВЦЭМ!$E$39:$E$782,СВЦЭМ!$A$39:$A$782,$A196,СВЦЭМ!$B$39:$B$782,S$191)+'СЕТ СН'!$F$15</f>
        <v>200.29620949</v>
      </c>
      <c r="T196" s="36">
        <f>SUMIFS(СВЦЭМ!$E$39:$E$782,СВЦЭМ!$A$39:$A$782,$A196,СВЦЭМ!$B$39:$B$782,T$191)+'СЕТ СН'!$F$15</f>
        <v>196.985342</v>
      </c>
      <c r="U196" s="36">
        <f>SUMIFS(СВЦЭМ!$E$39:$E$782,СВЦЭМ!$A$39:$A$782,$A196,СВЦЭМ!$B$39:$B$782,U$191)+'СЕТ СН'!$F$15</f>
        <v>192.65819991999999</v>
      </c>
      <c r="V196" s="36">
        <f>SUMIFS(СВЦЭМ!$E$39:$E$782,СВЦЭМ!$A$39:$A$782,$A196,СВЦЭМ!$B$39:$B$782,V$191)+'СЕТ СН'!$F$15</f>
        <v>184.05446648</v>
      </c>
      <c r="W196" s="36">
        <f>SUMIFS(СВЦЭМ!$E$39:$E$782,СВЦЭМ!$A$39:$A$782,$A196,СВЦЭМ!$B$39:$B$782,W$191)+'СЕТ СН'!$F$15</f>
        <v>193.69840780999999</v>
      </c>
      <c r="X196" s="36">
        <f>SUMIFS(СВЦЭМ!$E$39:$E$782,СВЦЭМ!$A$39:$A$782,$A196,СВЦЭМ!$B$39:$B$782,X$191)+'СЕТ СН'!$F$15</f>
        <v>200.30194437</v>
      </c>
      <c r="Y196" s="36">
        <f>SUMIFS(СВЦЭМ!$E$39:$E$782,СВЦЭМ!$A$39:$A$782,$A196,СВЦЭМ!$B$39:$B$782,Y$191)+'СЕТ СН'!$F$15</f>
        <v>210.14231606000001</v>
      </c>
    </row>
    <row r="197" spans="1:25" ht="15.75" x14ac:dyDescent="0.2">
      <c r="A197" s="35">
        <f t="shared" si="5"/>
        <v>45083</v>
      </c>
      <c r="B197" s="36">
        <f>SUMIFS(СВЦЭМ!$E$39:$E$782,СВЦЭМ!$A$39:$A$782,$A197,СВЦЭМ!$B$39:$B$782,B$191)+'СЕТ СН'!$F$15</f>
        <v>207.93852217</v>
      </c>
      <c r="C197" s="36">
        <f>SUMIFS(СВЦЭМ!$E$39:$E$782,СВЦЭМ!$A$39:$A$782,$A197,СВЦЭМ!$B$39:$B$782,C$191)+'СЕТ СН'!$F$15</f>
        <v>219.66495361</v>
      </c>
      <c r="D197" s="36">
        <f>SUMIFS(СВЦЭМ!$E$39:$E$782,СВЦЭМ!$A$39:$A$782,$A197,СВЦЭМ!$B$39:$B$782,D$191)+'СЕТ СН'!$F$15</f>
        <v>233.58079831000001</v>
      </c>
      <c r="E197" s="36">
        <f>SUMIFS(СВЦЭМ!$E$39:$E$782,СВЦЭМ!$A$39:$A$782,$A197,СВЦЭМ!$B$39:$B$782,E$191)+'СЕТ СН'!$F$15</f>
        <v>233.01643641000001</v>
      </c>
      <c r="F197" s="36">
        <f>SUMIFS(СВЦЭМ!$E$39:$E$782,СВЦЭМ!$A$39:$A$782,$A197,СВЦЭМ!$B$39:$B$782,F$191)+'СЕТ СН'!$F$15</f>
        <v>232.32953959</v>
      </c>
      <c r="G197" s="36">
        <f>SUMIFS(СВЦЭМ!$E$39:$E$782,СВЦЭМ!$A$39:$A$782,$A197,СВЦЭМ!$B$39:$B$782,G$191)+'СЕТ СН'!$F$15</f>
        <v>220.95625625</v>
      </c>
      <c r="H197" s="36">
        <f>SUMIFS(СВЦЭМ!$E$39:$E$782,СВЦЭМ!$A$39:$A$782,$A197,СВЦЭМ!$B$39:$B$782,H$191)+'СЕТ СН'!$F$15</f>
        <v>202.74946929999999</v>
      </c>
      <c r="I197" s="36">
        <f>SUMIFS(СВЦЭМ!$E$39:$E$782,СВЦЭМ!$A$39:$A$782,$A197,СВЦЭМ!$B$39:$B$782,I$191)+'СЕТ СН'!$F$15</f>
        <v>194.50949402000001</v>
      </c>
      <c r="J197" s="36">
        <f>SUMIFS(СВЦЭМ!$E$39:$E$782,СВЦЭМ!$A$39:$A$782,$A197,СВЦЭМ!$B$39:$B$782,J$191)+'СЕТ СН'!$F$15</f>
        <v>184.22025593000001</v>
      </c>
      <c r="K197" s="36">
        <f>SUMIFS(СВЦЭМ!$E$39:$E$782,СВЦЭМ!$A$39:$A$782,$A197,СВЦЭМ!$B$39:$B$782,K$191)+'СЕТ СН'!$F$15</f>
        <v>178.24467261000001</v>
      </c>
      <c r="L197" s="36">
        <f>SUMIFS(СВЦЭМ!$E$39:$E$782,СВЦЭМ!$A$39:$A$782,$A197,СВЦЭМ!$B$39:$B$782,L$191)+'СЕТ СН'!$F$15</f>
        <v>178.96708240000001</v>
      </c>
      <c r="M197" s="36">
        <f>SUMIFS(СВЦЭМ!$E$39:$E$782,СВЦЭМ!$A$39:$A$782,$A197,СВЦЭМ!$B$39:$B$782,M$191)+'СЕТ СН'!$F$15</f>
        <v>178.66378828000001</v>
      </c>
      <c r="N197" s="36">
        <f>SUMIFS(СВЦЭМ!$E$39:$E$782,СВЦЭМ!$A$39:$A$782,$A197,СВЦЭМ!$B$39:$B$782,N$191)+'СЕТ СН'!$F$15</f>
        <v>182.54500103000001</v>
      </c>
      <c r="O197" s="36">
        <f>SUMIFS(СВЦЭМ!$E$39:$E$782,СВЦЭМ!$A$39:$A$782,$A197,СВЦЭМ!$B$39:$B$782,O$191)+'СЕТ СН'!$F$15</f>
        <v>182.28796768000001</v>
      </c>
      <c r="P197" s="36">
        <f>SUMIFS(СВЦЭМ!$E$39:$E$782,СВЦЭМ!$A$39:$A$782,$A197,СВЦЭМ!$B$39:$B$782,P$191)+'СЕТ СН'!$F$15</f>
        <v>184.52814848</v>
      </c>
      <c r="Q197" s="36">
        <f>SUMIFS(СВЦЭМ!$E$39:$E$782,СВЦЭМ!$A$39:$A$782,$A197,СВЦЭМ!$B$39:$B$782,Q$191)+'СЕТ СН'!$F$15</f>
        <v>186.5068426</v>
      </c>
      <c r="R197" s="36">
        <f>SUMIFS(СВЦЭМ!$E$39:$E$782,СВЦЭМ!$A$39:$A$782,$A197,СВЦЭМ!$B$39:$B$782,R$191)+'СЕТ СН'!$F$15</f>
        <v>185.65678273</v>
      </c>
      <c r="S197" s="36">
        <f>SUMIFS(СВЦЭМ!$E$39:$E$782,СВЦЭМ!$A$39:$A$782,$A197,СВЦЭМ!$B$39:$B$782,S$191)+'СЕТ СН'!$F$15</f>
        <v>183.16779735</v>
      </c>
      <c r="T197" s="36">
        <f>SUMIFS(СВЦЭМ!$E$39:$E$782,СВЦЭМ!$A$39:$A$782,$A197,СВЦЭМ!$B$39:$B$782,T$191)+'СЕТ СН'!$F$15</f>
        <v>186.51585610000001</v>
      </c>
      <c r="U197" s="36">
        <f>SUMIFS(СВЦЭМ!$E$39:$E$782,СВЦЭМ!$A$39:$A$782,$A197,СВЦЭМ!$B$39:$B$782,U$191)+'СЕТ СН'!$F$15</f>
        <v>180.25155504</v>
      </c>
      <c r="V197" s="36">
        <f>SUMIFS(СВЦЭМ!$E$39:$E$782,СВЦЭМ!$A$39:$A$782,$A197,СВЦЭМ!$B$39:$B$782,V$191)+'СЕТ СН'!$F$15</f>
        <v>177.63168013999999</v>
      </c>
      <c r="W197" s="36">
        <f>SUMIFS(СВЦЭМ!$E$39:$E$782,СВЦЭМ!$A$39:$A$782,$A197,СВЦЭМ!$B$39:$B$782,W$191)+'СЕТ СН'!$F$15</f>
        <v>179.61264618999999</v>
      </c>
      <c r="X197" s="36">
        <f>SUMIFS(СВЦЭМ!$E$39:$E$782,СВЦЭМ!$A$39:$A$782,$A197,СВЦЭМ!$B$39:$B$782,X$191)+'СЕТ СН'!$F$15</f>
        <v>183.29932492</v>
      </c>
      <c r="Y197" s="36">
        <f>SUMIFS(СВЦЭМ!$E$39:$E$782,СВЦЭМ!$A$39:$A$782,$A197,СВЦЭМ!$B$39:$B$782,Y$191)+'СЕТ СН'!$F$15</f>
        <v>193.88896767</v>
      </c>
    </row>
    <row r="198" spans="1:25" ht="15.75" x14ac:dyDescent="0.2">
      <c r="A198" s="35">
        <f t="shared" si="5"/>
        <v>45084</v>
      </c>
      <c r="B198" s="36">
        <f>SUMIFS(СВЦЭМ!$E$39:$E$782,СВЦЭМ!$A$39:$A$782,$A198,СВЦЭМ!$B$39:$B$782,B$191)+'СЕТ СН'!$F$15</f>
        <v>212.4161288</v>
      </c>
      <c r="C198" s="36">
        <f>SUMIFS(СВЦЭМ!$E$39:$E$782,СВЦЭМ!$A$39:$A$782,$A198,СВЦЭМ!$B$39:$B$782,C$191)+'СЕТ СН'!$F$15</f>
        <v>203.87598768000001</v>
      </c>
      <c r="D198" s="36">
        <f>SUMIFS(СВЦЭМ!$E$39:$E$782,СВЦЭМ!$A$39:$A$782,$A198,СВЦЭМ!$B$39:$B$782,D$191)+'СЕТ СН'!$F$15</f>
        <v>227.85090663</v>
      </c>
      <c r="E198" s="36">
        <f>SUMIFS(СВЦЭМ!$E$39:$E$782,СВЦЭМ!$A$39:$A$782,$A198,СВЦЭМ!$B$39:$B$782,E$191)+'СЕТ СН'!$F$15</f>
        <v>229.96662886999999</v>
      </c>
      <c r="F198" s="36">
        <f>SUMIFS(СВЦЭМ!$E$39:$E$782,СВЦЭМ!$A$39:$A$782,$A198,СВЦЭМ!$B$39:$B$782,F$191)+'СЕТ СН'!$F$15</f>
        <v>228.69910203000001</v>
      </c>
      <c r="G198" s="36">
        <f>SUMIFS(СВЦЭМ!$E$39:$E$782,СВЦЭМ!$A$39:$A$782,$A198,СВЦЭМ!$B$39:$B$782,G$191)+'СЕТ СН'!$F$15</f>
        <v>219.77359494000001</v>
      </c>
      <c r="H198" s="36">
        <f>SUMIFS(СВЦЭМ!$E$39:$E$782,СВЦЭМ!$A$39:$A$782,$A198,СВЦЭМ!$B$39:$B$782,H$191)+'СЕТ СН'!$F$15</f>
        <v>203.75261372</v>
      </c>
      <c r="I198" s="36">
        <f>SUMIFS(СВЦЭМ!$E$39:$E$782,СВЦЭМ!$A$39:$A$782,$A198,СВЦЭМ!$B$39:$B$782,I$191)+'СЕТ СН'!$F$15</f>
        <v>200.09063359999999</v>
      </c>
      <c r="J198" s="36">
        <f>SUMIFS(СВЦЭМ!$E$39:$E$782,СВЦЭМ!$A$39:$A$782,$A198,СВЦЭМ!$B$39:$B$782,J$191)+'СЕТ СН'!$F$15</f>
        <v>187.82952080000001</v>
      </c>
      <c r="K198" s="36">
        <f>SUMIFS(СВЦЭМ!$E$39:$E$782,СВЦЭМ!$A$39:$A$782,$A198,СВЦЭМ!$B$39:$B$782,K$191)+'СЕТ СН'!$F$15</f>
        <v>188.90111619000001</v>
      </c>
      <c r="L198" s="36">
        <f>SUMIFS(СВЦЭМ!$E$39:$E$782,СВЦЭМ!$A$39:$A$782,$A198,СВЦЭМ!$B$39:$B$782,L$191)+'СЕТ СН'!$F$15</f>
        <v>190.74198544999999</v>
      </c>
      <c r="M198" s="36">
        <f>SUMIFS(СВЦЭМ!$E$39:$E$782,СВЦЭМ!$A$39:$A$782,$A198,СВЦЭМ!$B$39:$B$782,M$191)+'СЕТ СН'!$F$15</f>
        <v>191.79387593999999</v>
      </c>
      <c r="N198" s="36">
        <f>SUMIFS(СВЦЭМ!$E$39:$E$782,СВЦЭМ!$A$39:$A$782,$A198,СВЦЭМ!$B$39:$B$782,N$191)+'СЕТ СН'!$F$15</f>
        <v>194.62773218000001</v>
      </c>
      <c r="O198" s="36">
        <f>SUMIFS(СВЦЭМ!$E$39:$E$782,СВЦЭМ!$A$39:$A$782,$A198,СВЦЭМ!$B$39:$B$782,O$191)+'СЕТ СН'!$F$15</f>
        <v>197.53923336</v>
      </c>
      <c r="P198" s="36">
        <f>SUMIFS(СВЦЭМ!$E$39:$E$782,СВЦЭМ!$A$39:$A$782,$A198,СВЦЭМ!$B$39:$B$782,P$191)+'СЕТ СН'!$F$15</f>
        <v>200.05338674000001</v>
      </c>
      <c r="Q198" s="36">
        <f>SUMIFS(СВЦЭМ!$E$39:$E$782,СВЦЭМ!$A$39:$A$782,$A198,СВЦЭМ!$B$39:$B$782,Q$191)+'СЕТ СН'!$F$15</f>
        <v>200.79832112</v>
      </c>
      <c r="R198" s="36">
        <f>SUMIFS(СВЦЭМ!$E$39:$E$782,СВЦЭМ!$A$39:$A$782,$A198,СВЦЭМ!$B$39:$B$782,R$191)+'СЕТ СН'!$F$15</f>
        <v>197.41857404000001</v>
      </c>
      <c r="S198" s="36">
        <f>SUMIFS(СВЦЭМ!$E$39:$E$782,СВЦЭМ!$A$39:$A$782,$A198,СВЦЭМ!$B$39:$B$782,S$191)+'СЕТ СН'!$F$15</f>
        <v>194.20888554999999</v>
      </c>
      <c r="T198" s="36">
        <f>SUMIFS(СВЦЭМ!$E$39:$E$782,СВЦЭМ!$A$39:$A$782,$A198,СВЦЭМ!$B$39:$B$782,T$191)+'СЕТ СН'!$F$15</f>
        <v>192.05883208</v>
      </c>
      <c r="U198" s="36">
        <f>SUMIFS(СВЦЭМ!$E$39:$E$782,СВЦЭМ!$A$39:$A$782,$A198,СВЦЭМ!$B$39:$B$782,U$191)+'СЕТ СН'!$F$15</f>
        <v>182.05454782000001</v>
      </c>
      <c r="V198" s="36">
        <f>SUMIFS(СВЦЭМ!$E$39:$E$782,СВЦЭМ!$A$39:$A$782,$A198,СВЦЭМ!$B$39:$B$782,V$191)+'СЕТ СН'!$F$15</f>
        <v>185.17984077</v>
      </c>
      <c r="W198" s="36">
        <f>SUMIFS(СВЦЭМ!$E$39:$E$782,СВЦЭМ!$A$39:$A$782,$A198,СВЦЭМ!$B$39:$B$782,W$191)+'СЕТ СН'!$F$15</f>
        <v>189.07159203000001</v>
      </c>
      <c r="X198" s="36">
        <f>SUMIFS(СВЦЭМ!$E$39:$E$782,СВЦЭМ!$A$39:$A$782,$A198,СВЦЭМ!$B$39:$B$782,X$191)+'СЕТ СН'!$F$15</f>
        <v>197.16275942999999</v>
      </c>
      <c r="Y198" s="36">
        <f>SUMIFS(СВЦЭМ!$E$39:$E$782,СВЦЭМ!$A$39:$A$782,$A198,СВЦЭМ!$B$39:$B$782,Y$191)+'СЕТ СН'!$F$15</f>
        <v>202.35413862999999</v>
      </c>
    </row>
    <row r="199" spans="1:25" ht="15.75" x14ac:dyDescent="0.2">
      <c r="A199" s="35">
        <f t="shared" si="5"/>
        <v>45085</v>
      </c>
      <c r="B199" s="36">
        <f>SUMIFS(СВЦЭМ!$E$39:$E$782,СВЦЭМ!$A$39:$A$782,$A199,СВЦЭМ!$B$39:$B$782,B$191)+'СЕТ СН'!$F$15</f>
        <v>219.42192850999999</v>
      </c>
      <c r="C199" s="36">
        <f>SUMIFS(СВЦЭМ!$E$39:$E$782,СВЦЭМ!$A$39:$A$782,$A199,СВЦЭМ!$B$39:$B$782,C$191)+'СЕТ СН'!$F$15</f>
        <v>224.44345446</v>
      </c>
      <c r="D199" s="36">
        <f>SUMIFS(СВЦЭМ!$E$39:$E$782,СВЦЭМ!$A$39:$A$782,$A199,СВЦЭМ!$B$39:$B$782,D$191)+'СЕТ СН'!$F$15</f>
        <v>226.11929559000001</v>
      </c>
      <c r="E199" s="36">
        <f>SUMIFS(СВЦЭМ!$E$39:$E$782,СВЦЭМ!$A$39:$A$782,$A199,СВЦЭМ!$B$39:$B$782,E$191)+'СЕТ СН'!$F$15</f>
        <v>226.13441399000001</v>
      </c>
      <c r="F199" s="36">
        <f>SUMIFS(СВЦЭМ!$E$39:$E$782,СВЦЭМ!$A$39:$A$782,$A199,СВЦЭМ!$B$39:$B$782,F$191)+'СЕТ СН'!$F$15</f>
        <v>224.00539603999999</v>
      </c>
      <c r="G199" s="36">
        <f>SUMIFS(СВЦЭМ!$E$39:$E$782,СВЦЭМ!$A$39:$A$782,$A199,СВЦЭМ!$B$39:$B$782,G$191)+'СЕТ СН'!$F$15</f>
        <v>218.96383173999999</v>
      </c>
      <c r="H199" s="36">
        <f>SUMIFS(СВЦЭМ!$E$39:$E$782,СВЦЭМ!$A$39:$A$782,$A199,СВЦЭМ!$B$39:$B$782,H$191)+'СЕТ СН'!$F$15</f>
        <v>202.25531426000001</v>
      </c>
      <c r="I199" s="36">
        <f>SUMIFS(СВЦЭМ!$E$39:$E$782,СВЦЭМ!$A$39:$A$782,$A199,СВЦЭМ!$B$39:$B$782,I$191)+'СЕТ СН'!$F$15</f>
        <v>196.80580588000001</v>
      </c>
      <c r="J199" s="36">
        <f>SUMIFS(СВЦЭМ!$E$39:$E$782,СВЦЭМ!$A$39:$A$782,$A199,СВЦЭМ!$B$39:$B$782,J$191)+'СЕТ СН'!$F$15</f>
        <v>192.22823704000001</v>
      </c>
      <c r="K199" s="36">
        <f>SUMIFS(СВЦЭМ!$E$39:$E$782,СВЦЭМ!$A$39:$A$782,$A199,СВЦЭМ!$B$39:$B$782,K$191)+'СЕТ СН'!$F$15</f>
        <v>188.90205134000001</v>
      </c>
      <c r="L199" s="36">
        <f>SUMIFS(СВЦЭМ!$E$39:$E$782,СВЦЭМ!$A$39:$A$782,$A199,СВЦЭМ!$B$39:$B$782,L$191)+'СЕТ СН'!$F$15</f>
        <v>188.96400134999999</v>
      </c>
      <c r="M199" s="36">
        <f>SUMIFS(СВЦЭМ!$E$39:$E$782,СВЦЭМ!$A$39:$A$782,$A199,СВЦЭМ!$B$39:$B$782,M$191)+'СЕТ СН'!$F$15</f>
        <v>191.68011637000001</v>
      </c>
      <c r="N199" s="36">
        <f>SUMIFS(СВЦЭМ!$E$39:$E$782,СВЦЭМ!$A$39:$A$782,$A199,СВЦЭМ!$B$39:$B$782,N$191)+'СЕТ СН'!$F$15</f>
        <v>196.95535909</v>
      </c>
      <c r="O199" s="36">
        <f>SUMIFS(СВЦЭМ!$E$39:$E$782,СВЦЭМ!$A$39:$A$782,$A199,СВЦЭМ!$B$39:$B$782,O$191)+'СЕТ СН'!$F$15</f>
        <v>197.318389</v>
      </c>
      <c r="P199" s="36">
        <f>SUMIFS(СВЦЭМ!$E$39:$E$782,СВЦЭМ!$A$39:$A$782,$A199,СВЦЭМ!$B$39:$B$782,P$191)+'СЕТ СН'!$F$15</f>
        <v>198.30462979000001</v>
      </c>
      <c r="Q199" s="36">
        <f>SUMIFS(СВЦЭМ!$E$39:$E$782,СВЦЭМ!$A$39:$A$782,$A199,СВЦЭМ!$B$39:$B$782,Q$191)+'СЕТ СН'!$F$15</f>
        <v>200.12420394</v>
      </c>
      <c r="R199" s="36">
        <f>SUMIFS(СВЦЭМ!$E$39:$E$782,СВЦЭМ!$A$39:$A$782,$A199,СВЦЭМ!$B$39:$B$782,R$191)+'СЕТ СН'!$F$15</f>
        <v>197.36690229000001</v>
      </c>
      <c r="S199" s="36">
        <f>SUMIFS(СВЦЭМ!$E$39:$E$782,СВЦЭМ!$A$39:$A$782,$A199,СВЦЭМ!$B$39:$B$782,S$191)+'СЕТ СН'!$F$15</f>
        <v>194.18403458</v>
      </c>
      <c r="T199" s="36">
        <f>SUMIFS(СВЦЭМ!$E$39:$E$782,СВЦЭМ!$A$39:$A$782,$A199,СВЦЭМ!$B$39:$B$782,T$191)+'СЕТ СН'!$F$15</f>
        <v>192.26994594999999</v>
      </c>
      <c r="U199" s="36">
        <f>SUMIFS(СВЦЭМ!$E$39:$E$782,СВЦЭМ!$A$39:$A$782,$A199,СВЦЭМ!$B$39:$B$782,U$191)+'СЕТ СН'!$F$15</f>
        <v>188.56614761</v>
      </c>
      <c r="V199" s="36">
        <f>SUMIFS(СВЦЭМ!$E$39:$E$782,СВЦЭМ!$A$39:$A$782,$A199,СВЦЭМ!$B$39:$B$782,V$191)+'СЕТ СН'!$F$15</f>
        <v>180.81545352000001</v>
      </c>
      <c r="W199" s="36">
        <f>SUMIFS(СВЦЭМ!$E$39:$E$782,СВЦЭМ!$A$39:$A$782,$A199,СВЦЭМ!$B$39:$B$782,W$191)+'СЕТ СН'!$F$15</f>
        <v>186.60267517</v>
      </c>
      <c r="X199" s="36">
        <f>SUMIFS(СВЦЭМ!$E$39:$E$782,СВЦЭМ!$A$39:$A$782,$A199,СВЦЭМ!$B$39:$B$782,X$191)+'СЕТ СН'!$F$15</f>
        <v>193.39033567000001</v>
      </c>
      <c r="Y199" s="36">
        <f>SUMIFS(СВЦЭМ!$E$39:$E$782,СВЦЭМ!$A$39:$A$782,$A199,СВЦЭМ!$B$39:$B$782,Y$191)+'СЕТ СН'!$F$15</f>
        <v>208.91893125999999</v>
      </c>
    </row>
    <row r="200" spans="1:25" ht="15.75" x14ac:dyDescent="0.2">
      <c r="A200" s="35">
        <f t="shared" si="5"/>
        <v>45086</v>
      </c>
      <c r="B200" s="36">
        <f>SUMIFS(СВЦЭМ!$E$39:$E$782,СВЦЭМ!$A$39:$A$782,$A200,СВЦЭМ!$B$39:$B$782,B$191)+'СЕТ СН'!$F$15</f>
        <v>202.91669357999999</v>
      </c>
      <c r="C200" s="36">
        <f>SUMIFS(СВЦЭМ!$E$39:$E$782,СВЦЭМ!$A$39:$A$782,$A200,СВЦЭМ!$B$39:$B$782,C$191)+'СЕТ СН'!$F$15</f>
        <v>190.29578835999999</v>
      </c>
      <c r="D200" s="36">
        <f>SUMIFS(СВЦЭМ!$E$39:$E$782,СВЦЭМ!$A$39:$A$782,$A200,СВЦЭМ!$B$39:$B$782,D$191)+'СЕТ СН'!$F$15</f>
        <v>198.07370384000001</v>
      </c>
      <c r="E200" s="36">
        <f>SUMIFS(СВЦЭМ!$E$39:$E$782,СВЦЭМ!$A$39:$A$782,$A200,СВЦЭМ!$B$39:$B$782,E$191)+'СЕТ СН'!$F$15</f>
        <v>216.99915927999999</v>
      </c>
      <c r="F200" s="36">
        <f>SUMIFS(СВЦЭМ!$E$39:$E$782,СВЦЭМ!$A$39:$A$782,$A200,СВЦЭМ!$B$39:$B$782,F$191)+'СЕТ СН'!$F$15</f>
        <v>213.43406046999999</v>
      </c>
      <c r="G200" s="36">
        <f>SUMIFS(СВЦЭМ!$E$39:$E$782,СВЦЭМ!$A$39:$A$782,$A200,СВЦЭМ!$B$39:$B$782,G$191)+'СЕТ СН'!$F$15</f>
        <v>205.09406748999999</v>
      </c>
      <c r="H200" s="36">
        <f>SUMIFS(СВЦЭМ!$E$39:$E$782,СВЦЭМ!$A$39:$A$782,$A200,СВЦЭМ!$B$39:$B$782,H$191)+'СЕТ СН'!$F$15</f>
        <v>186.60536096999999</v>
      </c>
      <c r="I200" s="36">
        <f>SUMIFS(СВЦЭМ!$E$39:$E$782,СВЦЭМ!$A$39:$A$782,$A200,СВЦЭМ!$B$39:$B$782,I$191)+'СЕТ СН'!$F$15</f>
        <v>178.11621711000001</v>
      </c>
      <c r="J200" s="36">
        <f>SUMIFS(СВЦЭМ!$E$39:$E$782,СВЦЭМ!$A$39:$A$782,$A200,СВЦЭМ!$B$39:$B$782,J$191)+'СЕТ СН'!$F$15</f>
        <v>168.41983479000001</v>
      </c>
      <c r="K200" s="36">
        <f>SUMIFS(СВЦЭМ!$E$39:$E$782,СВЦЭМ!$A$39:$A$782,$A200,СВЦЭМ!$B$39:$B$782,K$191)+'СЕТ СН'!$F$15</f>
        <v>163.59227636</v>
      </c>
      <c r="L200" s="36">
        <f>SUMIFS(СВЦЭМ!$E$39:$E$782,СВЦЭМ!$A$39:$A$782,$A200,СВЦЭМ!$B$39:$B$782,L$191)+'СЕТ СН'!$F$15</f>
        <v>160.96046458999999</v>
      </c>
      <c r="M200" s="36">
        <f>SUMIFS(СВЦЭМ!$E$39:$E$782,СВЦЭМ!$A$39:$A$782,$A200,СВЦЭМ!$B$39:$B$782,M$191)+'СЕТ СН'!$F$15</f>
        <v>165.75811727000001</v>
      </c>
      <c r="N200" s="36">
        <f>SUMIFS(СВЦЭМ!$E$39:$E$782,СВЦЭМ!$A$39:$A$782,$A200,СВЦЭМ!$B$39:$B$782,N$191)+'СЕТ СН'!$F$15</f>
        <v>169.79253617000001</v>
      </c>
      <c r="O200" s="36">
        <f>SUMIFS(СВЦЭМ!$E$39:$E$782,СВЦЭМ!$A$39:$A$782,$A200,СВЦЭМ!$B$39:$B$782,O$191)+'СЕТ СН'!$F$15</f>
        <v>169.13315510000001</v>
      </c>
      <c r="P200" s="36">
        <f>SUMIFS(СВЦЭМ!$E$39:$E$782,СВЦЭМ!$A$39:$A$782,$A200,СВЦЭМ!$B$39:$B$782,P$191)+'СЕТ СН'!$F$15</f>
        <v>170.13288510000001</v>
      </c>
      <c r="Q200" s="36">
        <f>SUMIFS(СВЦЭМ!$E$39:$E$782,СВЦЭМ!$A$39:$A$782,$A200,СВЦЭМ!$B$39:$B$782,Q$191)+'СЕТ СН'!$F$15</f>
        <v>170.76721207</v>
      </c>
      <c r="R200" s="36">
        <f>SUMIFS(СВЦЭМ!$E$39:$E$782,СВЦЭМ!$A$39:$A$782,$A200,СВЦЭМ!$B$39:$B$782,R$191)+'СЕТ СН'!$F$15</f>
        <v>170.17318164</v>
      </c>
      <c r="S200" s="36">
        <f>SUMIFS(СВЦЭМ!$E$39:$E$782,СВЦЭМ!$A$39:$A$782,$A200,СВЦЭМ!$B$39:$B$782,S$191)+'СЕТ СН'!$F$15</f>
        <v>170.10348278000001</v>
      </c>
      <c r="T200" s="36">
        <f>SUMIFS(СВЦЭМ!$E$39:$E$782,СВЦЭМ!$A$39:$A$782,$A200,СВЦЭМ!$B$39:$B$782,T$191)+'СЕТ СН'!$F$15</f>
        <v>168.52707341000001</v>
      </c>
      <c r="U200" s="36">
        <f>SUMIFS(СВЦЭМ!$E$39:$E$782,СВЦЭМ!$A$39:$A$782,$A200,СВЦЭМ!$B$39:$B$782,U$191)+'СЕТ СН'!$F$15</f>
        <v>166.77538537999999</v>
      </c>
      <c r="V200" s="36">
        <f>SUMIFS(СВЦЭМ!$E$39:$E$782,СВЦЭМ!$A$39:$A$782,$A200,СВЦЭМ!$B$39:$B$782,V$191)+'СЕТ СН'!$F$15</f>
        <v>163.23581786</v>
      </c>
      <c r="W200" s="36">
        <f>SUMIFS(СВЦЭМ!$E$39:$E$782,СВЦЭМ!$A$39:$A$782,$A200,СВЦЭМ!$B$39:$B$782,W$191)+'СЕТ СН'!$F$15</f>
        <v>168.01138143</v>
      </c>
      <c r="X200" s="36">
        <f>SUMIFS(СВЦЭМ!$E$39:$E$782,СВЦЭМ!$A$39:$A$782,$A200,СВЦЭМ!$B$39:$B$782,X$191)+'СЕТ СН'!$F$15</f>
        <v>169.26678121</v>
      </c>
      <c r="Y200" s="36">
        <f>SUMIFS(СВЦЭМ!$E$39:$E$782,СВЦЭМ!$A$39:$A$782,$A200,СВЦЭМ!$B$39:$B$782,Y$191)+'СЕТ СН'!$F$15</f>
        <v>190.26392539</v>
      </c>
    </row>
    <row r="201" spans="1:25" ht="15.75" x14ac:dyDescent="0.2">
      <c r="A201" s="35">
        <f t="shared" si="5"/>
        <v>45087</v>
      </c>
      <c r="B201" s="36">
        <f>SUMIFS(СВЦЭМ!$E$39:$E$782,СВЦЭМ!$A$39:$A$782,$A201,СВЦЭМ!$B$39:$B$782,B$191)+'СЕТ СН'!$F$15</f>
        <v>191.74810779000001</v>
      </c>
      <c r="C201" s="36">
        <f>SUMIFS(СВЦЭМ!$E$39:$E$782,СВЦЭМ!$A$39:$A$782,$A201,СВЦЭМ!$B$39:$B$782,C$191)+'СЕТ СН'!$F$15</f>
        <v>195.92433875</v>
      </c>
      <c r="D201" s="36">
        <f>SUMIFS(СВЦЭМ!$E$39:$E$782,СВЦЭМ!$A$39:$A$782,$A201,СВЦЭМ!$B$39:$B$782,D$191)+'СЕТ СН'!$F$15</f>
        <v>203.10797063000001</v>
      </c>
      <c r="E201" s="36">
        <f>SUMIFS(СВЦЭМ!$E$39:$E$782,СВЦЭМ!$A$39:$A$782,$A201,СВЦЭМ!$B$39:$B$782,E$191)+'СЕТ СН'!$F$15</f>
        <v>206.64623441000001</v>
      </c>
      <c r="F201" s="36">
        <f>SUMIFS(СВЦЭМ!$E$39:$E$782,СВЦЭМ!$A$39:$A$782,$A201,СВЦЭМ!$B$39:$B$782,F$191)+'СЕТ СН'!$F$15</f>
        <v>209.83164352</v>
      </c>
      <c r="G201" s="36">
        <f>SUMIFS(СВЦЭМ!$E$39:$E$782,СВЦЭМ!$A$39:$A$782,$A201,СВЦЭМ!$B$39:$B$782,G$191)+'СЕТ СН'!$F$15</f>
        <v>209.81895213999999</v>
      </c>
      <c r="H201" s="36">
        <f>SUMIFS(СВЦЭМ!$E$39:$E$782,СВЦЭМ!$A$39:$A$782,$A201,СВЦЭМ!$B$39:$B$782,H$191)+'СЕТ СН'!$F$15</f>
        <v>197.18337348</v>
      </c>
      <c r="I201" s="36">
        <f>SUMIFS(СВЦЭМ!$E$39:$E$782,СВЦЭМ!$A$39:$A$782,$A201,СВЦЭМ!$B$39:$B$782,I$191)+'СЕТ СН'!$F$15</f>
        <v>196.28040053999999</v>
      </c>
      <c r="J201" s="36">
        <f>SUMIFS(СВЦЭМ!$E$39:$E$782,СВЦЭМ!$A$39:$A$782,$A201,СВЦЭМ!$B$39:$B$782,J$191)+'СЕТ СН'!$F$15</f>
        <v>185.07808012000001</v>
      </c>
      <c r="K201" s="36">
        <f>SUMIFS(СВЦЭМ!$E$39:$E$782,СВЦЭМ!$A$39:$A$782,$A201,СВЦЭМ!$B$39:$B$782,K$191)+'СЕТ СН'!$F$15</f>
        <v>174.81406014999999</v>
      </c>
      <c r="L201" s="36">
        <f>SUMIFS(СВЦЭМ!$E$39:$E$782,СВЦЭМ!$A$39:$A$782,$A201,СВЦЭМ!$B$39:$B$782,L$191)+'СЕТ СН'!$F$15</f>
        <v>170.47769013999999</v>
      </c>
      <c r="M201" s="36">
        <f>SUMIFS(СВЦЭМ!$E$39:$E$782,СВЦЭМ!$A$39:$A$782,$A201,СВЦЭМ!$B$39:$B$782,M$191)+'СЕТ СН'!$F$15</f>
        <v>168.83445613999999</v>
      </c>
      <c r="N201" s="36">
        <f>SUMIFS(СВЦЭМ!$E$39:$E$782,СВЦЭМ!$A$39:$A$782,$A201,СВЦЭМ!$B$39:$B$782,N$191)+'СЕТ СН'!$F$15</f>
        <v>170.46700673999999</v>
      </c>
      <c r="O201" s="36">
        <f>SUMIFS(СВЦЭМ!$E$39:$E$782,СВЦЭМ!$A$39:$A$782,$A201,СВЦЭМ!$B$39:$B$782,O$191)+'СЕТ СН'!$F$15</f>
        <v>171.89203929000001</v>
      </c>
      <c r="P201" s="36">
        <f>SUMIFS(СВЦЭМ!$E$39:$E$782,СВЦЭМ!$A$39:$A$782,$A201,СВЦЭМ!$B$39:$B$782,P$191)+'СЕТ СН'!$F$15</f>
        <v>172.64054741000001</v>
      </c>
      <c r="Q201" s="36">
        <f>SUMIFS(СВЦЭМ!$E$39:$E$782,СВЦЭМ!$A$39:$A$782,$A201,СВЦЭМ!$B$39:$B$782,Q$191)+'СЕТ СН'!$F$15</f>
        <v>175.44759518999999</v>
      </c>
      <c r="R201" s="36">
        <f>SUMIFS(СВЦЭМ!$E$39:$E$782,СВЦЭМ!$A$39:$A$782,$A201,СВЦЭМ!$B$39:$B$782,R$191)+'СЕТ СН'!$F$15</f>
        <v>174.50183537999999</v>
      </c>
      <c r="S201" s="36">
        <f>SUMIFS(СВЦЭМ!$E$39:$E$782,СВЦЭМ!$A$39:$A$782,$A201,СВЦЭМ!$B$39:$B$782,S$191)+'СЕТ СН'!$F$15</f>
        <v>171.77400184999999</v>
      </c>
      <c r="T201" s="36">
        <f>SUMIFS(СВЦЭМ!$E$39:$E$782,СВЦЭМ!$A$39:$A$782,$A201,СВЦЭМ!$B$39:$B$782,T$191)+'СЕТ СН'!$F$15</f>
        <v>170.52107262999999</v>
      </c>
      <c r="U201" s="36">
        <f>SUMIFS(СВЦЭМ!$E$39:$E$782,СВЦЭМ!$A$39:$A$782,$A201,СВЦЭМ!$B$39:$B$782,U$191)+'СЕТ СН'!$F$15</f>
        <v>170.49139779999999</v>
      </c>
      <c r="V201" s="36">
        <f>SUMIFS(СВЦЭМ!$E$39:$E$782,СВЦЭМ!$A$39:$A$782,$A201,СВЦЭМ!$B$39:$B$782,V$191)+'СЕТ СН'!$F$15</f>
        <v>168.62676536000001</v>
      </c>
      <c r="W201" s="36">
        <f>SUMIFS(СВЦЭМ!$E$39:$E$782,СВЦЭМ!$A$39:$A$782,$A201,СВЦЭМ!$B$39:$B$782,W$191)+'СЕТ СН'!$F$15</f>
        <v>164.89636805999999</v>
      </c>
      <c r="X201" s="36">
        <f>SUMIFS(СВЦЭМ!$E$39:$E$782,СВЦЭМ!$A$39:$A$782,$A201,СВЦЭМ!$B$39:$B$782,X$191)+'СЕТ СН'!$F$15</f>
        <v>168.22006926</v>
      </c>
      <c r="Y201" s="36">
        <f>SUMIFS(СВЦЭМ!$E$39:$E$782,СВЦЭМ!$A$39:$A$782,$A201,СВЦЭМ!$B$39:$B$782,Y$191)+'СЕТ СН'!$F$15</f>
        <v>178.46261454</v>
      </c>
    </row>
    <row r="202" spans="1:25" ht="15.75" x14ac:dyDescent="0.2">
      <c r="A202" s="35">
        <f t="shared" si="5"/>
        <v>45088</v>
      </c>
      <c r="B202" s="36">
        <f>SUMIFS(СВЦЭМ!$E$39:$E$782,СВЦЭМ!$A$39:$A$782,$A202,СВЦЭМ!$B$39:$B$782,B$191)+'СЕТ СН'!$F$15</f>
        <v>187.53185414000001</v>
      </c>
      <c r="C202" s="36">
        <f>SUMIFS(СВЦЭМ!$E$39:$E$782,СВЦЭМ!$A$39:$A$782,$A202,СВЦЭМ!$B$39:$B$782,C$191)+'СЕТ СН'!$F$15</f>
        <v>193.01799234000001</v>
      </c>
      <c r="D202" s="36">
        <f>SUMIFS(СВЦЭМ!$E$39:$E$782,СВЦЭМ!$A$39:$A$782,$A202,СВЦЭМ!$B$39:$B$782,D$191)+'СЕТ СН'!$F$15</f>
        <v>202.02361414999999</v>
      </c>
      <c r="E202" s="36">
        <f>SUMIFS(СВЦЭМ!$E$39:$E$782,СВЦЭМ!$A$39:$A$782,$A202,СВЦЭМ!$B$39:$B$782,E$191)+'СЕТ СН'!$F$15</f>
        <v>202.79021058999999</v>
      </c>
      <c r="F202" s="36">
        <f>SUMIFS(СВЦЭМ!$E$39:$E$782,СВЦЭМ!$A$39:$A$782,$A202,СВЦЭМ!$B$39:$B$782,F$191)+'СЕТ СН'!$F$15</f>
        <v>202.99531171000001</v>
      </c>
      <c r="G202" s="36">
        <f>SUMIFS(СВЦЭМ!$E$39:$E$782,СВЦЭМ!$A$39:$A$782,$A202,СВЦЭМ!$B$39:$B$782,G$191)+'СЕТ СН'!$F$15</f>
        <v>202.34478971999999</v>
      </c>
      <c r="H202" s="36">
        <f>SUMIFS(СВЦЭМ!$E$39:$E$782,СВЦЭМ!$A$39:$A$782,$A202,СВЦЭМ!$B$39:$B$782,H$191)+'СЕТ СН'!$F$15</f>
        <v>191.40068764</v>
      </c>
      <c r="I202" s="36">
        <f>SUMIFS(СВЦЭМ!$E$39:$E$782,СВЦЭМ!$A$39:$A$782,$A202,СВЦЭМ!$B$39:$B$782,I$191)+'СЕТ СН'!$F$15</f>
        <v>184.23339675</v>
      </c>
      <c r="J202" s="36">
        <f>SUMIFS(СВЦЭМ!$E$39:$E$782,СВЦЭМ!$A$39:$A$782,$A202,СВЦЭМ!$B$39:$B$782,J$191)+'СЕТ СН'!$F$15</f>
        <v>176.88497006</v>
      </c>
      <c r="K202" s="36">
        <f>SUMIFS(СВЦЭМ!$E$39:$E$782,СВЦЭМ!$A$39:$A$782,$A202,СВЦЭМ!$B$39:$B$782,K$191)+'СЕТ СН'!$F$15</f>
        <v>165.82493818</v>
      </c>
      <c r="L202" s="36">
        <f>SUMIFS(СВЦЭМ!$E$39:$E$782,СВЦЭМ!$A$39:$A$782,$A202,СВЦЭМ!$B$39:$B$782,L$191)+'СЕТ СН'!$F$15</f>
        <v>166.62480736000001</v>
      </c>
      <c r="M202" s="36">
        <f>SUMIFS(СВЦЭМ!$E$39:$E$782,СВЦЭМ!$A$39:$A$782,$A202,СВЦЭМ!$B$39:$B$782,M$191)+'СЕТ СН'!$F$15</f>
        <v>167.04422374000001</v>
      </c>
      <c r="N202" s="36">
        <f>SUMIFS(СВЦЭМ!$E$39:$E$782,СВЦЭМ!$A$39:$A$782,$A202,СВЦЭМ!$B$39:$B$782,N$191)+'СЕТ СН'!$F$15</f>
        <v>168.35171037999999</v>
      </c>
      <c r="O202" s="36">
        <f>SUMIFS(СВЦЭМ!$E$39:$E$782,СВЦЭМ!$A$39:$A$782,$A202,СВЦЭМ!$B$39:$B$782,O$191)+'СЕТ СН'!$F$15</f>
        <v>169.00200748</v>
      </c>
      <c r="P202" s="36">
        <f>SUMIFS(СВЦЭМ!$E$39:$E$782,СВЦЭМ!$A$39:$A$782,$A202,СВЦЭМ!$B$39:$B$782,P$191)+'СЕТ СН'!$F$15</f>
        <v>169.96730094</v>
      </c>
      <c r="Q202" s="36">
        <f>SUMIFS(СВЦЭМ!$E$39:$E$782,СВЦЭМ!$A$39:$A$782,$A202,СВЦЭМ!$B$39:$B$782,Q$191)+'СЕТ СН'!$F$15</f>
        <v>170.42509827000001</v>
      </c>
      <c r="R202" s="36">
        <f>SUMIFS(СВЦЭМ!$E$39:$E$782,СВЦЭМ!$A$39:$A$782,$A202,СВЦЭМ!$B$39:$B$782,R$191)+'СЕТ СН'!$F$15</f>
        <v>169.39253762000001</v>
      </c>
      <c r="S202" s="36">
        <f>SUMIFS(СВЦЭМ!$E$39:$E$782,СВЦЭМ!$A$39:$A$782,$A202,СВЦЭМ!$B$39:$B$782,S$191)+'СЕТ СН'!$F$15</f>
        <v>167.88826799</v>
      </c>
      <c r="T202" s="36">
        <f>SUMIFS(СВЦЭМ!$E$39:$E$782,СВЦЭМ!$A$39:$A$782,$A202,СВЦЭМ!$B$39:$B$782,T$191)+'СЕТ СН'!$F$15</f>
        <v>168.0614209</v>
      </c>
      <c r="U202" s="36">
        <f>SUMIFS(СВЦЭМ!$E$39:$E$782,СВЦЭМ!$A$39:$A$782,$A202,СВЦЭМ!$B$39:$B$782,U$191)+'СЕТ СН'!$F$15</f>
        <v>167.40076274</v>
      </c>
      <c r="V202" s="36">
        <f>SUMIFS(СВЦЭМ!$E$39:$E$782,СВЦЭМ!$A$39:$A$782,$A202,СВЦЭМ!$B$39:$B$782,V$191)+'СЕТ СН'!$F$15</f>
        <v>166.66282523000001</v>
      </c>
      <c r="W202" s="36">
        <f>SUMIFS(СВЦЭМ!$E$39:$E$782,СВЦЭМ!$A$39:$A$782,$A202,СВЦЭМ!$B$39:$B$782,W$191)+'СЕТ СН'!$F$15</f>
        <v>164.90877492999999</v>
      </c>
      <c r="X202" s="36">
        <f>SUMIFS(СВЦЭМ!$E$39:$E$782,СВЦЭМ!$A$39:$A$782,$A202,СВЦЭМ!$B$39:$B$782,X$191)+'СЕТ СН'!$F$15</f>
        <v>167.13050379000001</v>
      </c>
      <c r="Y202" s="36">
        <f>SUMIFS(СВЦЭМ!$E$39:$E$782,СВЦЭМ!$A$39:$A$782,$A202,СВЦЭМ!$B$39:$B$782,Y$191)+'СЕТ СН'!$F$15</f>
        <v>176.88944728999999</v>
      </c>
    </row>
    <row r="203" spans="1:25" ht="15.75" x14ac:dyDescent="0.2">
      <c r="A203" s="35">
        <f t="shared" si="5"/>
        <v>45089</v>
      </c>
      <c r="B203" s="36">
        <f>SUMIFS(СВЦЭМ!$E$39:$E$782,СВЦЭМ!$A$39:$A$782,$A203,СВЦЭМ!$B$39:$B$782,B$191)+'СЕТ СН'!$F$15</f>
        <v>206.83466926</v>
      </c>
      <c r="C203" s="36">
        <f>SUMIFS(СВЦЭМ!$E$39:$E$782,СВЦЭМ!$A$39:$A$782,$A203,СВЦЭМ!$B$39:$B$782,C$191)+'СЕТ СН'!$F$15</f>
        <v>211.10653188000001</v>
      </c>
      <c r="D203" s="36">
        <f>SUMIFS(СВЦЭМ!$E$39:$E$782,СВЦЭМ!$A$39:$A$782,$A203,СВЦЭМ!$B$39:$B$782,D$191)+'СЕТ СН'!$F$15</f>
        <v>219.81798669</v>
      </c>
      <c r="E203" s="36">
        <f>SUMIFS(СВЦЭМ!$E$39:$E$782,СВЦЭМ!$A$39:$A$782,$A203,СВЦЭМ!$B$39:$B$782,E$191)+'СЕТ СН'!$F$15</f>
        <v>217.97817967</v>
      </c>
      <c r="F203" s="36">
        <f>SUMIFS(СВЦЭМ!$E$39:$E$782,СВЦЭМ!$A$39:$A$782,$A203,СВЦЭМ!$B$39:$B$782,F$191)+'СЕТ СН'!$F$15</f>
        <v>217.51065879999999</v>
      </c>
      <c r="G203" s="36">
        <f>SUMIFS(СВЦЭМ!$E$39:$E$782,СВЦЭМ!$A$39:$A$782,$A203,СВЦЭМ!$B$39:$B$782,G$191)+'СЕТ СН'!$F$15</f>
        <v>216.43918787999999</v>
      </c>
      <c r="H203" s="36">
        <f>SUMIFS(СВЦЭМ!$E$39:$E$782,СВЦЭМ!$A$39:$A$782,$A203,СВЦЭМ!$B$39:$B$782,H$191)+'СЕТ СН'!$F$15</f>
        <v>201.74751078</v>
      </c>
      <c r="I203" s="36">
        <f>SUMIFS(СВЦЭМ!$E$39:$E$782,СВЦЭМ!$A$39:$A$782,$A203,СВЦЭМ!$B$39:$B$782,I$191)+'СЕТ СН'!$F$15</f>
        <v>193.47573351</v>
      </c>
      <c r="J203" s="36">
        <f>SUMIFS(СВЦЭМ!$E$39:$E$782,СВЦЭМ!$A$39:$A$782,$A203,СВЦЭМ!$B$39:$B$782,J$191)+'СЕТ СН'!$F$15</f>
        <v>178.01810705</v>
      </c>
      <c r="K203" s="36">
        <f>SUMIFS(СВЦЭМ!$E$39:$E$782,СВЦЭМ!$A$39:$A$782,$A203,СВЦЭМ!$B$39:$B$782,K$191)+'СЕТ СН'!$F$15</f>
        <v>175.08842915</v>
      </c>
      <c r="L203" s="36">
        <f>SUMIFS(СВЦЭМ!$E$39:$E$782,СВЦЭМ!$A$39:$A$782,$A203,СВЦЭМ!$B$39:$B$782,L$191)+'СЕТ СН'!$F$15</f>
        <v>172.99302166000001</v>
      </c>
      <c r="M203" s="36">
        <f>SUMIFS(СВЦЭМ!$E$39:$E$782,СВЦЭМ!$A$39:$A$782,$A203,СВЦЭМ!$B$39:$B$782,M$191)+'СЕТ СН'!$F$15</f>
        <v>177.97030985999999</v>
      </c>
      <c r="N203" s="36">
        <f>SUMIFS(СВЦЭМ!$E$39:$E$782,СВЦЭМ!$A$39:$A$782,$A203,СВЦЭМ!$B$39:$B$782,N$191)+'СЕТ СН'!$F$15</f>
        <v>182.32379782999999</v>
      </c>
      <c r="O203" s="36">
        <f>SUMIFS(СВЦЭМ!$E$39:$E$782,СВЦЭМ!$A$39:$A$782,$A203,СВЦЭМ!$B$39:$B$782,O$191)+'СЕТ СН'!$F$15</f>
        <v>186.13375705999999</v>
      </c>
      <c r="P203" s="36">
        <f>SUMIFS(СВЦЭМ!$E$39:$E$782,СВЦЭМ!$A$39:$A$782,$A203,СВЦЭМ!$B$39:$B$782,P$191)+'СЕТ СН'!$F$15</f>
        <v>188.16790950000001</v>
      </c>
      <c r="Q203" s="36">
        <f>SUMIFS(СВЦЭМ!$E$39:$E$782,СВЦЭМ!$A$39:$A$782,$A203,СВЦЭМ!$B$39:$B$782,Q$191)+'СЕТ СН'!$F$15</f>
        <v>190.60506318</v>
      </c>
      <c r="R203" s="36">
        <f>SUMIFS(СВЦЭМ!$E$39:$E$782,СВЦЭМ!$A$39:$A$782,$A203,СВЦЭМ!$B$39:$B$782,R$191)+'СЕТ СН'!$F$15</f>
        <v>185.96501304</v>
      </c>
      <c r="S203" s="36">
        <f>SUMIFS(СВЦЭМ!$E$39:$E$782,СВЦЭМ!$A$39:$A$782,$A203,СВЦЭМ!$B$39:$B$782,S$191)+'СЕТ СН'!$F$15</f>
        <v>183.27550410000001</v>
      </c>
      <c r="T203" s="36">
        <f>SUMIFS(СВЦЭМ!$E$39:$E$782,СВЦЭМ!$A$39:$A$782,$A203,СВЦЭМ!$B$39:$B$782,T$191)+'СЕТ СН'!$F$15</f>
        <v>184.56410736999999</v>
      </c>
      <c r="U203" s="36">
        <f>SUMIFS(СВЦЭМ!$E$39:$E$782,СВЦЭМ!$A$39:$A$782,$A203,СВЦЭМ!$B$39:$B$782,U$191)+'СЕТ СН'!$F$15</f>
        <v>175.42224630999999</v>
      </c>
      <c r="V203" s="36">
        <f>SUMIFS(СВЦЭМ!$E$39:$E$782,СВЦЭМ!$A$39:$A$782,$A203,СВЦЭМ!$B$39:$B$782,V$191)+'СЕТ СН'!$F$15</f>
        <v>170.47105503</v>
      </c>
      <c r="W203" s="36">
        <f>SUMIFS(СВЦЭМ!$E$39:$E$782,СВЦЭМ!$A$39:$A$782,$A203,СВЦЭМ!$B$39:$B$782,W$191)+'СЕТ СН'!$F$15</f>
        <v>171.53362116</v>
      </c>
      <c r="X203" s="36">
        <f>SUMIFS(СВЦЭМ!$E$39:$E$782,СВЦЭМ!$A$39:$A$782,$A203,СВЦЭМ!$B$39:$B$782,X$191)+'СЕТ СН'!$F$15</f>
        <v>180.26922855000001</v>
      </c>
      <c r="Y203" s="36">
        <f>SUMIFS(СВЦЭМ!$E$39:$E$782,СВЦЭМ!$A$39:$A$782,$A203,СВЦЭМ!$B$39:$B$782,Y$191)+'СЕТ СН'!$F$15</f>
        <v>188.65957836000001</v>
      </c>
    </row>
    <row r="204" spans="1:25" ht="15.75" x14ac:dyDescent="0.2">
      <c r="A204" s="35">
        <f t="shared" si="5"/>
        <v>45090</v>
      </c>
      <c r="B204" s="36">
        <f>SUMIFS(СВЦЭМ!$E$39:$E$782,СВЦЭМ!$A$39:$A$782,$A204,СВЦЭМ!$B$39:$B$782,B$191)+'СЕТ СН'!$F$15</f>
        <v>196.48710051</v>
      </c>
      <c r="C204" s="36">
        <f>SUMIFS(СВЦЭМ!$E$39:$E$782,СВЦЭМ!$A$39:$A$782,$A204,СВЦЭМ!$B$39:$B$782,C$191)+'СЕТ СН'!$F$15</f>
        <v>200.32719784</v>
      </c>
      <c r="D204" s="36">
        <f>SUMIFS(СВЦЭМ!$E$39:$E$782,СВЦЭМ!$A$39:$A$782,$A204,СВЦЭМ!$B$39:$B$782,D$191)+'СЕТ СН'!$F$15</f>
        <v>209.68102451999999</v>
      </c>
      <c r="E204" s="36">
        <f>SUMIFS(СВЦЭМ!$E$39:$E$782,СВЦЭМ!$A$39:$A$782,$A204,СВЦЭМ!$B$39:$B$782,E$191)+'СЕТ СН'!$F$15</f>
        <v>208.16051714</v>
      </c>
      <c r="F204" s="36">
        <f>SUMIFS(СВЦЭМ!$E$39:$E$782,СВЦЭМ!$A$39:$A$782,$A204,СВЦЭМ!$B$39:$B$782,F$191)+'СЕТ СН'!$F$15</f>
        <v>207.34881134</v>
      </c>
      <c r="G204" s="36">
        <f>SUMIFS(СВЦЭМ!$E$39:$E$782,СВЦЭМ!$A$39:$A$782,$A204,СВЦЭМ!$B$39:$B$782,G$191)+'СЕТ СН'!$F$15</f>
        <v>215.32939438</v>
      </c>
      <c r="H204" s="36">
        <f>SUMIFS(СВЦЭМ!$E$39:$E$782,СВЦЭМ!$A$39:$A$782,$A204,СВЦЭМ!$B$39:$B$782,H$191)+'СЕТ СН'!$F$15</f>
        <v>204.13528249000001</v>
      </c>
      <c r="I204" s="36">
        <f>SUMIFS(СВЦЭМ!$E$39:$E$782,СВЦЭМ!$A$39:$A$782,$A204,СВЦЭМ!$B$39:$B$782,I$191)+'СЕТ СН'!$F$15</f>
        <v>199.93052711999999</v>
      </c>
      <c r="J204" s="36">
        <f>SUMIFS(СВЦЭМ!$E$39:$E$782,СВЦЭМ!$A$39:$A$782,$A204,СВЦЭМ!$B$39:$B$782,J$191)+'СЕТ СН'!$F$15</f>
        <v>191.36352621</v>
      </c>
      <c r="K204" s="36">
        <f>SUMIFS(СВЦЭМ!$E$39:$E$782,СВЦЭМ!$A$39:$A$782,$A204,СВЦЭМ!$B$39:$B$782,K$191)+'СЕТ СН'!$F$15</f>
        <v>182.17781923999999</v>
      </c>
      <c r="L204" s="36">
        <f>SUMIFS(СВЦЭМ!$E$39:$E$782,СВЦЭМ!$A$39:$A$782,$A204,СВЦЭМ!$B$39:$B$782,L$191)+'СЕТ СН'!$F$15</f>
        <v>184.12689689999999</v>
      </c>
      <c r="M204" s="36">
        <f>SUMIFS(СВЦЭМ!$E$39:$E$782,СВЦЭМ!$A$39:$A$782,$A204,СВЦЭМ!$B$39:$B$782,M$191)+'СЕТ СН'!$F$15</f>
        <v>189.04607068999999</v>
      </c>
      <c r="N204" s="36">
        <f>SUMIFS(СВЦЭМ!$E$39:$E$782,СВЦЭМ!$A$39:$A$782,$A204,СВЦЭМ!$B$39:$B$782,N$191)+'СЕТ СН'!$F$15</f>
        <v>196.96308452</v>
      </c>
      <c r="O204" s="36">
        <f>SUMIFS(СВЦЭМ!$E$39:$E$782,СВЦЭМ!$A$39:$A$782,$A204,СВЦЭМ!$B$39:$B$782,O$191)+'СЕТ СН'!$F$15</f>
        <v>197.45435703000001</v>
      </c>
      <c r="P204" s="36">
        <f>SUMIFS(СВЦЭМ!$E$39:$E$782,СВЦЭМ!$A$39:$A$782,$A204,СВЦЭМ!$B$39:$B$782,P$191)+'СЕТ СН'!$F$15</f>
        <v>200.93406720999999</v>
      </c>
      <c r="Q204" s="36">
        <f>SUMIFS(СВЦЭМ!$E$39:$E$782,СВЦЭМ!$A$39:$A$782,$A204,СВЦЭМ!$B$39:$B$782,Q$191)+'СЕТ СН'!$F$15</f>
        <v>205.60421753</v>
      </c>
      <c r="R204" s="36">
        <f>SUMIFS(СВЦЭМ!$E$39:$E$782,СВЦЭМ!$A$39:$A$782,$A204,СВЦЭМ!$B$39:$B$782,R$191)+'СЕТ СН'!$F$15</f>
        <v>201.22419613</v>
      </c>
      <c r="S204" s="36">
        <f>SUMIFS(СВЦЭМ!$E$39:$E$782,СВЦЭМ!$A$39:$A$782,$A204,СВЦЭМ!$B$39:$B$782,S$191)+'СЕТ СН'!$F$15</f>
        <v>198.53549677000001</v>
      </c>
      <c r="T204" s="36">
        <f>SUMIFS(СВЦЭМ!$E$39:$E$782,СВЦЭМ!$A$39:$A$782,$A204,СВЦЭМ!$B$39:$B$782,T$191)+'СЕТ СН'!$F$15</f>
        <v>195.47595953999999</v>
      </c>
      <c r="U204" s="36">
        <f>SUMIFS(СВЦЭМ!$E$39:$E$782,СВЦЭМ!$A$39:$A$782,$A204,СВЦЭМ!$B$39:$B$782,U$191)+'СЕТ СН'!$F$15</f>
        <v>191.20035351999999</v>
      </c>
      <c r="V204" s="36">
        <f>SUMIFS(СВЦЭМ!$E$39:$E$782,СВЦЭМ!$A$39:$A$782,$A204,СВЦЭМ!$B$39:$B$782,V$191)+'СЕТ СН'!$F$15</f>
        <v>189.02294405000001</v>
      </c>
      <c r="W204" s="36">
        <f>SUMIFS(СВЦЭМ!$E$39:$E$782,СВЦЭМ!$A$39:$A$782,$A204,СВЦЭМ!$B$39:$B$782,W$191)+'СЕТ СН'!$F$15</f>
        <v>187.04346283999999</v>
      </c>
      <c r="X204" s="36">
        <f>SUMIFS(СВЦЭМ!$E$39:$E$782,СВЦЭМ!$A$39:$A$782,$A204,СВЦЭМ!$B$39:$B$782,X$191)+'СЕТ СН'!$F$15</f>
        <v>193.05150448000001</v>
      </c>
      <c r="Y204" s="36">
        <f>SUMIFS(СВЦЭМ!$E$39:$E$782,СВЦЭМ!$A$39:$A$782,$A204,СВЦЭМ!$B$39:$B$782,Y$191)+'СЕТ СН'!$F$15</f>
        <v>205.14576077000001</v>
      </c>
    </row>
    <row r="205" spans="1:25" ht="15.75" x14ac:dyDescent="0.2">
      <c r="A205" s="35">
        <f t="shared" si="5"/>
        <v>45091</v>
      </c>
      <c r="B205" s="36">
        <f>SUMIFS(СВЦЭМ!$E$39:$E$782,СВЦЭМ!$A$39:$A$782,$A205,СВЦЭМ!$B$39:$B$782,B$191)+'СЕТ СН'!$F$15</f>
        <v>211.10307105999999</v>
      </c>
      <c r="C205" s="36">
        <f>SUMIFS(СВЦЭМ!$E$39:$E$782,СВЦЭМ!$A$39:$A$782,$A205,СВЦЭМ!$B$39:$B$782,C$191)+'СЕТ СН'!$F$15</f>
        <v>221.41082392000001</v>
      </c>
      <c r="D205" s="36">
        <f>SUMIFS(СВЦЭМ!$E$39:$E$782,СВЦЭМ!$A$39:$A$782,$A205,СВЦЭМ!$B$39:$B$782,D$191)+'СЕТ СН'!$F$15</f>
        <v>234.67785585999999</v>
      </c>
      <c r="E205" s="36">
        <f>SUMIFS(СВЦЭМ!$E$39:$E$782,СВЦЭМ!$A$39:$A$782,$A205,СВЦЭМ!$B$39:$B$782,E$191)+'СЕТ СН'!$F$15</f>
        <v>235.83955989</v>
      </c>
      <c r="F205" s="36">
        <f>SUMIFS(СВЦЭМ!$E$39:$E$782,СВЦЭМ!$A$39:$A$782,$A205,СВЦЭМ!$B$39:$B$782,F$191)+'СЕТ СН'!$F$15</f>
        <v>236.61484182999999</v>
      </c>
      <c r="G205" s="36">
        <f>SUMIFS(СВЦЭМ!$E$39:$E$782,СВЦЭМ!$A$39:$A$782,$A205,СВЦЭМ!$B$39:$B$782,G$191)+'СЕТ СН'!$F$15</f>
        <v>234.88271237000001</v>
      </c>
      <c r="H205" s="36">
        <f>SUMIFS(СВЦЭМ!$E$39:$E$782,СВЦЭМ!$A$39:$A$782,$A205,СВЦЭМ!$B$39:$B$782,H$191)+'СЕТ СН'!$F$15</f>
        <v>219.35612101000001</v>
      </c>
      <c r="I205" s="36">
        <f>SUMIFS(СВЦЭМ!$E$39:$E$782,СВЦЭМ!$A$39:$A$782,$A205,СВЦЭМ!$B$39:$B$782,I$191)+'СЕТ СН'!$F$15</f>
        <v>206.79187877000001</v>
      </c>
      <c r="J205" s="36">
        <f>SUMIFS(СВЦЭМ!$E$39:$E$782,СВЦЭМ!$A$39:$A$782,$A205,СВЦЭМ!$B$39:$B$782,J$191)+'СЕТ СН'!$F$15</f>
        <v>196.41673292999999</v>
      </c>
      <c r="K205" s="36">
        <f>SUMIFS(СВЦЭМ!$E$39:$E$782,СВЦЭМ!$A$39:$A$782,$A205,СВЦЭМ!$B$39:$B$782,K$191)+'СЕТ СН'!$F$15</f>
        <v>194.57153251</v>
      </c>
      <c r="L205" s="36">
        <f>SUMIFS(СВЦЭМ!$E$39:$E$782,СВЦЭМ!$A$39:$A$782,$A205,СВЦЭМ!$B$39:$B$782,L$191)+'СЕТ СН'!$F$15</f>
        <v>193.43843372000001</v>
      </c>
      <c r="M205" s="36">
        <f>SUMIFS(СВЦЭМ!$E$39:$E$782,СВЦЭМ!$A$39:$A$782,$A205,СВЦЭМ!$B$39:$B$782,M$191)+'СЕТ СН'!$F$15</f>
        <v>198.17650329</v>
      </c>
      <c r="N205" s="36">
        <f>SUMIFS(СВЦЭМ!$E$39:$E$782,СВЦЭМ!$A$39:$A$782,$A205,СВЦЭМ!$B$39:$B$782,N$191)+'СЕТ СН'!$F$15</f>
        <v>199.95798984000001</v>
      </c>
      <c r="O205" s="36">
        <f>SUMIFS(СВЦЭМ!$E$39:$E$782,СВЦЭМ!$A$39:$A$782,$A205,СВЦЭМ!$B$39:$B$782,O$191)+'СЕТ СН'!$F$15</f>
        <v>198.89409289</v>
      </c>
      <c r="P205" s="36">
        <f>SUMIFS(СВЦЭМ!$E$39:$E$782,СВЦЭМ!$A$39:$A$782,$A205,СВЦЭМ!$B$39:$B$782,P$191)+'СЕТ СН'!$F$15</f>
        <v>200.79428172999999</v>
      </c>
      <c r="Q205" s="36">
        <f>SUMIFS(СВЦЭМ!$E$39:$E$782,СВЦЭМ!$A$39:$A$782,$A205,СВЦЭМ!$B$39:$B$782,Q$191)+'СЕТ СН'!$F$15</f>
        <v>202.46946249999999</v>
      </c>
      <c r="R205" s="36">
        <f>SUMIFS(СВЦЭМ!$E$39:$E$782,СВЦЭМ!$A$39:$A$782,$A205,СВЦЭМ!$B$39:$B$782,R$191)+'СЕТ СН'!$F$15</f>
        <v>200.61945376</v>
      </c>
      <c r="S205" s="36">
        <f>SUMIFS(СВЦЭМ!$E$39:$E$782,СВЦЭМ!$A$39:$A$782,$A205,СВЦЭМ!$B$39:$B$782,S$191)+'СЕТ СН'!$F$15</f>
        <v>199.54029840000001</v>
      </c>
      <c r="T205" s="36">
        <f>SUMIFS(СВЦЭМ!$E$39:$E$782,СВЦЭМ!$A$39:$A$782,$A205,СВЦЭМ!$B$39:$B$782,T$191)+'СЕТ СН'!$F$15</f>
        <v>199.06421068</v>
      </c>
      <c r="U205" s="36">
        <f>SUMIFS(СВЦЭМ!$E$39:$E$782,СВЦЭМ!$A$39:$A$782,$A205,СВЦЭМ!$B$39:$B$782,U$191)+'СЕТ СН'!$F$15</f>
        <v>198.92077515</v>
      </c>
      <c r="V205" s="36">
        <f>SUMIFS(СВЦЭМ!$E$39:$E$782,СВЦЭМ!$A$39:$A$782,$A205,СВЦЭМ!$B$39:$B$782,V$191)+'СЕТ СН'!$F$15</f>
        <v>198.30389177999999</v>
      </c>
      <c r="W205" s="36">
        <f>SUMIFS(СВЦЭМ!$E$39:$E$782,СВЦЭМ!$A$39:$A$782,$A205,СВЦЭМ!$B$39:$B$782,W$191)+'СЕТ СН'!$F$15</f>
        <v>193.24106836999999</v>
      </c>
      <c r="X205" s="36">
        <f>SUMIFS(СВЦЭМ!$E$39:$E$782,СВЦЭМ!$A$39:$A$782,$A205,СВЦЭМ!$B$39:$B$782,X$191)+'СЕТ СН'!$F$15</f>
        <v>195.08120804999999</v>
      </c>
      <c r="Y205" s="36">
        <f>SUMIFS(СВЦЭМ!$E$39:$E$782,СВЦЭМ!$A$39:$A$782,$A205,СВЦЭМ!$B$39:$B$782,Y$191)+'СЕТ СН'!$F$15</f>
        <v>201.78276808000001</v>
      </c>
    </row>
    <row r="206" spans="1:25" ht="15.75" x14ac:dyDescent="0.2">
      <c r="A206" s="35">
        <f t="shared" si="5"/>
        <v>45092</v>
      </c>
      <c r="B206" s="36">
        <f>SUMIFS(СВЦЭМ!$E$39:$E$782,СВЦЭМ!$A$39:$A$782,$A206,СВЦЭМ!$B$39:$B$782,B$191)+'СЕТ СН'!$F$15</f>
        <v>186.83700164999999</v>
      </c>
      <c r="C206" s="36">
        <f>SUMIFS(СВЦЭМ!$E$39:$E$782,СВЦЭМ!$A$39:$A$782,$A206,СВЦЭМ!$B$39:$B$782,C$191)+'СЕТ СН'!$F$15</f>
        <v>195.49631223</v>
      </c>
      <c r="D206" s="36">
        <f>SUMIFS(СВЦЭМ!$E$39:$E$782,СВЦЭМ!$A$39:$A$782,$A206,СВЦЭМ!$B$39:$B$782,D$191)+'СЕТ СН'!$F$15</f>
        <v>204.61359712999999</v>
      </c>
      <c r="E206" s="36">
        <f>SUMIFS(СВЦЭМ!$E$39:$E$782,СВЦЭМ!$A$39:$A$782,$A206,СВЦЭМ!$B$39:$B$782,E$191)+'СЕТ СН'!$F$15</f>
        <v>205.40963196999999</v>
      </c>
      <c r="F206" s="36">
        <f>SUMIFS(СВЦЭМ!$E$39:$E$782,СВЦЭМ!$A$39:$A$782,$A206,СВЦЭМ!$B$39:$B$782,F$191)+'СЕТ СН'!$F$15</f>
        <v>202.21588342000001</v>
      </c>
      <c r="G206" s="36">
        <f>SUMIFS(СВЦЭМ!$E$39:$E$782,СВЦЭМ!$A$39:$A$782,$A206,СВЦЭМ!$B$39:$B$782,G$191)+'СЕТ СН'!$F$15</f>
        <v>202.63285522999999</v>
      </c>
      <c r="H206" s="36">
        <f>SUMIFS(СВЦЭМ!$E$39:$E$782,СВЦЭМ!$A$39:$A$782,$A206,СВЦЭМ!$B$39:$B$782,H$191)+'СЕТ СН'!$F$15</f>
        <v>187.15034220000001</v>
      </c>
      <c r="I206" s="36">
        <f>SUMIFS(СВЦЭМ!$E$39:$E$782,СВЦЭМ!$A$39:$A$782,$A206,СВЦЭМ!$B$39:$B$782,I$191)+'СЕТ СН'!$F$15</f>
        <v>172.43333469999999</v>
      </c>
      <c r="J206" s="36">
        <f>SUMIFS(СВЦЭМ!$E$39:$E$782,СВЦЭМ!$A$39:$A$782,$A206,СВЦЭМ!$B$39:$B$782,J$191)+'СЕТ СН'!$F$15</f>
        <v>168.18542478000001</v>
      </c>
      <c r="K206" s="36">
        <f>SUMIFS(СВЦЭМ!$E$39:$E$782,СВЦЭМ!$A$39:$A$782,$A206,СВЦЭМ!$B$39:$B$782,K$191)+'СЕТ СН'!$F$15</f>
        <v>166.80241408000001</v>
      </c>
      <c r="L206" s="36">
        <f>SUMIFS(СВЦЭМ!$E$39:$E$782,СВЦЭМ!$A$39:$A$782,$A206,СВЦЭМ!$B$39:$B$782,L$191)+'СЕТ СН'!$F$15</f>
        <v>163.54106687000001</v>
      </c>
      <c r="M206" s="36">
        <f>SUMIFS(СВЦЭМ!$E$39:$E$782,СВЦЭМ!$A$39:$A$782,$A206,СВЦЭМ!$B$39:$B$782,M$191)+'СЕТ СН'!$F$15</f>
        <v>164.99721155</v>
      </c>
      <c r="N206" s="36">
        <f>SUMIFS(СВЦЭМ!$E$39:$E$782,СВЦЭМ!$A$39:$A$782,$A206,СВЦЭМ!$B$39:$B$782,N$191)+'СЕТ СН'!$F$15</f>
        <v>168.60212759000001</v>
      </c>
      <c r="O206" s="36">
        <f>SUMIFS(СВЦЭМ!$E$39:$E$782,СВЦЭМ!$A$39:$A$782,$A206,СВЦЭМ!$B$39:$B$782,O$191)+'СЕТ СН'!$F$15</f>
        <v>169.44182194000001</v>
      </c>
      <c r="P206" s="36">
        <f>SUMIFS(СВЦЭМ!$E$39:$E$782,СВЦЭМ!$A$39:$A$782,$A206,СВЦЭМ!$B$39:$B$782,P$191)+'СЕТ СН'!$F$15</f>
        <v>171.42021804999999</v>
      </c>
      <c r="Q206" s="36">
        <f>SUMIFS(СВЦЭМ!$E$39:$E$782,СВЦЭМ!$A$39:$A$782,$A206,СВЦЭМ!$B$39:$B$782,Q$191)+'СЕТ СН'!$F$15</f>
        <v>171.66569401999999</v>
      </c>
      <c r="R206" s="36">
        <f>SUMIFS(СВЦЭМ!$E$39:$E$782,СВЦЭМ!$A$39:$A$782,$A206,СВЦЭМ!$B$39:$B$782,R$191)+'СЕТ СН'!$F$15</f>
        <v>166.14389653000001</v>
      </c>
      <c r="S206" s="36">
        <f>SUMIFS(СВЦЭМ!$E$39:$E$782,СВЦЭМ!$A$39:$A$782,$A206,СВЦЭМ!$B$39:$B$782,S$191)+'СЕТ СН'!$F$15</f>
        <v>167.31805199999999</v>
      </c>
      <c r="T206" s="36">
        <f>SUMIFS(СВЦЭМ!$E$39:$E$782,СВЦЭМ!$A$39:$A$782,$A206,СВЦЭМ!$B$39:$B$782,T$191)+'СЕТ СН'!$F$15</f>
        <v>167.19976593000001</v>
      </c>
      <c r="U206" s="36">
        <f>SUMIFS(СВЦЭМ!$E$39:$E$782,СВЦЭМ!$A$39:$A$782,$A206,СВЦЭМ!$B$39:$B$782,U$191)+'СЕТ СН'!$F$15</f>
        <v>167.10322755999999</v>
      </c>
      <c r="V206" s="36">
        <f>SUMIFS(СВЦЭМ!$E$39:$E$782,СВЦЭМ!$A$39:$A$782,$A206,СВЦЭМ!$B$39:$B$782,V$191)+'СЕТ СН'!$F$15</f>
        <v>170.07857978000001</v>
      </c>
      <c r="W206" s="36">
        <f>SUMIFS(СВЦЭМ!$E$39:$E$782,СВЦЭМ!$A$39:$A$782,$A206,СВЦЭМ!$B$39:$B$782,W$191)+'СЕТ СН'!$F$15</f>
        <v>167.14338850999999</v>
      </c>
      <c r="X206" s="36">
        <f>SUMIFS(СВЦЭМ!$E$39:$E$782,СВЦЭМ!$A$39:$A$782,$A206,СВЦЭМ!$B$39:$B$782,X$191)+'СЕТ СН'!$F$15</f>
        <v>170.05965656000001</v>
      </c>
      <c r="Y206" s="36">
        <f>SUMIFS(СВЦЭМ!$E$39:$E$782,СВЦЭМ!$A$39:$A$782,$A206,СВЦЭМ!$B$39:$B$782,Y$191)+'СЕТ СН'!$F$15</f>
        <v>180.45711245999999</v>
      </c>
    </row>
    <row r="207" spans="1:25" ht="15.75" x14ac:dyDescent="0.2">
      <c r="A207" s="35">
        <f t="shared" si="5"/>
        <v>45093</v>
      </c>
      <c r="B207" s="36">
        <f>SUMIFS(СВЦЭМ!$E$39:$E$782,СВЦЭМ!$A$39:$A$782,$A207,СВЦЭМ!$B$39:$B$782,B$191)+'СЕТ СН'!$F$15</f>
        <v>196.9191817</v>
      </c>
      <c r="C207" s="36">
        <f>SUMIFS(СВЦЭМ!$E$39:$E$782,СВЦЭМ!$A$39:$A$782,$A207,СВЦЭМ!$B$39:$B$782,C$191)+'СЕТ СН'!$F$15</f>
        <v>203.50167973000001</v>
      </c>
      <c r="D207" s="36">
        <f>SUMIFS(СВЦЭМ!$E$39:$E$782,СВЦЭМ!$A$39:$A$782,$A207,СВЦЭМ!$B$39:$B$782,D$191)+'СЕТ СН'!$F$15</f>
        <v>214.89984319000001</v>
      </c>
      <c r="E207" s="36">
        <f>SUMIFS(СВЦЭМ!$E$39:$E$782,СВЦЭМ!$A$39:$A$782,$A207,СВЦЭМ!$B$39:$B$782,E$191)+'СЕТ СН'!$F$15</f>
        <v>216.63342481999999</v>
      </c>
      <c r="F207" s="36">
        <f>SUMIFS(СВЦЭМ!$E$39:$E$782,СВЦЭМ!$A$39:$A$782,$A207,СВЦЭМ!$B$39:$B$782,F$191)+'СЕТ СН'!$F$15</f>
        <v>217.12355518000001</v>
      </c>
      <c r="G207" s="36">
        <f>SUMIFS(СВЦЭМ!$E$39:$E$782,СВЦЭМ!$A$39:$A$782,$A207,СВЦЭМ!$B$39:$B$782,G$191)+'СЕТ СН'!$F$15</f>
        <v>212.16381125000001</v>
      </c>
      <c r="H207" s="36">
        <f>SUMIFS(СВЦЭМ!$E$39:$E$782,СВЦЭМ!$A$39:$A$782,$A207,СВЦЭМ!$B$39:$B$782,H$191)+'СЕТ СН'!$F$15</f>
        <v>196.99236364999999</v>
      </c>
      <c r="I207" s="36">
        <f>SUMIFS(СВЦЭМ!$E$39:$E$782,СВЦЭМ!$A$39:$A$782,$A207,СВЦЭМ!$B$39:$B$782,I$191)+'СЕТ СН'!$F$15</f>
        <v>189.83355003</v>
      </c>
      <c r="J207" s="36">
        <f>SUMIFS(СВЦЭМ!$E$39:$E$782,СВЦЭМ!$A$39:$A$782,$A207,СВЦЭМ!$B$39:$B$782,J$191)+'СЕТ СН'!$F$15</f>
        <v>179.23012675000001</v>
      </c>
      <c r="K207" s="36">
        <f>SUMIFS(СВЦЭМ!$E$39:$E$782,СВЦЭМ!$A$39:$A$782,$A207,СВЦЭМ!$B$39:$B$782,K$191)+'СЕТ СН'!$F$15</f>
        <v>181.15451676999999</v>
      </c>
      <c r="L207" s="36">
        <f>SUMIFS(СВЦЭМ!$E$39:$E$782,СВЦЭМ!$A$39:$A$782,$A207,СВЦЭМ!$B$39:$B$782,L$191)+'СЕТ СН'!$F$15</f>
        <v>181.48367959000001</v>
      </c>
      <c r="M207" s="36">
        <f>SUMIFS(СВЦЭМ!$E$39:$E$782,СВЦЭМ!$A$39:$A$782,$A207,СВЦЭМ!$B$39:$B$782,M$191)+'СЕТ СН'!$F$15</f>
        <v>184.99201672999999</v>
      </c>
      <c r="N207" s="36">
        <f>SUMIFS(СВЦЭМ!$E$39:$E$782,СВЦЭМ!$A$39:$A$782,$A207,СВЦЭМ!$B$39:$B$782,N$191)+'СЕТ СН'!$F$15</f>
        <v>190.65189430000001</v>
      </c>
      <c r="O207" s="36">
        <f>SUMIFS(СВЦЭМ!$E$39:$E$782,СВЦЭМ!$A$39:$A$782,$A207,СВЦЭМ!$B$39:$B$782,O$191)+'СЕТ СН'!$F$15</f>
        <v>190.51108665999999</v>
      </c>
      <c r="P207" s="36">
        <f>SUMIFS(СВЦЭМ!$E$39:$E$782,СВЦЭМ!$A$39:$A$782,$A207,СВЦЭМ!$B$39:$B$782,P$191)+'СЕТ СН'!$F$15</f>
        <v>191.2569546</v>
      </c>
      <c r="Q207" s="36">
        <f>SUMIFS(СВЦЭМ!$E$39:$E$782,СВЦЭМ!$A$39:$A$782,$A207,СВЦЭМ!$B$39:$B$782,Q$191)+'СЕТ СН'!$F$15</f>
        <v>188.84786217999999</v>
      </c>
      <c r="R207" s="36">
        <f>SUMIFS(СВЦЭМ!$E$39:$E$782,СВЦЭМ!$A$39:$A$782,$A207,СВЦЭМ!$B$39:$B$782,R$191)+'СЕТ СН'!$F$15</f>
        <v>187.08575415000001</v>
      </c>
      <c r="S207" s="36">
        <f>SUMIFS(СВЦЭМ!$E$39:$E$782,СВЦЭМ!$A$39:$A$782,$A207,СВЦЭМ!$B$39:$B$782,S$191)+'СЕТ СН'!$F$15</f>
        <v>184.25325982999999</v>
      </c>
      <c r="T207" s="36">
        <f>SUMIFS(СВЦЭМ!$E$39:$E$782,СВЦЭМ!$A$39:$A$782,$A207,СВЦЭМ!$B$39:$B$782,T$191)+'СЕТ СН'!$F$15</f>
        <v>183.01571806999999</v>
      </c>
      <c r="U207" s="36">
        <f>SUMIFS(СВЦЭМ!$E$39:$E$782,СВЦЭМ!$A$39:$A$782,$A207,СВЦЭМ!$B$39:$B$782,U$191)+'СЕТ СН'!$F$15</f>
        <v>183.32701829000001</v>
      </c>
      <c r="V207" s="36">
        <f>SUMIFS(СВЦЭМ!$E$39:$E$782,СВЦЭМ!$A$39:$A$782,$A207,СВЦЭМ!$B$39:$B$782,V$191)+'СЕТ СН'!$F$15</f>
        <v>181.97429113999999</v>
      </c>
      <c r="W207" s="36">
        <f>SUMIFS(СВЦЭМ!$E$39:$E$782,СВЦЭМ!$A$39:$A$782,$A207,СВЦЭМ!$B$39:$B$782,W$191)+'СЕТ СН'!$F$15</f>
        <v>177.55622106999999</v>
      </c>
      <c r="X207" s="36">
        <f>SUMIFS(СВЦЭМ!$E$39:$E$782,СВЦЭМ!$A$39:$A$782,$A207,СВЦЭМ!$B$39:$B$782,X$191)+'СЕТ СН'!$F$15</f>
        <v>183.94547313999999</v>
      </c>
      <c r="Y207" s="36">
        <f>SUMIFS(СВЦЭМ!$E$39:$E$782,СВЦЭМ!$A$39:$A$782,$A207,СВЦЭМ!$B$39:$B$782,Y$191)+'СЕТ СН'!$F$15</f>
        <v>201.81031264999999</v>
      </c>
    </row>
    <row r="208" spans="1:25" ht="15.75" x14ac:dyDescent="0.2">
      <c r="A208" s="35">
        <f t="shared" si="5"/>
        <v>45094</v>
      </c>
      <c r="B208" s="36">
        <f>SUMIFS(СВЦЭМ!$E$39:$E$782,СВЦЭМ!$A$39:$A$782,$A208,СВЦЭМ!$B$39:$B$782,B$191)+'СЕТ СН'!$F$15</f>
        <v>184.17211090999999</v>
      </c>
      <c r="C208" s="36">
        <f>SUMIFS(СВЦЭМ!$E$39:$E$782,СВЦЭМ!$A$39:$A$782,$A208,СВЦЭМ!$B$39:$B$782,C$191)+'СЕТ СН'!$F$15</f>
        <v>193.52653407</v>
      </c>
      <c r="D208" s="36">
        <f>SUMIFS(СВЦЭМ!$E$39:$E$782,СВЦЭМ!$A$39:$A$782,$A208,СВЦЭМ!$B$39:$B$782,D$191)+'СЕТ СН'!$F$15</f>
        <v>198.24081710999999</v>
      </c>
      <c r="E208" s="36">
        <f>SUMIFS(СВЦЭМ!$E$39:$E$782,СВЦЭМ!$A$39:$A$782,$A208,СВЦЭМ!$B$39:$B$782,E$191)+'СЕТ СН'!$F$15</f>
        <v>197.97961738000001</v>
      </c>
      <c r="F208" s="36">
        <f>SUMIFS(СВЦЭМ!$E$39:$E$782,СВЦЭМ!$A$39:$A$782,$A208,СВЦЭМ!$B$39:$B$782,F$191)+'СЕТ СН'!$F$15</f>
        <v>197.16537049999999</v>
      </c>
      <c r="G208" s="36">
        <f>SUMIFS(СВЦЭМ!$E$39:$E$782,СВЦЭМ!$A$39:$A$782,$A208,СВЦЭМ!$B$39:$B$782,G$191)+'СЕТ СН'!$F$15</f>
        <v>201.12784210000001</v>
      </c>
      <c r="H208" s="36">
        <f>SUMIFS(СВЦЭМ!$E$39:$E$782,СВЦЭМ!$A$39:$A$782,$A208,СВЦЭМ!$B$39:$B$782,H$191)+'СЕТ СН'!$F$15</f>
        <v>193.19107944999999</v>
      </c>
      <c r="I208" s="36">
        <f>SUMIFS(СВЦЭМ!$E$39:$E$782,СВЦЭМ!$A$39:$A$782,$A208,СВЦЭМ!$B$39:$B$782,I$191)+'СЕТ СН'!$F$15</f>
        <v>183.41672942</v>
      </c>
      <c r="J208" s="36">
        <f>SUMIFS(СВЦЭМ!$E$39:$E$782,СВЦЭМ!$A$39:$A$782,$A208,СВЦЭМ!$B$39:$B$782,J$191)+'СЕТ СН'!$F$15</f>
        <v>169.78807513999999</v>
      </c>
      <c r="K208" s="36">
        <f>SUMIFS(СВЦЭМ!$E$39:$E$782,СВЦЭМ!$A$39:$A$782,$A208,СВЦЭМ!$B$39:$B$782,K$191)+'СЕТ СН'!$F$15</f>
        <v>163.10898194000001</v>
      </c>
      <c r="L208" s="36">
        <f>SUMIFS(СВЦЭМ!$E$39:$E$782,СВЦЭМ!$A$39:$A$782,$A208,СВЦЭМ!$B$39:$B$782,L$191)+'СЕТ СН'!$F$15</f>
        <v>160.27776223000001</v>
      </c>
      <c r="M208" s="36">
        <f>SUMIFS(СВЦЭМ!$E$39:$E$782,СВЦЭМ!$A$39:$A$782,$A208,СВЦЭМ!$B$39:$B$782,M$191)+'СЕТ СН'!$F$15</f>
        <v>161.31668277</v>
      </c>
      <c r="N208" s="36">
        <f>SUMIFS(СВЦЭМ!$E$39:$E$782,СВЦЭМ!$A$39:$A$782,$A208,СВЦЭМ!$B$39:$B$782,N$191)+'СЕТ СН'!$F$15</f>
        <v>165.75285410000001</v>
      </c>
      <c r="O208" s="36">
        <f>SUMIFS(СВЦЭМ!$E$39:$E$782,СВЦЭМ!$A$39:$A$782,$A208,СВЦЭМ!$B$39:$B$782,O$191)+'СЕТ СН'!$F$15</f>
        <v>165.55568830999999</v>
      </c>
      <c r="P208" s="36">
        <f>SUMIFS(СВЦЭМ!$E$39:$E$782,СВЦЭМ!$A$39:$A$782,$A208,СВЦЭМ!$B$39:$B$782,P$191)+'СЕТ СН'!$F$15</f>
        <v>167.96269695999999</v>
      </c>
      <c r="Q208" s="36">
        <f>SUMIFS(СВЦЭМ!$E$39:$E$782,СВЦЭМ!$A$39:$A$782,$A208,СВЦЭМ!$B$39:$B$782,Q$191)+'СЕТ СН'!$F$15</f>
        <v>170.13959292000001</v>
      </c>
      <c r="R208" s="36">
        <f>SUMIFS(СВЦЭМ!$E$39:$E$782,СВЦЭМ!$A$39:$A$782,$A208,СВЦЭМ!$B$39:$B$782,R$191)+'СЕТ СН'!$F$15</f>
        <v>168.60113482</v>
      </c>
      <c r="S208" s="36">
        <f>SUMIFS(СВЦЭМ!$E$39:$E$782,СВЦЭМ!$A$39:$A$782,$A208,СВЦЭМ!$B$39:$B$782,S$191)+'СЕТ СН'!$F$15</f>
        <v>166.29209090000001</v>
      </c>
      <c r="T208" s="36">
        <f>SUMIFS(СВЦЭМ!$E$39:$E$782,СВЦЭМ!$A$39:$A$782,$A208,СВЦЭМ!$B$39:$B$782,T$191)+'СЕТ СН'!$F$15</f>
        <v>164.20677365</v>
      </c>
      <c r="U208" s="36">
        <f>SUMIFS(СВЦЭМ!$E$39:$E$782,СВЦЭМ!$A$39:$A$782,$A208,СВЦЭМ!$B$39:$B$782,U$191)+'СЕТ СН'!$F$15</f>
        <v>163.95147786999999</v>
      </c>
      <c r="V208" s="36">
        <f>SUMIFS(СВЦЭМ!$E$39:$E$782,СВЦЭМ!$A$39:$A$782,$A208,СВЦЭМ!$B$39:$B$782,V$191)+'СЕТ СН'!$F$15</f>
        <v>162.40252763999999</v>
      </c>
      <c r="W208" s="36">
        <f>SUMIFS(СВЦЭМ!$E$39:$E$782,СВЦЭМ!$A$39:$A$782,$A208,СВЦЭМ!$B$39:$B$782,W$191)+'СЕТ СН'!$F$15</f>
        <v>158.91484122</v>
      </c>
      <c r="X208" s="36">
        <f>SUMIFS(СВЦЭМ!$E$39:$E$782,СВЦЭМ!$A$39:$A$782,$A208,СВЦЭМ!$B$39:$B$782,X$191)+'СЕТ СН'!$F$15</f>
        <v>165.72728397</v>
      </c>
      <c r="Y208" s="36">
        <f>SUMIFS(СВЦЭМ!$E$39:$E$782,СВЦЭМ!$A$39:$A$782,$A208,СВЦЭМ!$B$39:$B$782,Y$191)+'СЕТ СН'!$F$15</f>
        <v>174.67949486000001</v>
      </c>
    </row>
    <row r="209" spans="1:25" ht="15.75" x14ac:dyDescent="0.2">
      <c r="A209" s="35">
        <f t="shared" si="5"/>
        <v>45095</v>
      </c>
      <c r="B209" s="36">
        <f>SUMIFS(СВЦЭМ!$E$39:$E$782,СВЦЭМ!$A$39:$A$782,$A209,СВЦЭМ!$B$39:$B$782,B$191)+'СЕТ СН'!$F$15</f>
        <v>199.03519709</v>
      </c>
      <c r="C209" s="36">
        <f>SUMIFS(СВЦЭМ!$E$39:$E$782,СВЦЭМ!$A$39:$A$782,$A209,СВЦЭМ!$B$39:$B$782,C$191)+'СЕТ СН'!$F$15</f>
        <v>211.24598614000001</v>
      </c>
      <c r="D209" s="36">
        <f>SUMIFS(СВЦЭМ!$E$39:$E$782,СВЦЭМ!$A$39:$A$782,$A209,СВЦЭМ!$B$39:$B$782,D$191)+'СЕТ СН'!$F$15</f>
        <v>215.28721017000001</v>
      </c>
      <c r="E209" s="36">
        <f>SUMIFS(СВЦЭМ!$E$39:$E$782,СВЦЭМ!$A$39:$A$782,$A209,СВЦЭМ!$B$39:$B$782,E$191)+'СЕТ СН'!$F$15</f>
        <v>218.52792933000001</v>
      </c>
      <c r="F209" s="36">
        <f>SUMIFS(СВЦЭМ!$E$39:$E$782,СВЦЭМ!$A$39:$A$782,$A209,СВЦЭМ!$B$39:$B$782,F$191)+'СЕТ СН'!$F$15</f>
        <v>221.42014268</v>
      </c>
      <c r="G209" s="36">
        <f>SUMIFS(СВЦЭМ!$E$39:$E$782,СВЦЭМ!$A$39:$A$782,$A209,СВЦЭМ!$B$39:$B$782,G$191)+'СЕТ СН'!$F$15</f>
        <v>221.06950219999999</v>
      </c>
      <c r="H209" s="36">
        <f>SUMIFS(СВЦЭМ!$E$39:$E$782,СВЦЭМ!$A$39:$A$782,$A209,СВЦЭМ!$B$39:$B$782,H$191)+'СЕТ СН'!$F$15</f>
        <v>215.92809546000001</v>
      </c>
      <c r="I209" s="36">
        <f>SUMIFS(СВЦЭМ!$E$39:$E$782,СВЦЭМ!$A$39:$A$782,$A209,СВЦЭМ!$B$39:$B$782,I$191)+'СЕТ СН'!$F$15</f>
        <v>211.84500838</v>
      </c>
      <c r="J209" s="36">
        <f>SUMIFS(СВЦЭМ!$E$39:$E$782,СВЦЭМ!$A$39:$A$782,$A209,СВЦЭМ!$B$39:$B$782,J$191)+'СЕТ СН'!$F$15</f>
        <v>203.48529988999999</v>
      </c>
      <c r="K209" s="36">
        <f>SUMIFS(СВЦЭМ!$E$39:$E$782,СВЦЭМ!$A$39:$A$782,$A209,СВЦЭМ!$B$39:$B$782,K$191)+'СЕТ СН'!$F$15</f>
        <v>197.09411408</v>
      </c>
      <c r="L209" s="36">
        <f>SUMIFS(СВЦЭМ!$E$39:$E$782,СВЦЭМ!$A$39:$A$782,$A209,СВЦЭМ!$B$39:$B$782,L$191)+'СЕТ СН'!$F$15</f>
        <v>196.97169525000001</v>
      </c>
      <c r="M209" s="36">
        <f>SUMIFS(СВЦЭМ!$E$39:$E$782,СВЦЭМ!$A$39:$A$782,$A209,СВЦЭМ!$B$39:$B$782,M$191)+'СЕТ СН'!$F$15</f>
        <v>200.7158799</v>
      </c>
      <c r="N209" s="36">
        <f>SUMIFS(СВЦЭМ!$E$39:$E$782,СВЦЭМ!$A$39:$A$782,$A209,СВЦЭМ!$B$39:$B$782,N$191)+'СЕТ СН'!$F$15</f>
        <v>202.30438052</v>
      </c>
      <c r="O209" s="36">
        <f>SUMIFS(СВЦЭМ!$E$39:$E$782,СВЦЭМ!$A$39:$A$782,$A209,СВЦЭМ!$B$39:$B$782,O$191)+'СЕТ СН'!$F$15</f>
        <v>203.33695689000001</v>
      </c>
      <c r="P209" s="36">
        <f>SUMIFS(СВЦЭМ!$E$39:$E$782,СВЦЭМ!$A$39:$A$782,$A209,СВЦЭМ!$B$39:$B$782,P$191)+'СЕТ СН'!$F$15</f>
        <v>205.65349848</v>
      </c>
      <c r="Q209" s="36">
        <f>SUMIFS(СВЦЭМ!$E$39:$E$782,СВЦЭМ!$A$39:$A$782,$A209,СВЦЭМ!$B$39:$B$782,Q$191)+'СЕТ СН'!$F$15</f>
        <v>205.95143032999999</v>
      </c>
      <c r="R209" s="36">
        <f>SUMIFS(СВЦЭМ!$E$39:$E$782,СВЦЭМ!$A$39:$A$782,$A209,СВЦЭМ!$B$39:$B$782,R$191)+'СЕТ СН'!$F$15</f>
        <v>203.9203382</v>
      </c>
      <c r="S209" s="36">
        <f>SUMIFS(СВЦЭМ!$E$39:$E$782,СВЦЭМ!$A$39:$A$782,$A209,СВЦЭМ!$B$39:$B$782,S$191)+'СЕТ СН'!$F$15</f>
        <v>201.35396699</v>
      </c>
      <c r="T209" s="36">
        <f>SUMIFS(СВЦЭМ!$E$39:$E$782,СВЦЭМ!$A$39:$A$782,$A209,СВЦЭМ!$B$39:$B$782,T$191)+'СЕТ СН'!$F$15</f>
        <v>197.05248144999999</v>
      </c>
      <c r="U209" s="36">
        <f>SUMIFS(СВЦЭМ!$E$39:$E$782,СВЦЭМ!$A$39:$A$782,$A209,СВЦЭМ!$B$39:$B$782,U$191)+'СЕТ СН'!$F$15</f>
        <v>194.51325664000001</v>
      </c>
      <c r="V209" s="36">
        <f>SUMIFS(СВЦЭМ!$E$39:$E$782,СВЦЭМ!$A$39:$A$782,$A209,СВЦЭМ!$B$39:$B$782,V$191)+'СЕТ СН'!$F$15</f>
        <v>190.62015238999999</v>
      </c>
      <c r="W209" s="36">
        <f>SUMIFS(СВЦЭМ!$E$39:$E$782,СВЦЭМ!$A$39:$A$782,$A209,СВЦЭМ!$B$39:$B$782,W$191)+'СЕТ СН'!$F$15</f>
        <v>191.900644</v>
      </c>
      <c r="X209" s="36">
        <f>SUMIFS(СВЦЭМ!$E$39:$E$782,СВЦЭМ!$A$39:$A$782,$A209,СВЦЭМ!$B$39:$B$782,X$191)+'СЕТ СН'!$F$15</f>
        <v>194.74438354</v>
      </c>
      <c r="Y209" s="36">
        <f>SUMIFS(СВЦЭМ!$E$39:$E$782,СВЦЭМ!$A$39:$A$782,$A209,СВЦЭМ!$B$39:$B$782,Y$191)+'СЕТ СН'!$F$15</f>
        <v>204.84644768999999</v>
      </c>
    </row>
    <row r="210" spans="1:25" ht="15.75" x14ac:dyDescent="0.2">
      <c r="A210" s="35">
        <f t="shared" si="5"/>
        <v>45096</v>
      </c>
      <c r="B210" s="36">
        <f>SUMIFS(СВЦЭМ!$E$39:$E$782,СВЦЭМ!$A$39:$A$782,$A210,СВЦЭМ!$B$39:$B$782,B$191)+'СЕТ СН'!$F$15</f>
        <v>191.93590222</v>
      </c>
      <c r="C210" s="36">
        <f>SUMIFS(СВЦЭМ!$E$39:$E$782,СВЦЭМ!$A$39:$A$782,$A210,СВЦЭМ!$B$39:$B$782,C$191)+'СЕТ СН'!$F$15</f>
        <v>202.45995133</v>
      </c>
      <c r="D210" s="36">
        <f>SUMIFS(СВЦЭМ!$E$39:$E$782,СВЦЭМ!$A$39:$A$782,$A210,СВЦЭМ!$B$39:$B$782,D$191)+'СЕТ СН'!$F$15</f>
        <v>213.13563869999999</v>
      </c>
      <c r="E210" s="36">
        <f>SUMIFS(СВЦЭМ!$E$39:$E$782,СВЦЭМ!$A$39:$A$782,$A210,СВЦЭМ!$B$39:$B$782,E$191)+'СЕТ СН'!$F$15</f>
        <v>209.25023354999999</v>
      </c>
      <c r="F210" s="36">
        <f>SUMIFS(СВЦЭМ!$E$39:$E$782,СВЦЭМ!$A$39:$A$782,$A210,СВЦЭМ!$B$39:$B$782,F$191)+'СЕТ СН'!$F$15</f>
        <v>214.16046569</v>
      </c>
      <c r="G210" s="36">
        <f>SUMIFS(СВЦЭМ!$E$39:$E$782,СВЦЭМ!$A$39:$A$782,$A210,СВЦЭМ!$B$39:$B$782,G$191)+'СЕТ СН'!$F$15</f>
        <v>215.44119122999999</v>
      </c>
      <c r="H210" s="36">
        <f>SUMIFS(СВЦЭМ!$E$39:$E$782,СВЦЭМ!$A$39:$A$782,$A210,СВЦЭМ!$B$39:$B$782,H$191)+'СЕТ СН'!$F$15</f>
        <v>212.15741478000001</v>
      </c>
      <c r="I210" s="36">
        <f>SUMIFS(СВЦЭМ!$E$39:$E$782,СВЦЭМ!$A$39:$A$782,$A210,СВЦЭМ!$B$39:$B$782,I$191)+'СЕТ СН'!$F$15</f>
        <v>191.73647524</v>
      </c>
      <c r="J210" s="36">
        <f>SUMIFS(СВЦЭМ!$E$39:$E$782,СВЦЭМ!$A$39:$A$782,$A210,СВЦЭМ!$B$39:$B$782,J$191)+'СЕТ СН'!$F$15</f>
        <v>179.97200609000001</v>
      </c>
      <c r="K210" s="36">
        <f>SUMIFS(СВЦЭМ!$E$39:$E$782,СВЦЭМ!$A$39:$A$782,$A210,СВЦЭМ!$B$39:$B$782,K$191)+'СЕТ СН'!$F$15</f>
        <v>175.94461050000001</v>
      </c>
      <c r="L210" s="36">
        <f>SUMIFS(СВЦЭМ!$E$39:$E$782,СВЦЭМ!$A$39:$A$782,$A210,СВЦЭМ!$B$39:$B$782,L$191)+'СЕТ СН'!$F$15</f>
        <v>174.29768533999999</v>
      </c>
      <c r="M210" s="36">
        <f>SUMIFS(СВЦЭМ!$E$39:$E$782,СВЦЭМ!$A$39:$A$782,$A210,СВЦЭМ!$B$39:$B$782,M$191)+'СЕТ СН'!$F$15</f>
        <v>175.50862165999999</v>
      </c>
      <c r="N210" s="36">
        <f>SUMIFS(СВЦЭМ!$E$39:$E$782,СВЦЭМ!$A$39:$A$782,$A210,СВЦЭМ!$B$39:$B$782,N$191)+'СЕТ СН'!$F$15</f>
        <v>177.67365914999999</v>
      </c>
      <c r="O210" s="36">
        <f>SUMIFS(СВЦЭМ!$E$39:$E$782,СВЦЭМ!$A$39:$A$782,$A210,СВЦЭМ!$B$39:$B$782,O$191)+'СЕТ СН'!$F$15</f>
        <v>180.57341765999999</v>
      </c>
      <c r="P210" s="36">
        <f>SUMIFS(СВЦЭМ!$E$39:$E$782,СВЦЭМ!$A$39:$A$782,$A210,СВЦЭМ!$B$39:$B$782,P$191)+'СЕТ СН'!$F$15</f>
        <v>179.95357774999999</v>
      </c>
      <c r="Q210" s="36">
        <f>SUMIFS(СВЦЭМ!$E$39:$E$782,СВЦЭМ!$A$39:$A$782,$A210,СВЦЭМ!$B$39:$B$782,Q$191)+'СЕТ СН'!$F$15</f>
        <v>180.19393194</v>
      </c>
      <c r="R210" s="36">
        <f>SUMIFS(СВЦЭМ!$E$39:$E$782,СВЦЭМ!$A$39:$A$782,$A210,СВЦЭМ!$B$39:$B$782,R$191)+'СЕТ СН'!$F$15</f>
        <v>178.18431576</v>
      </c>
      <c r="S210" s="36">
        <f>SUMIFS(СВЦЭМ!$E$39:$E$782,СВЦЭМ!$A$39:$A$782,$A210,СВЦЭМ!$B$39:$B$782,S$191)+'СЕТ СН'!$F$15</f>
        <v>176.03967054</v>
      </c>
      <c r="T210" s="36">
        <f>SUMIFS(СВЦЭМ!$E$39:$E$782,СВЦЭМ!$A$39:$A$782,$A210,СВЦЭМ!$B$39:$B$782,T$191)+'СЕТ СН'!$F$15</f>
        <v>174.57468352000001</v>
      </c>
      <c r="U210" s="36">
        <f>SUMIFS(СВЦЭМ!$E$39:$E$782,СВЦЭМ!$A$39:$A$782,$A210,СВЦЭМ!$B$39:$B$782,U$191)+'СЕТ СН'!$F$15</f>
        <v>176.15589376</v>
      </c>
      <c r="V210" s="36">
        <f>SUMIFS(СВЦЭМ!$E$39:$E$782,СВЦЭМ!$A$39:$A$782,$A210,СВЦЭМ!$B$39:$B$782,V$191)+'СЕТ СН'!$F$15</f>
        <v>175.93791157000001</v>
      </c>
      <c r="W210" s="36">
        <f>SUMIFS(СВЦЭМ!$E$39:$E$782,СВЦЭМ!$A$39:$A$782,$A210,СВЦЭМ!$B$39:$B$782,W$191)+'СЕТ СН'!$F$15</f>
        <v>170.92407811000001</v>
      </c>
      <c r="X210" s="36">
        <f>SUMIFS(СВЦЭМ!$E$39:$E$782,СВЦЭМ!$A$39:$A$782,$A210,СВЦЭМ!$B$39:$B$782,X$191)+'СЕТ СН'!$F$15</f>
        <v>175.53963439</v>
      </c>
      <c r="Y210" s="36">
        <f>SUMIFS(СВЦЭМ!$E$39:$E$782,СВЦЭМ!$A$39:$A$782,$A210,СВЦЭМ!$B$39:$B$782,Y$191)+'СЕТ СН'!$F$15</f>
        <v>183.29914048000001</v>
      </c>
    </row>
    <row r="211" spans="1:25" ht="15.75" x14ac:dyDescent="0.2">
      <c r="A211" s="35">
        <f t="shared" si="5"/>
        <v>45097</v>
      </c>
      <c r="B211" s="36">
        <f>SUMIFS(СВЦЭМ!$E$39:$E$782,СВЦЭМ!$A$39:$A$782,$A211,СВЦЭМ!$B$39:$B$782,B$191)+'СЕТ СН'!$F$15</f>
        <v>197.02311735000001</v>
      </c>
      <c r="C211" s="36">
        <f>SUMIFS(СВЦЭМ!$E$39:$E$782,СВЦЭМ!$A$39:$A$782,$A211,СВЦЭМ!$B$39:$B$782,C$191)+'СЕТ СН'!$F$15</f>
        <v>201.62076382999999</v>
      </c>
      <c r="D211" s="36">
        <f>SUMIFS(СВЦЭМ!$E$39:$E$782,СВЦЭМ!$A$39:$A$782,$A211,СВЦЭМ!$B$39:$B$782,D$191)+'СЕТ СН'!$F$15</f>
        <v>211.46365170000001</v>
      </c>
      <c r="E211" s="36">
        <f>SUMIFS(СВЦЭМ!$E$39:$E$782,СВЦЭМ!$A$39:$A$782,$A211,СВЦЭМ!$B$39:$B$782,E$191)+'СЕТ СН'!$F$15</f>
        <v>212.83540436999999</v>
      </c>
      <c r="F211" s="36">
        <f>SUMIFS(СВЦЭМ!$E$39:$E$782,СВЦЭМ!$A$39:$A$782,$A211,СВЦЭМ!$B$39:$B$782,F$191)+'СЕТ СН'!$F$15</f>
        <v>213.42359870000001</v>
      </c>
      <c r="G211" s="36">
        <f>SUMIFS(СВЦЭМ!$E$39:$E$782,СВЦЭМ!$A$39:$A$782,$A211,СВЦЭМ!$B$39:$B$782,G$191)+'СЕТ СН'!$F$15</f>
        <v>210.64128790999999</v>
      </c>
      <c r="H211" s="36">
        <f>SUMIFS(СВЦЭМ!$E$39:$E$782,СВЦЭМ!$A$39:$A$782,$A211,СВЦЭМ!$B$39:$B$782,H$191)+'СЕТ СН'!$F$15</f>
        <v>199.63718080999999</v>
      </c>
      <c r="I211" s="36">
        <f>SUMIFS(СВЦЭМ!$E$39:$E$782,СВЦЭМ!$A$39:$A$782,$A211,СВЦЭМ!$B$39:$B$782,I$191)+'СЕТ СН'!$F$15</f>
        <v>195.22539374999999</v>
      </c>
      <c r="J211" s="36">
        <f>SUMIFS(СВЦЭМ!$E$39:$E$782,СВЦЭМ!$A$39:$A$782,$A211,СВЦЭМ!$B$39:$B$782,J$191)+'СЕТ СН'!$F$15</f>
        <v>187.68089985</v>
      </c>
      <c r="K211" s="36">
        <f>SUMIFS(СВЦЭМ!$E$39:$E$782,СВЦЭМ!$A$39:$A$782,$A211,СВЦЭМ!$B$39:$B$782,K$191)+'СЕТ СН'!$F$15</f>
        <v>177.85391129999999</v>
      </c>
      <c r="L211" s="36">
        <f>SUMIFS(СВЦЭМ!$E$39:$E$782,СВЦЭМ!$A$39:$A$782,$A211,СВЦЭМ!$B$39:$B$782,L$191)+'СЕТ СН'!$F$15</f>
        <v>175.72115518999999</v>
      </c>
      <c r="M211" s="36">
        <f>SUMIFS(СВЦЭМ!$E$39:$E$782,СВЦЭМ!$A$39:$A$782,$A211,СВЦЭМ!$B$39:$B$782,M$191)+'СЕТ СН'!$F$15</f>
        <v>179.22275934000001</v>
      </c>
      <c r="N211" s="36">
        <f>SUMIFS(СВЦЭМ!$E$39:$E$782,СВЦЭМ!$A$39:$A$782,$A211,СВЦЭМ!$B$39:$B$782,N$191)+'СЕТ СН'!$F$15</f>
        <v>183.66810095</v>
      </c>
      <c r="O211" s="36">
        <f>SUMIFS(СВЦЭМ!$E$39:$E$782,СВЦЭМ!$A$39:$A$782,$A211,СВЦЭМ!$B$39:$B$782,O$191)+'СЕТ СН'!$F$15</f>
        <v>185.69326165999999</v>
      </c>
      <c r="P211" s="36">
        <f>SUMIFS(СВЦЭМ!$E$39:$E$782,СВЦЭМ!$A$39:$A$782,$A211,СВЦЭМ!$B$39:$B$782,P$191)+'СЕТ СН'!$F$15</f>
        <v>187.38709813</v>
      </c>
      <c r="Q211" s="36">
        <f>SUMIFS(СВЦЭМ!$E$39:$E$782,СВЦЭМ!$A$39:$A$782,$A211,СВЦЭМ!$B$39:$B$782,Q$191)+'СЕТ СН'!$F$15</f>
        <v>188.71057769000001</v>
      </c>
      <c r="R211" s="36">
        <f>SUMIFS(СВЦЭМ!$E$39:$E$782,СВЦЭМ!$A$39:$A$782,$A211,СВЦЭМ!$B$39:$B$782,R$191)+'СЕТ СН'!$F$15</f>
        <v>185.30819837000001</v>
      </c>
      <c r="S211" s="36">
        <f>SUMIFS(СВЦЭМ!$E$39:$E$782,СВЦЭМ!$A$39:$A$782,$A211,СВЦЭМ!$B$39:$B$782,S$191)+'СЕТ СН'!$F$15</f>
        <v>184.80080022999999</v>
      </c>
      <c r="T211" s="36">
        <f>SUMIFS(СВЦЭМ!$E$39:$E$782,СВЦЭМ!$A$39:$A$782,$A211,СВЦЭМ!$B$39:$B$782,T$191)+'СЕТ СН'!$F$15</f>
        <v>183.80788878999999</v>
      </c>
      <c r="U211" s="36">
        <f>SUMIFS(СВЦЭМ!$E$39:$E$782,СВЦЭМ!$A$39:$A$782,$A211,СВЦЭМ!$B$39:$B$782,U$191)+'СЕТ СН'!$F$15</f>
        <v>183.61913515000001</v>
      </c>
      <c r="V211" s="36">
        <f>SUMIFS(СВЦЭМ!$E$39:$E$782,СВЦЭМ!$A$39:$A$782,$A211,СВЦЭМ!$B$39:$B$782,V$191)+'СЕТ СН'!$F$15</f>
        <v>184.82702098999999</v>
      </c>
      <c r="W211" s="36">
        <f>SUMIFS(СВЦЭМ!$E$39:$E$782,СВЦЭМ!$A$39:$A$782,$A211,СВЦЭМ!$B$39:$B$782,W$191)+'СЕТ СН'!$F$15</f>
        <v>179.01654432000001</v>
      </c>
      <c r="X211" s="36">
        <f>SUMIFS(СВЦЭМ!$E$39:$E$782,СВЦЭМ!$A$39:$A$782,$A211,СВЦЭМ!$B$39:$B$782,X$191)+'СЕТ СН'!$F$15</f>
        <v>185.08419683</v>
      </c>
      <c r="Y211" s="36">
        <f>SUMIFS(СВЦЭМ!$E$39:$E$782,СВЦЭМ!$A$39:$A$782,$A211,СВЦЭМ!$B$39:$B$782,Y$191)+'СЕТ СН'!$F$15</f>
        <v>196.56293837000001</v>
      </c>
    </row>
    <row r="212" spans="1:25" ht="15.75" x14ac:dyDescent="0.2">
      <c r="A212" s="35">
        <f t="shared" si="5"/>
        <v>45098</v>
      </c>
      <c r="B212" s="36">
        <f>SUMIFS(СВЦЭМ!$E$39:$E$782,СВЦЭМ!$A$39:$A$782,$A212,СВЦЭМ!$B$39:$B$782,B$191)+'СЕТ СН'!$F$15</f>
        <v>199.27047725</v>
      </c>
      <c r="C212" s="36">
        <f>SUMIFS(СВЦЭМ!$E$39:$E$782,СВЦЭМ!$A$39:$A$782,$A212,СВЦЭМ!$B$39:$B$782,C$191)+'СЕТ СН'!$F$15</f>
        <v>213.26890463999999</v>
      </c>
      <c r="D212" s="36">
        <f>SUMIFS(СВЦЭМ!$E$39:$E$782,СВЦЭМ!$A$39:$A$782,$A212,СВЦЭМ!$B$39:$B$782,D$191)+'СЕТ СН'!$F$15</f>
        <v>225.76723706999999</v>
      </c>
      <c r="E212" s="36">
        <f>SUMIFS(СВЦЭМ!$E$39:$E$782,СВЦЭМ!$A$39:$A$782,$A212,СВЦЭМ!$B$39:$B$782,E$191)+'СЕТ СН'!$F$15</f>
        <v>228.18993975000001</v>
      </c>
      <c r="F212" s="36">
        <f>SUMIFS(СВЦЭМ!$E$39:$E$782,СВЦЭМ!$A$39:$A$782,$A212,СВЦЭМ!$B$39:$B$782,F$191)+'СЕТ СН'!$F$15</f>
        <v>226.74757091000001</v>
      </c>
      <c r="G212" s="36">
        <f>SUMIFS(СВЦЭМ!$E$39:$E$782,СВЦЭМ!$A$39:$A$782,$A212,СВЦЭМ!$B$39:$B$782,G$191)+'СЕТ СН'!$F$15</f>
        <v>221.77356166000001</v>
      </c>
      <c r="H212" s="36">
        <f>SUMIFS(СВЦЭМ!$E$39:$E$782,СВЦЭМ!$A$39:$A$782,$A212,СВЦЭМ!$B$39:$B$782,H$191)+'СЕТ СН'!$F$15</f>
        <v>203.56408089999999</v>
      </c>
      <c r="I212" s="36">
        <f>SUMIFS(СВЦЭМ!$E$39:$E$782,СВЦЭМ!$A$39:$A$782,$A212,СВЦЭМ!$B$39:$B$782,I$191)+'СЕТ СН'!$F$15</f>
        <v>195.46214092</v>
      </c>
      <c r="J212" s="36">
        <f>SUMIFS(СВЦЭМ!$E$39:$E$782,СВЦЭМ!$A$39:$A$782,$A212,СВЦЭМ!$B$39:$B$782,J$191)+'СЕТ СН'!$F$15</f>
        <v>184.52091689</v>
      </c>
      <c r="K212" s="36">
        <f>SUMIFS(СВЦЭМ!$E$39:$E$782,СВЦЭМ!$A$39:$A$782,$A212,СВЦЭМ!$B$39:$B$782,K$191)+'СЕТ СН'!$F$15</f>
        <v>183.50041211000001</v>
      </c>
      <c r="L212" s="36">
        <f>SUMIFS(СВЦЭМ!$E$39:$E$782,СВЦЭМ!$A$39:$A$782,$A212,СВЦЭМ!$B$39:$B$782,L$191)+'СЕТ СН'!$F$15</f>
        <v>187.26011086</v>
      </c>
      <c r="M212" s="36">
        <f>SUMIFS(СВЦЭМ!$E$39:$E$782,СВЦЭМ!$A$39:$A$782,$A212,СВЦЭМ!$B$39:$B$782,M$191)+'СЕТ СН'!$F$15</f>
        <v>189.89945170999999</v>
      </c>
      <c r="N212" s="36">
        <f>SUMIFS(СВЦЭМ!$E$39:$E$782,СВЦЭМ!$A$39:$A$782,$A212,СВЦЭМ!$B$39:$B$782,N$191)+'СЕТ СН'!$F$15</f>
        <v>196.61748829000001</v>
      </c>
      <c r="O212" s="36">
        <f>SUMIFS(СВЦЭМ!$E$39:$E$782,СВЦЭМ!$A$39:$A$782,$A212,СВЦЭМ!$B$39:$B$782,O$191)+'СЕТ СН'!$F$15</f>
        <v>191.786269</v>
      </c>
      <c r="P212" s="36">
        <f>SUMIFS(СВЦЭМ!$E$39:$E$782,СВЦЭМ!$A$39:$A$782,$A212,СВЦЭМ!$B$39:$B$782,P$191)+'СЕТ СН'!$F$15</f>
        <v>193.94682126999999</v>
      </c>
      <c r="Q212" s="36">
        <f>SUMIFS(СВЦЭМ!$E$39:$E$782,СВЦЭМ!$A$39:$A$782,$A212,СВЦЭМ!$B$39:$B$782,Q$191)+'СЕТ СН'!$F$15</f>
        <v>194.12170950999999</v>
      </c>
      <c r="R212" s="36">
        <f>SUMIFS(СВЦЭМ!$E$39:$E$782,СВЦЭМ!$A$39:$A$782,$A212,СВЦЭМ!$B$39:$B$782,R$191)+'СЕТ СН'!$F$15</f>
        <v>192.72051571</v>
      </c>
      <c r="S212" s="36">
        <f>SUMIFS(СВЦЭМ!$E$39:$E$782,СВЦЭМ!$A$39:$A$782,$A212,СВЦЭМ!$B$39:$B$782,S$191)+'СЕТ СН'!$F$15</f>
        <v>190.01191885</v>
      </c>
      <c r="T212" s="36">
        <f>SUMIFS(СВЦЭМ!$E$39:$E$782,СВЦЭМ!$A$39:$A$782,$A212,СВЦЭМ!$B$39:$B$782,T$191)+'СЕТ СН'!$F$15</f>
        <v>191.43561407000001</v>
      </c>
      <c r="U212" s="36">
        <f>SUMIFS(СВЦЭМ!$E$39:$E$782,СВЦЭМ!$A$39:$A$782,$A212,СВЦЭМ!$B$39:$B$782,U$191)+'СЕТ СН'!$F$15</f>
        <v>190.27633674</v>
      </c>
      <c r="V212" s="36">
        <f>SUMIFS(СВЦЭМ!$E$39:$E$782,СВЦЭМ!$A$39:$A$782,$A212,СВЦЭМ!$B$39:$B$782,V$191)+'СЕТ СН'!$F$15</f>
        <v>187.92842539</v>
      </c>
      <c r="W212" s="36">
        <f>SUMIFS(СВЦЭМ!$E$39:$E$782,СВЦЭМ!$A$39:$A$782,$A212,СВЦЭМ!$B$39:$B$782,W$191)+'СЕТ СН'!$F$15</f>
        <v>190.10752196999999</v>
      </c>
      <c r="X212" s="36">
        <f>SUMIFS(СВЦЭМ!$E$39:$E$782,СВЦЭМ!$A$39:$A$782,$A212,СВЦЭМ!$B$39:$B$782,X$191)+'СЕТ СН'!$F$15</f>
        <v>196.45120851999999</v>
      </c>
      <c r="Y212" s="36">
        <f>SUMIFS(СВЦЭМ!$E$39:$E$782,СВЦЭМ!$A$39:$A$782,$A212,СВЦЭМ!$B$39:$B$782,Y$191)+'СЕТ СН'!$F$15</f>
        <v>210.13242897000001</v>
      </c>
    </row>
    <row r="213" spans="1:25" ht="15.75" x14ac:dyDescent="0.2">
      <c r="A213" s="35">
        <f t="shared" si="5"/>
        <v>45099</v>
      </c>
      <c r="B213" s="36">
        <f>SUMIFS(СВЦЭМ!$E$39:$E$782,СВЦЭМ!$A$39:$A$782,$A213,СВЦЭМ!$B$39:$B$782,B$191)+'СЕТ СН'!$F$15</f>
        <v>212.14514055000001</v>
      </c>
      <c r="C213" s="36">
        <f>SUMIFS(СВЦЭМ!$E$39:$E$782,СВЦЭМ!$A$39:$A$782,$A213,СВЦЭМ!$B$39:$B$782,C$191)+'СЕТ СН'!$F$15</f>
        <v>221.32123117</v>
      </c>
      <c r="D213" s="36">
        <f>SUMIFS(СВЦЭМ!$E$39:$E$782,СВЦЭМ!$A$39:$A$782,$A213,СВЦЭМ!$B$39:$B$782,D$191)+'СЕТ СН'!$F$15</f>
        <v>224.5940056</v>
      </c>
      <c r="E213" s="36">
        <f>SUMIFS(СВЦЭМ!$E$39:$E$782,СВЦЭМ!$A$39:$A$782,$A213,СВЦЭМ!$B$39:$B$782,E$191)+'СЕТ СН'!$F$15</f>
        <v>221.62184761</v>
      </c>
      <c r="F213" s="36">
        <f>SUMIFS(СВЦЭМ!$E$39:$E$782,СВЦЭМ!$A$39:$A$782,$A213,СВЦЭМ!$B$39:$B$782,F$191)+'СЕТ СН'!$F$15</f>
        <v>221.64904989999999</v>
      </c>
      <c r="G213" s="36">
        <f>SUMIFS(СВЦЭМ!$E$39:$E$782,СВЦЭМ!$A$39:$A$782,$A213,СВЦЭМ!$B$39:$B$782,G$191)+'СЕТ СН'!$F$15</f>
        <v>222.63981380999999</v>
      </c>
      <c r="H213" s="36">
        <f>SUMIFS(СВЦЭМ!$E$39:$E$782,СВЦЭМ!$A$39:$A$782,$A213,СВЦЭМ!$B$39:$B$782,H$191)+'СЕТ СН'!$F$15</f>
        <v>200.64796494999999</v>
      </c>
      <c r="I213" s="36">
        <f>SUMIFS(СВЦЭМ!$E$39:$E$782,СВЦЭМ!$A$39:$A$782,$A213,СВЦЭМ!$B$39:$B$782,I$191)+'СЕТ СН'!$F$15</f>
        <v>197.10248927000001</v>
      </c>
      <c r="J213" s="36">
        <f>SUMIFS(СВЦЭМ!$E$39:$E$782,СВЦЭМ!$A$39:$A$782,$A213,СВЦЭМ!$B$39:$B$782,J$191)+'СЕТ СН'!$F$15</f>
        <v>187.12442952999999</v>
      </c>
      <c r="K213" s="36">
        <f>SUMIFS(СВЦЭМ!$E$39:$E$782,СВЦЭМ!$A$39:$A$782,$A213,СВЦЭМ!$B$39:$B$782,K$191)+'СЕТ СН'!$F$15</f>
        <v>184.65778763</v>
      </c>
      <c r="L213" s="36">
        <f>SUMIFS(СВЦЭМ!$E$39:$E$782,СВЦЭМ!$A$39:$A$782,$A213,СВЦЭМ!$B$39:$B$782,L$191)+'СЕТ СН'!$F$15</f>
        <v>184.73655219</v>
      </c>
      <c r="M213" s="36">
        <f>SUMIFS(СВЦЭМ!$E$39:$E$782,СВЦЭМ!$A$39:$A$782,$A213,СВЦЭМ!$B$39:$B$782,M$191)+'СЕТ СН'!$F$15</f>
        <v>189.34458948</v>
      </c>
      <c r="N213" s="36">
        <f>SUMIFS(СВЦЭМ!$E$39:$E$782,СВЦЭМ!$A$39:$A$782,$A213,СВЦЭМ!$B$39:$B$782,N$191)+'СЕТ СН'!$F$15</f>
        <v>195.28329102999999</v>
      </c>
      <c r="O213" s="36">
        <f>SUMIFS(СВЦЭМ!$E$39:$E$782,СВЦЭМ!$A$39:$A$782,$A213,СВЦЭМ!$B$39:$B$782,O$191)+'СЕТ СН'!$F$15</f>
        <v>195.80789286999999</v>
      </c>
      <c r="P213" s="36">
        <f>SUMIFS(СВЦЭМ!$E$39:$E$782,СВЦЭМ!$A$39:$A$782,$A213,СВЦЭМ!$B$39:$B$782,P$191)+'СЕТ СН'!$F$15</f>
        <v>195.44258805999999</v>
      </c>
      <c r="Q213" s="36">
        <f>SUMIFS(СВЦЭМ!$E$39:$E$782,СВЦЭМ!$A$39:$A$782,$A213,СВЦЭМ!$B$39:$B$782,Q$191)+'СЕТ СН'!$F$15</f>
        <v>195.30157829999999</v>
      </c>
      <c r="R213" s="36">
        <f>SUMIFS(СВЦЭМ!$E$39:$E$782,СВЦЭМ!$A$39:$A$782,$A213,СВЦЭМ!$B$39:$B$782,R$191)+'СЕТ СН'!$F$15</f>
        <v>193.38841196999999</v>
      </c>
      <c r="S213" s="36">
        <f>SUMIFS(СВЦЭМ!$E$39:$E$782,СВЦЭМ!$A$39:$A$782,$A213,СВЦЭМ!$B$39:$B$782,S$191)+'СЕТ СН'!$F$15</f>
        <v>190.42568907</v>
      </c>
      <c r="T213" s="36">
        <f>SUMIFS(СВЦЭМ!$E$39:$E$782,СВЦЭМ!$A$39:$A$782,$A213,СВЦЭМ!$B$39:$B$782,T$191)+'СЕТ СН'!$F$15</f>
        <v>193.10132787000001</v>
      </c>
      <c r="U213" s="36">
        <f>SUMIFS(СВЦЭМ!$E$39:$E$782,СВЦЭМ!$A$39:$A$782,$A213,СВЦЭМ!$B$39:$B$782,U$191)+'СЕТ СН'!$F$15</f>
        <v>189.73002718999999</v>
      </c>
      <c r="V213" s="36">
        <f>SUMIFS(СВЦЭМ!$E$39:$E$782,СВЦЭМ!$A$39:$A$782,$A213,СВЦЭМ!$B$39:$B$782,V$191)+'СЕТ СН'!$F$15</f>
        <v>184.42365683</v>
      </c>
      <c r="W213" s="36">
        <f>SUMIFS(СВЦЭМ!$E$39:$E$782,СВЦЭМ!$A$39:$A$782,$A213,СВЦЭМ!$B$39:$B$782,W$191)+'СЕТ СН'!$F$15</f>
        <v>188.84752918999999</v>
      </c>
      <c r="X213" s="36">
        <f>SUMIFS(СВЦЭМ!$E$39:$E$782,СВЦЭМ!$A$39:$A$782,$A213,СВЦЭМ!$B$39:$B$782,X$191)+'СЕТ СН'!$F$15</f>
        <v>196.56256253999999</v>
      </c>
      <c r="Y213" s="36">
        <f>SUMIFS(СВЦЭМ!$E$39:$E$782,СВЦЭМ!$A$39:$A$782,$A213,СВЦЭМ!$B$39:$B$782,Y$191)+'СЕТ СН'!$F$15</f>
        <v>207.42784072000001</v>
      </c>
    </row>
    <row r="214" spans="1:25" ht="15.75" x14ac:dyDescent="0.2">
      <c r="A214" s="35">
        <f t="shared" si="5"/>
        <v>45100</v>
      </c>
      <c r="B214" s="36">
        <f>SUMIFS(СВЦЭМ!$E$39:$E$782,СВЦЭМ!$A$39:$A$782,$A214,СВЦЭМ!$B$39:$B$782,B$191)+'СЕТ СН'!$F$15</f>
        <v>209.54043247000001</v>
      </c>
      <c r="C214" s="36">
        <f>SUMIFS(СВЦЭМ!$E$39:$E$782,СВЦЭМ!$A$39:$A$782,$A214,СВЦЭМ!$B$39:$B$782,C$191)+'СЕТ СН'!$F$15</f>
        <v>224.74246987999999</v>
      </c>
      <c r="D214" s="36">
        <f>SUMIFS(СВЦЭМ!$E$39:$E$782,СВЦЭМ!$A$39:$A$782,$A214,СВЦЭМ!$B$39:$B$782,D$191)+'СЕТ СН'!$F$15</f>
        <v>233.00784071000001</v>
      </c>
      <c r="E214" s="36">
        <f>SUMIFS(СВЦЭМ!$E$39:$E$782,СВЦЭМ!$A$39:$A$782,$A214,СВЦЭМ!$B$39:$B$782,E$191)+'СЕТ СН'!$F$15</f>
        <v>229.94251195000001</v>
      </c>
      <c r="F214" s="36">
        <f>SUMIFS(СВЦЭМ!$E$39:$E$782,СВЦЭМ!$A$39:$A$782,$A214,СВЦЭМ!$B$39:$B$782,F$191)+'СЕТ СН'!$F$15</f>
        <v>228.49328327000001</v>
      </c>
      <c r="G214" s="36">
        <f>SUMIFS(СВЦЭМ!$E$39:$E$782,СВЦЭМ!$A$39:$A$782,$A214,СВЦЭМ!$B$39:$B$782,G$191)+'СЕТ СН'!$F$15</f>
        <v>217.35447963999999</v>
      </c>
      <c r="H214" s="36">
        <f>SUMIFS(СВЦЭМ!$E$39:$E$782,СВЦЭМ!$A$39:$A$782,$A214,СВЦЭМ!$B$39:$B$782,H$191)+'СЕТ СН'!$F$15</f>
        <v>201.74646250000001</v>
      </c>
      <c r="I214" s="36">
        <f>SUMIFS(СВЦЭМ!$E$39:$E$782,СВЦЭМ!$A$39:$A$782,$A214,СВЦЭМ!$B$39:$B$782,I$191)+'СЕТ СН'!$F$15</f>
        <v>185.70719345000001</v>
      </c>
      <c r="J214" s="36">
        <f>SUMIFS(СВЦЭМ!$E$39:$E$782,СВЦЭМ!$A$39:$A$782,$A214,СВЦЭМ!$B$39:$B$782,J$191)+'СЕТ СН'!$F$15</f>
        <v>178.01220755</v>
      </c>
      <c r="K214" s="36">
        <f>SUMIFS(СВЦЭМ!$E$39:$E$782,СВЦЭМ!$A$39:$A$782,$A214,СВЦЭМ!$B$39:$B$782,K$191)+'СЕТ СН'!$F$15</f>
        <v>170.41882806999999</v>
      </c>
      <c r="L214" s="36">
        <f>SUMIFS(СВЦЭМ!$E$39:$E$782,СВЦЭМ!$A$39:$A$782,$A214,СВЦЭМ!$B$39:$B$782,L$191)+'СЕТ СН'!$F$15</f>
        <v>164.44296213999999</v>
      </c>
      <c r="M214" s="36">
        <f>SUMIFS(СВЦЭМ!$E$39:$E$782,СВЦЭМ!$A$39:$A$782,$A214,СВЦЭМ!$B$39:$B$782,M$191)+'СЕТ СН'!$F$15</f>
        <v>166.58316876999999</v>
      </c>
      <c r="N214" s="36">
        <f>SUMIFS(СВЦЭМ!$E$39:$E$782,СВЦЭМ!$A$39:$A$782,$A214,СВЦЭМ!$B$39:$B$782,N$191)+'СЕТ СН'!$F$15</f>
        <v>171.09047949000001</v>
      </c>
      <c r="O214" s="36">
        <f>SUMIFS(СВЦЭМ!$E$39:$E$782,СВЦЭМ!$A$39:$A$782,$A214,СВЦЭМ!$B$39:$B$782,O$191)+'СЕТ СН'!$F$15</f>
        <v>175.00144445000001</v>
      </c>
      <c r="P214" s="36">
        <f>SUMIFS(СВЦЭМ!$E$39:$E$782,СВЦЭМ!$A$39:$A$782,$A214,СВЦЭМ!$B$39:$B$782,P$191)+'СЕТ СН'!$F$15</f>
        <v>176.63186266</v>
      </c>
      <c r="Q214" s="36">
        <f>SUMIFS(СВЦЭМ!$E$39:$E$782,СВЦЭМ!$A$39:$A$782,$A214,СВЦЭМ!$B$39:$B$782,Q$191)+'СЕТ СН'!$F$15</f>
        <v>177.86007076999999</v>
      </c>
      <c r="R214" s="36">
        <f>SUMIFS(СВЦЭМ!$E$39:$E$782,СВЦЭМ!$A$39:$A$782,$A214,СВЦЭМ!$B$39:$B$782,R$191)+'СЕТ СН'!$F$15</f>
        <v>174.59256747000001</v>
      </c>
      <c r="S214" s="36">
        <f>SUMIFS(СВЦЭМ!$E$39:$E$782,СВЦЭМ!$A$39:$A$782,$A214,СВЦЭМ!$B$39:$B$782,S$191)+'СЕТ СН'!$F$15</f>
        <v>172.90606159999999</v>
      </c>
      <c r="T214" s="36">
        <f>SUMIFS(СВЦЭМ!$E$39:$E$782,СВЦЭМ!$A$39:$A$782,$A214,СВЦЭМ!$B$39:$B$782,T$191)+'СЕТ СН'!$F$15</f>
        <v>172.77677044000001</v>
      </c>
      <c r="U214" s="36">
        <f>SUMIFS(СВЦЭМ!$E$39:$E$782,СВЦЭМ!$A$39:$A$782,$A214,СВЦЭМ!$B$39:$B$782,U$191)+'СЕТ СН'!$F$15</f>
        <v>174.0872445</v>
      </c>
      <c r="V214" s="36">
        <f>SUMIFS(СВЦЭМ!$E$39:$E$782,СВЦЭМ!$A$39:$A$782,$A214,СВЦЭМ!$B$39:$B$782,V$191)+'СЕТ СН'!$F$15</f>
        <v>174.46087548</v>
      </c>
      <c r="W214" s="36">
        <f>SUMIFS(СВЦЭМ!$E$39:$E$782,СВЦЭМ!$A$39:$A$782,$A214,СВЦЭМ!$B$39:$B$782,W$191)+'СЕТ СН'!$F$15</f>
        <v>172.03629246</v>
      </c>
      <c r="X214" s="36">
        <f>SUMIFS(СВЦЭМ!$E$39:$E$782,СВЦЭМ!$A$39:$A$782,$A214,СВЦЭМ!$B$39:$B$782,X$191)+'СЕТ СН'!$F$15</f>
        <v>175.76012953</v>
      </c>
      <c r="Y214" s="36">
        <f>SUMIFS(СВЦЭМ!$E$39:$E$782,СВЦЭМ!$A$39:$A$782,$A214,СВЦЭМ!$B$39:$B$782,Y$191)+'СЕТ СН'!$F$15</f>
        <v>194.71238212</v>
      </c>
    </row>
    <row r="215" spans="1:25" ht="15.75" x14ac:dyDescent="0.2">
      <c r="A215" s="35">
        <f t="shared" si="5"/>
        <v>45101</v>
      </c>
      <c r="B215" s="36">
        <f>SUMIFS(СВЦЭМ!$E$39:$E$782,СВЦЭМ!$A$39:$A$782,$A215,СВЦЭМ!$B$39:$B$782,B$191)+'СЕТ СН'!$F$15</f>
        <v>191.70641533</v>
      </c>
      <c r="C215" s="36">
        <f>SUMIFS(СВЦЭМ!$E$39:$E$782,СВЦЭМ!$A$39:$A$782,$A215,СВЦЭМ!$B$39:$B$782,C$191)+'СЕТ СН'!$F$15</f>
        <v>202.24814558</v>
      </c>
      <c r="D215" s="36">
        <f>SUMIFS(СВЦЭМ!$E$39:$E$782,СВЦЭМ!$A$39:$A$782,$A215,СВЦЭМ!$B$39:$B$782,D$191)+'СЕТ СН'!$F$15</f>
        <v>212.71117885999999</v>
      </c>
      <c r="E215" s="36">
        <f>SUMIFS(СВЦЭМ!$E$39:$E$782,СВЦЭМ!$A$39:$A$782,$A215,СВЦЭМ!$B$39:$B$782,E$191)+'СЕТ СН'!$F$15</f>
        <v>212.36469640999999</v>
      </c>
      <c r="F215" s="36">
        <f>SUMIFS(СВЦЭМ!$E$39:$E$782,СВЦЭМ!$A$39:$A$782,$A215,СВЦЭМ!$B$39:$B$782,F$191)+'СЕТ СН'!$F$15</f>
        <v>212.06711988000001</v>
      </c>
      <c r="G215" s="36">
        <f>SUMIFS(СВЦЭМ!$E$39:$E$782,СВЦЭМ!$A$39:$A$782,$A215,СВЦЭМ!$B$39:$B$782,G$191)+'СЕТ СН'!$F$15</f>
        <v>212.36841192</v>
      </c>
      <c r="H215" s="36">
        <f>SUMIFS(СВЦЭМ!$E$39:$E$782,СВЦЭМ!$A$39:$A$782,$A215,СВЦЭМ!$B$39:$B$782,H$191)+'СЕТ СН'!$F$15</f>
        <v>206.82235302999999</v>
      </c>
      <c r="I215" s="36">
        <f>SUMIFS(СВЦЭМ!$E$39:$E$782,СВЦЭМ!$A$39:$A$782,$A215,СВЦЭМ!$B$39:$B$782,I$191)+'СЕТ СН'!$F$15</f>
        <v>200.18627448000001</v>
      </c>
      <c r="J215" s="36">
        <f>SUMIFS(СВЦЭМ!$E$39:$E$782,СВЦЭМ!$A$39:$A$782,$A215,СВЦЭМ!$B$39:$B$782,J$191)+'СЕТ СН'!$F$15</f>
        <v>187.20662343999999</v>
      </c>
      <c r="K215" s="36">
        <f>SUMIFS(СВЦЭМ!$E$39:$E$782,СВЦЭМ!$A$39:$A$782,$A215,СВЦЭМ!$B$39:$B$782,K$191)+'СЕТ СН'!$F$15</f>
        <v>177.4228392</v>
      </c>
      <c r="L215" s="36">
        <f>SUMIFS(СВЦЭМ!$E$39:$E$782,СВЦЭМ!$A$39:$A$782,$A215,СВЦЭМ!$B$39:$B$782,L$191)+'СЕТ СН'!$F$15</f>
        <v>176.05957347</v>
      </c>
      <c r="M215" s="36">
        <f>SUMIFS(СВЦЭМ!$E$39:$E$782,СВЦЭМ!$A$39:$A$782,$A215,СВЦЭМ!$B$39:$B$782,M$191)+'СЕТ СН'!$F$15</f>
        <v>179.24518234000001</v>
      </c>
      <c r="N215" s="36">
        <f>SUMIFS(СВЦЭМ!$E$39:$E$782,СВЦЭМ!$A$39:$A$782,$A215,СВЦЭМ!$B$39:$B$782,N$191)+'СЕТ СН'!$F$15</f>
        <v>187.13448076</v>
      </c>
      <c r="O215" s="36">
        <f>SUMIFS(СВЦЭМ!$E$39:$E$782,СВЦЭМ!$A$39:$A$782,$A215,СВЦЭМ!$B$39:$B$782,O$191)+'СЕТ СН'!$F$15</f>
        <v>192.22380759000001</v>
      </c>
      <c r="P215" s="36">
        <f>SUMIFS(СВЦЭМ!$E$39:$E$782,СВЦЭМ!$A$39:$A$782,$A215,СВЦЭМ!$B$39:$B$782,P$191)+'СЕТ СН'!$F$15</f>
        <v>192.88648760999999</v>
      </c>
      <c r="Q215" s="36">
        <f>SUMIFS(СВЦЭМ!$E$39:$E$782,СВЦЭМ!$A$39:$A$782,$A215,СВЦЭМ!$B$39:$B$782,Q$191)+'СЕТ СН'!$F$15</f>
        <v>194.47212776000001</v>
      </c>
      <c r="R215" s="36">
        <f>SUMIFS(СВЦЭМ!$E$39:$E$782,СВЦЭМ!$A$39:$A$782,$A215,СВЦЭМ!$B$39:$B$782,R$191)+'СЕТ СН'!$F$15</f>
        <v>191.33618217</v>
      </c>
      <c r="S215" s="36">
        <f>SUMIFS(СВЦЭМ!$E$39:$E$782,СВЦЭМ!$A$39:$A$782,$A215,СВЦЭМ!$B$39:$B$782,S$191)+'СЕТ СН'!$F$15</f>
        <v>189.30041968</v>
      </c>
      <c r="T215" s="36">
        <f>SUMIFS(СВЦЭМ!$E$39:$E$782,СВЦЭМ!$A$39:$A$782,$A215,СВЦЭМ!$B$39:$B$782,T$191)+'СЕТ СН'!$F$15</f>
        <v>192.20950128000001</v>
      </c>
      <c r="U215" s="36">
        <f>SUMIFS(СВЦЭМ!$E$39:$E$782,СВЦЭМ!$A$39:$A$782,$A215,СВЦЭМ!$B$39:$B$782,U$191)+'СЕТ СН'!$F$15</f>
        <v>194.24409896</v>
      </c>
      <c r="V215" s="36">
        <f>SUMIFS(СВЦЭМ!$E$39:$E$782,СВЦЭМ!$A$39:$A$782,$A215,СВЦЭМ!$B$39:$B$782,V$191)+'СЕТ СН'!$F$15</f>
        <v>194.16629069000001</v>
      </c>
      <c r="W215" s="36">
        <f>SUMIFS(СВЦЭМ!$E$39:$E$782,СВЦЭМ!$A$39:$A$782,$A215,СВЦЭМ!$B$39:$B$782,W$191)+'СЕТ СН'!$F$15</f>
        <v>189.92249896000001</v>
      </c>
      <c r="X215" s="36">
        <f>SUMIFS(СВЦЭМ!$E$39:$E$782,СВЦЭМ!$A$39:$A$782,$A215,СВЦЭМ!$B$39:$B$782,X$191)+'СЕТ СН'!$F$15</f>
        <v>193.93005317999999</v>
      </c>
      <c r="Y215" s="36">
        <f>SUMIFS(СВЦЭМ!$E$39:$E$782,СВЦЭМ!$A$39:$A$782,$A215,СВЦЭМ!$B$39:$B$782,Y$191)+'СЕТ СН'!$F$15</f>
        <v>204.04266744</v>
      </c>
    </row>
    <row r="216" spans="1:25" ht="15.75" x14ac:dyDescent="0.2">
      <c r="A216" s="35">
        <f t="shared" si="5"/>
        <v>45102</v>
      </c>
      <c r="B216" s="36">
        <f>SUMIFS(СВЦЭМ!$E$39:$E$782,СВЦЭМ!$A$39:$A$782,$A216,СВЦЭМ!$B$39:$B$782,B$191)+'СЕТ СН'!$F$15</f>
        <v>204.18358103</v>
      </c>
      <c r="C216" s="36">
        <f>SUMIFS(СВЦЭМ!$E$39:$E$782,СВЦЭМ!$A$39:$A$782,$A216,СВЦЭМ!$B$39:$B$782,C$191)+'СЕТ СН'!$F$15</f>
        <v>213.19258807</v>
      </c>
      <c r="D216" s="36">
        <f>SUMIFS(СВЦЭМ!$E$39:$E$782,СВЦЭМ!$A$39:$A$782,$A216,СВЦЭМ!$B$39:$B$782,D$191)+'СЕТ СН'!$F$15</f>
        <v>218.39117991000001</v>
      </c>
      <c r="E216" s="36">
        <f>SUMIFS(СВЦЭМ!$E$39:$E$782,СВЦЭМ!$A$39:$A$782,$A216,СВЦЭМ!$B$39:$B$782,E$191)+'СЕТ СН'!$F$15</f>
        <v>227.47323614999999</v>
      </c>
      <c r="F216" s="36">
        <f>SUMIFS(СВЦЭМ!$E$39:$E$782,СВЦЭМ!$A$39:$A$782,$A216,СВЦЭМ!$B$39:$B$782,F$191)+'СЕТ СН'!$F$15</f>
        <v>227.75808347</v>
      </c>
      <c r="G216" s="36">
        <f>SUMIFS(СВЦЭМ!$E$39:$E$782,СВЦЭМ!$A$39:$A$782,$A216,СВЦЭМ!$B$39:$B$782,G$191)+'СЕТ СН'!$F$15</f>
        <v>214.2894144</v>
      </c>
      <c r="H216" s="36">
        <f>SUMIFS(СВЦЭМ!$E$39:$E$782,СВЦЭМ!$A$39:$A$782,$A216,СВЦЭМ!$B$39:$B$782,H$191)+'СЕТ СН'!$F$15</f>
        <v>206.57312913999999</v>
      </c>
      <c r="I216" s="36">
        <f>SUMIFS(СВЦЭМ!$E$39:$E$782,СВЦЭМ!$A$39:$A$782,$A216,СВЦЭМ!$B$39:$B$782,I$191)+'СЕТ СН'!$F$15</f>
        <v>203.09783791999999</v>
      </c>
      <c r="J216" s="36">
        <f>SUMIFS(СВЦЭМ!$E$39:$E$782,СВЦЭМ!$A$39:$A$782,$A216,СВЦЭМ!$B$39:$B$782,J$191)+'СЕТ СН'!$F$15</f>
        <v>199.48509569000001</v>
      </c>
      <c r="K216" s="36">
        <f>SUMIFS(СВЦЭМ!$E$39:$E$782,СВЦЭМ!$A$39:$A$782,$A216,СВЦЭМ!$B$39:$B$782,K$191)+'СЕТ СН'!$F$15</f>
        <v>188.83619146000001</v>
      </c>
      <c r="L216" s="36">
        <f>SUMIFS(СВЦЭМ!$E$39:$E$782,СВЦЭМ!$A$39:$A$782,$A216,СВЦЭМ!$B$39:$B$782,L$191)+'СЕТ СН'!$F$15</f>
        <v>177.97619079</v>
      </c>
      <c r="M216" s="36">
        <f>SUMIFS(СВЦЭМ!$E$39:$E$782,СВЦЭМ!$A$39:$A$782,$A216,СВЦЭМ!$B$39:$B$782,M$191)+'СЕТ СН'!$F$15</f>
        <v>180.99881703</v>
      </c>
      <c r="N216" s="36">
        <f>SUMIFS(СВЦЭМ!$E$39:$E$782,СВЦЭМ!$A$39:$A$782,$A216,СВЦЭМ!$B$39:$B$782,N$191)+'СЕТ СН'!$F$15</f>
        <v>181.95057471999999</v>
      </c>
      <c r="O216" s="36">
        <f>SUMIFS(СВЦЭМ!$E$39:$E$782,СВЦЭМ!$A$39:$A$782,$A216,СВЦЭМ!$B$39:$B$782,O$191)+'СЕТ СН'!$F$15</f>
        <v>183.57280402000001</v>
      </c>
      <c r="P216" s="36">
        <f>SUMIFS(СВЦЭМ!$E$39:$E$782,СВЦЭМ!$A$39:$A$782,$A216,СВЦЭМ!$B$39:$B$782,P$191)+'СЕТ СН'!$F$15</f>
        <v>184.70154954</v>
      </c>
      <c r="Q216" s="36">
        <f>SUMIFS(СВЦЭМ!$E$39:$E$782,СВЦЭМ!$A$39:$A$782,$A216,СВЦЭМ!$B$39:$B$782,Q$191)+'СЕТ СН'!$F$15</f>
        <v>185.76723251999999</v>
      </c>
      <c r="R216" s="36">
        <f>SUMIFS(СВЦЭМ!$E$39:$E$782,СВЦЭМ!$A$39:$A$782,$A216,СВЦЭМ!$B$39:$B$782,R$191)+'СЕТ СН'!$F$15</f>
        <v>183.67769568</v>
      </c>
      <c r="S216" s="36">
        <f>SUMIFS(СВЦЭМ!$E$39:$E$782,СВЦЭМ!$A$39:$A$782,$A216,СВЦЭМ!$B$39:$B$782,S$191)+'СЕТ СН'!$F$15</f>
        <v>182.95644102</v>
      </c>
      <c r="T216" s="36">
        <f>SUMIFS(СВЦЭМ!$E$39:$E$782,СВЦЭМ!$A$39:$A$782,$A216,СВЦЭМ!$B$39:$B$782,T$191)+'СЕТ СН'!$F$15</f>
        <v>182.12368584999999</v>
      </c>
      <c r="U216" s="36">
        <f>SUMIFS(СВЦЭМ!$E$39:$E$782,СВЦЭМ!$A$39:$A$782,$A216,СВЦЭМ!$B$39:$B$782,U$191)+'СЕТ СН'!$F$15</f>
        <v>182.75980039000001</v>
      </c>
      <c r="V216" s="36">
        <f>SUMIFS(СВЦЭМ!$E$39:$E$782,СВЦЭМ!$A$39:$A$782,$A216,СВЦЭМ!$B$39:$B$782,V$191)+'СЕТ СН'!$F$15</f>
        <v>184.45441145000001</v>
      </c>
      <c r="W216" s="36">
        <f>SUMIFS(СВЦЭМ!$E$39:$E$782,СВЦЭМ!$A$39:$A$782,$A216,СВЦЭМ!$B$39:$B$782,W$191)+'СЕТ СН'!$F$15</f>
        <v>180.24280289999999</v>
      </c>
      <c r="X216" s="36">
        <f>SUMIFS(СВЦЭМ!$E$39:$E$782,СВЦЭМ!$A$39:$A$782,$A216,СВЦЭМ!$B$39:$B$782,X$191)+'СЕТ СН'!$F$15</f>
        <v>183.89039043</v>
      </c>
      <c r="Y216" s="36">
        <f>SUMIFS(СВЦЭМ!$E$39:$E$782,СВЦЭМ!$A$39:$A$782,$A216,СВЦЭМ!$B$39:$B$782,Y$191)+'СЕТ СН'!$F$15</f>
        <v>202.83087834</v>
      </c>
    </row>
    <row r="217" spans="1:25" ht="15.75" x14ac:dyDescent="0.2">
      <c r="A217" s="35">
        <f t="shared" si="5"/>
        <v>45103</v>
      </c>
      <c r="B217" s="36">
        <f>SUMIFS(СВЦЭМ!$E$39:$E$782,СВЦЭМ!$A$39:$A$782,$A217,СВЦЭМ!$B$39:$B$782,B$191)+'СЕТ СН'!$F$15</f>
        <v>217.48372695</v>
      </c>
      <c r="C217" s="36">
        <f>SUMIFS(СВЦЭМ!$E$39:$E$782,СВЦЭМ!$A$39:$A$782,$A217,СВЦЭМ!$B$39:$B$782,C$191)+'СЕТ СН'!$F$15</f>
        <v>227.06063760000001</v>
      </c>
      <c r="D217" s="36">
        <f>SUMIFS(СВЦЭМ!$E$39:$E$782,СВЦЭМ!$A$39:$A$782,$A217,СВЦЭМ!$B$39:$B$782,D$191)+'СЕТ СН'!$F$15</f>
        <v>231.93204197</v>
      </c>
      <c r="E217" s="36">
        <f>SUMIFS(СВЦЭМ!$E$39:$E$782,СВЦЭМ!$A$39:$A$782,$A217,СВЦЭМ!$B$39:$B$782,E$191)+'СЕТ СН'!$F$15</f>
        <v>229.43635757000001</v>
      </c>
      <c r="F217" s="36">
        <f>SUMIFS(СВЦЭМ!$E$39:$E$782,СВЦЭМ!$A$39:$A$782,$A217,СВЦЭМ!$B$39:$B$782,F$191)+'СЕТ СН'!$F$15</f>
        <v>228.73038484</v>
      </c>
      <c r="G217" s="36">
        <f>SUMIFS(СВЦЭМ!$E$39:$E$782,СВЦЭМ!$A$39:$A$782,$A217,СВЦЭМ!$B$39:$B$782,G$191)+'СЕТ СН'!$F$15</f>
        <v>229.31838822</v>
      </c>
      <c r="H217" s="36">
        <f>SUMIFS(СВЦЭМ!$E$39:$E$782,СВЦЭМ!$A$39:$A$782,$A217,СВЦЭМ!$B$39:$B$782,H$191)+'СЕТ СН'!$F$15</f>
        <v>214.02735403</v>
      </c>
      <c r="I217" s="36">
        <f>SUMIFS(СВЦЭМ!$E$39:$E$782,СВЦЭМ!$A$39:$A$782,$A217,СВЦЭМ!$B$39:$B$782,I$191)+'СЕТ СН'!$F$15</f>
        <v>189.01129872000001</v>
      </c>
      <c r="J217" s="36">
        <f>SUMIFS(СВЦЭМ!$E$39:$E$782,СВЦЭМ!$A$39:$A$782,$A217,СВЦЭМ!$B$39:$B$782,J$191)+'СЕТ СН'!$F$15</f>
        <v>177.66057244999999</v>
      </c>
      <c r="K217" s="36">
        <f>SUMIFS(СВЦЭМ!$E$39:$E$782,СВЦЭМ!$A$39:$A$782,$A217,СВЦЭМ!$B$39:$B$782,K$191)+'СЕТ СН'!$F$15</f>
        <v>172.25724724</v>
      </c>
      <c r="L217" s="36">
        <f>SUMIFS(СВЦЭМ!$E$39:$E$782,СВЦЭМ!$A$39:$A$782,$A217,СВЦЭМ!$B$39:$B$782,L$191)+'СЕТ СН'!$F$15</f>
        <v>169.28991683999999</v>
      </c>
      <c r="M217" s="36">
        <f>SUMIFS(СВЦЭМ!$E$39:$E$782,СВЦЭМ!$A$39:$A$782,$A217,СВЦЭМ!$B$39:$B$782,M$191)+'СЕТ СН'!$F$15</f>
        <v>171.44607045999999</v>
      </c>
      <c r="N217" s="36">
        <f>SUMIFS(СВЦЭМ!$E$39:$E$782,СВЦЭМ!$A$39:$A$782,$A217,СВЦЭМ!$B$39:$B$782,N$191)+'СЕТ СН'!$F$15</f>
        <v>175.23656629000001</v>
      </c>
      <c r="O217" s="36">
        <f>SUMIFS(СВЦЭМ!$E$39:$E$782,СВЦЭМ!$A$39:$A$782,$A217,СВЦЭМ!$B$39:$B$782,O$191)+'СЕТ СН'!$F$15</f>
        <v>174.73437290999999</v>
      </c>
      <c r="P217" s="36">
        <f>SUMIFS(СВЦЭМ!$E$39:$E$782,СВЦЭМ!$A$39:$A$782,$A217,СВЦЭМ!$B$39:$B$782,P$191)+'СЕТ СН'!$F$15</f>
        <v>175.84353478</v>
      </c>
      <c r="Q217" s="36">
        <f>SUMIFS(СВЦЭМ!$E$39:$E$782,СВЦЭМ!$A$39:$A$782,$A217,СВЦЭМ!$B$39:$B$782,Q$191)+'СЕТ СН'!$F$15</f>
        <v>177.26508378</v>
      </c>
      <c r="R217" s="36">
        <f>SUMIFS(СВЦЭМ!$E$39:$E$782,СВЦЭМ!$A$39:$A$782,$A217,СВЦЭМ!$B$39:$B$782,R$191)+'СЕТ СН'!$F$15</f>
        <v>175.00331027999999</v>
      </c>
      <c r="S217" s="36">
        <f>SUMIFS(СВЦЭМ!$E$39:$E$782,СВЦЭМ!$A$39:$A$782,$A217,СВЦЭМ!$B$39:$B$782,S$191)+'СЕТ СН'!$F$15</f>
        <v>174.01937662</v>
      </c>
      <c r="T217" s="36">
        <f>SUMIFS(СВЦЭМ!$E$39:$E$782,СВЦЭМ!$A$39:$A$782,$A217,СВЦЭМ!$B$39:$B$782,T$191)+'СЕТ СН'!$F$15</f>
        <v>173.65891360000001</v>
      </c>
      <c r="U217" s="36">
        <f>SUMIFS(СВЦЭМ!$E$39:$E$782,СВЦЭМ!$A$39:$A$782,$A217,СВЦЭМ!$B$39:$B$782,U$191)+'СЕТ СН'!$F$15</f>
        <v>171.18658404000001</v>
      </c>
      <c r="V217" s="36">
        <f>SUMIFS(СВЦЭМ!$E$39:$E$782,СВЦЭМ!$A$39:$A$782,$A217,СВЦЭМ!$B$39:$B$782,V$191)+'СЕТ СН'!$F$15</f>
        <v>172.90411474999999</v>
      </c>
      <c r="W217" s="36">
        <f>SUMIFS(СВЦЭМ!$E$39:$E$782,СВЦЭМ!$A$39:$A$782,$A217,СВЦЭМ!$B$39:$B$782,W$191)+'СЕТ СН'!$F$15</f>
        <v>169.10833873000001</v>
      </c>
      <c r="X217" s="36">
        <f>SUMIFS(СВЦЭМ!$E$39:$E$782,СВЦЭМ!$A$39:$A$782,$A217,СВЦЭМ!$B$39:$B$782,X$191)+'СЕТ СН'!$F$15</f>
        <v>175.82288885</v>
      </c>
      <c r="Y217" s="36">
        <f>SUMIFS(СВЦЭМ!$E$39:$E$782,СВЦЭМ!$A$39:$A$782,$A217,СВЦЭМ!$B$39:$B$782,Y$191)+'СЕТ СН'!$F$15</f>
        <v>185.73981706000001</v>
      </c>
    </row>
    <row r="218" spans="1:25" ht="15.75" x14ac:dyDescent="0.2">
      <c r="A218" s="35">
        <f t="shared" si="5"/>
        <v>45104</v>
      </c>
      <c r="B218" s="36">
        <f>SUMIFS(СВЦЭМ!$E$39:$E$782,СВЦЭМ!$A$39:$A$782,$A218,СВЦЭМ!$B$39:$B$782,B$191)+'СЕТ СН'!$F$15</f>
        <v>193.77856438000001</v>
      </c>
      <c r="C218" s="36">
        <f>SUMIFS(СВЦЭМ!$E$39:$E$782,СВЦЭМ!$A$39:$A$782,$A218,СВЦЭМ!$B$39:$B$782,C$191)+'СЕТ СН'!$F$15</f>
        <v>200.12902751999999</v>
      </c>
      <c r="D218" s="36">
        <f>SUMIFS(СВЦЭМ!$E$39:$E$782,СВЦЭМ!$A$39:$A$782,$A218,СВЦЭМ!$B$39:$B$782,D$191)+'СЕТ СН'!$F$15</f>
        <v>210.74918395</v>
      </c>
      <c r="E218" s="36">
        <f>SUMIFS(СВЦЭМ!$E$39:$E$782,СВЦЭМ!$A$39:$A$782,$A218,СВЦЭМ!$B$39:$B$782,E$191)+'СЕТ СН'!$F$15</f>
        <v>207.69014046000001</v>
      </c>
      <c r="F218" s="36">
        <f>SUMIFS(СВЦЭМ!$E$39:$E$782,СВЦЭМ!$A$39:$A$782,$A218,СВЦЭМ!$B$39:$B$782,F$191)+'СЕТ СН'!$F$15</f>
        <v>207.77941322000001</v>
      </c>
      <c r="G218" s="36">
        <f>SUMIFS(СВЦЭМ!$E$39:$E$782,СВЦЭМ!$A$39:$A$782,$A218,СВЦЭМ!$B$39:$B$782,G$191)+'СЕТ СН'!$F$15</f>
        <v>207.38945068000001</v>
      </c>
      <c r="H218" s="36">
        <f>SUMIFS(СВЦЭМ!$E$39:$E$782,СВЦЭМ!$A$39:$A$782,$A218,СВЦЭМ!$B$39:$B$782,H$191)+'СЕТ СН'!$F$15</f>
        <v>197.70306054</v>
      </c>
      <c r="I218" s="36">
        <f>SUMIFS(СВЦЭМ!$E$39:$E$782,СВЦЭМ!$A$39:$A$782,$A218,СВЦЭМ!$B$39:$B$782,I$191)+'СЕТ СН'!$F$15</f>
        <v>181.9098999</v>
      </c>
      <c r="J218" s="36">
        <f>SUMIFS(СВЦЭМ!$E$39:$E$782,СВЦЭМ!$A$39:$A$782,$A218,СВЦЭМ!$B$39:$B$782,J$191)+'СЕТ СН'!$F$15</f>
        <v>171.47586075999999</v>
      </c>
      <c r="K218" s="36">
        <f>SUMIFS(СВЦЭМ!$E$39:$E$782,СВЦЭМ!$A$39:$A$782,$A218,СВЦЭМ!$B$39:$B$782,K$191)+'СЕТ СН'!$F$15</f>
        <v>164.17785817000001</v>
      </c>
      <c r="L218" s="36">
        <f>SUMIFS(СВЦЭМ!$E$39:$E$782,СВЦЭМ!$A$39:$A$782,$A218,СВЦЭМ!$B$39:$B$782,L$191)+'СЕТ СН'!$F$15</f>
        <v>161.57554038000001</v>
      </c>
      <c r="M218" s="36">
        <f>SUMIFS(СВЦЭМ!$E$39:$E$782,СВЦЭМ!$A$39:$A$782,$A218,СВЦЭМ!$B$39:$B$782,M$191)+'СЕТ СН'!$F$15</f>
        <v>161.17867906999999</v>
      </c>
      <c r="N218" s="36">
        <f>SUMIFS(СВЦЭМ!$E$39:$E$782,СВЦЭМ!$A$39:$A$782,$A218,СВЦЭМ!$B$39:$B$782,N$191)+'СЕТ СН'!$F$15</f>
        <v>163.83031213000001</v>
      </c>
      <c r="O218" s="36">
        <f>SUMIFS(СВЦЭМ!$E$39:$E$782,СВЦЭМ!$A$39:$A$782,$A218,СВЦЭМ!$B$39:$B$782,O$191)+'СЕТ СН'!$F$15</f>
        <v>163.27064523000001</v>
      </c>
      <c r="P218" s="36">
        <f>SUMIFS(СВЦЭМ!$E$39:$E$782,СВЦЭМ!$A$39:$A$782,$A218,СВЦЭМ!$B$39:$B$782,P$191)+'СЕТ СН'!$F$15</f>
        <v>163.39329789000001</v>
      </c>
      <c r="Q218" s="36">
        <f>SUMIFS(СВЦЭМ!$E$39:$E$782,СВЦЭМ!$A$39:$A$782,$A218,СВЦЭМ!$B$39:$B$782,Q$191)+'СЕТ СН'!$F$15</f>
        <v>163.02660488000001</v>
      </c>
      <c r="R218" s="36">
        <f>SUMIFS(СВЦЭМ!$E$39:$E$782,СВЦЭМ!$A$39:$A$782,$A218,СВЦЭМ!$B$39:$B$782,R$191)+'СЕТ СН'!$F$15</f>
        <v>161.30830230999999</v>
      </c>
      <c r="S218" s="36">
        <f>SUMIFS(СВЦЭМ!$E$39:$E$782,СВЦЭМ!$A$39:$A$782,$A218,СВЦЭМ!$B$39:$B$782,S$191)+'СЕТ СН'!$F$15</f>
        <v>160.75582657999999</v>
      </c>
      <c r="T218" s="36">
        <f>SUMIFS(СВЦЭМ!$E$39:$E$782,СВЦЭМ!$A$39:$A$782,$A218,СВЦЭМ!$B$39:$B$782,T$191)+'СЕТ СН'!$F$15</f>
        <v>160.32025088</v>
      </c>
      <c r="U218" s="36">
        <f>SUMIFS(СВЦЭМ!$E$39:$E$782,СВЦЭМ!$A$39:$A$782,$A218,СВЦЭМ!$B$39:$B$782,U$191)+'СЕТ СН'!$F$15</f>
        <v>160.72650906000001</v>
      </c>
      <c r="V218" s="36">
        <f>SUMIFS(СВЦЭМ!$E$39:$E$782,СВЦЭМ!$A$39:$A$782,$A218,СВЦЭМ!$B$39:$B$782,V$191)+'СЕТ СН'!$F$15</f>
        <v>161.775374</v>
      </c>
      <c r="W218" s="36">
        <f>SUMIFS(СВЦЭМ!$E$39:$E$782,СВЦЭМ!$A$39:$A$782,$A218,СВЦЭМ!$B$39:$B$782,W$191)+'СЕТ СН'!$F$15</f>
        <v>156.47364913999999</v>
      </c>
      <c r="X218" s="36">
        <f>SUMIFS(СВЦЭМ!$E$39:$E$782,СВЦЭМ!$A$39:$A$782,$A218,СВЦЭМ!$B$39:$B$782,X$191)+'СЕТ СН'!$F$15</f>
        <v>161.39163353999999</v>
      </c>
      <c r="Y218" s="36">
        <f>SUMIFS(СВЦЭМ!$E$39:$E$782,СВЦЭМ!$A$39:$A$782,$A218,СВЦЭМ!$B$39:$B$782,Y$191)+'СЕТ СН'!$F$15</f>
        <v>173.07405646000001</v>
      </c>
    </row>
    <row r="219" spans="1:25" ht="15.75" x14ac:dyDescent="0.2">
      <c r="A219" s="35">
        <f t="shared" si="5"/>
        <v>45105</v>
      </c>
      <c r="B219" s="36">
        <f>SUMIFS(СВЦЭМ!$E$39:$E$782,СВЦЭМ!$A$39:$A$782,$A219,СВЦЭМ!$B$39:$B$782,B$191)+'СЕТ СН'!$F$15</f>
        <v>183.90791837</v>
      </c>
      <c r="C219" s="36">
        <f>SUMIFS(СВЦЭМ!$E$39:$E$782,СВЦЭМ!$A$39:$A$782,$A219,СВЦЭМ!$B$39:$B$782,C$191)+'СЕТ СН'!$F$15</f>
        <v>194.45552269999999</v>
      </c>
      <c r="D219" s="36">
        <f>SUMIFS(СВЦЭМ!$E$39:$E$782,СВЦЭМ!$A$39:$A$782,$A219,СВЦЭМ!$B$39:$B$782,D$191)+'СЕТ СН'!$F$15</f>
        <v>204.84280430999999</v>
      </c>
      <c r="E219" s="36">
        <f>SUMIFS(СВЦЭМ!$E$39:$E$782,СВЦЭМ!$A$39:$A$782,$A219,СВЦЭМ!$B$39:$B$782,E$191)+'СЕТ СН'!$F$15</f>
        <v>207.34356105000001</v>
      </c>
      <c r="F219" s="36">
        <f>SUMIFS(СВЦЭМ!$E$39:$E$782,СВЦЭМ!$A$39:$A$782,$A219,СВЦЭМ!$B$39:$B$782,F$191)+'СЕТ СН'!$F$15</f>
        <v>207.37476824999999</v>
      </c>
      <c r="G219" s="36">
        <f>SUMIFS(СВЦЭМ!$E$39:$E$782,СВЦЭМ!$A$39:$A$782,$A219,СВЦЭМ!$B$39:$B$782,G$191)+'СЕТ СН'!$F$15</f>
        <v>204.04682665999999</v>
      </c>
      <c r="H219" s="36">
        <f>SUMIFS(СВЦЭМ!$E$39:$E$782,СВЦЭМ!$A$39:$A$782,$A219,СВЦЭМ!$B$39:$B$782,H$191)+'СЕТ СН'!$F$15</f>
        <v>190.49542346999999</v>
      </c>
      <c r="I219" s="36">
        <f>SUMIFS(СВЦЭМ!$E$39:$E$782,СВЦЭМ!$A$39:$A$782,$A219,СВЦЭМ!$B$39:$B$782,I$191)+'СЕТ СН'!$F$15</f>
        <v>173.49399846</v>
      </c>
      <c r="J219" s="36">
        <f>SUMIFS(СВЦЭМ!$E$39:$E$782,СВЦЭМ!$A$39:$A$782,$A219,СВЦЭМ!$B$39:$B$782,J$191)+'СЕТ СН'!$F$15</f>
        <v>164.54197601999999</v>
      </c>
      <c r="K219" s="36">
        <f>SUMIFS(СВЦЭМ!$E$39:$E$782,СВЦЭМ!$A$39:$A$782,$A219,СВЦЭМ!$B$39:$B$782,K$191)+'СЕТ СН'!$F$15</f>
        <v>157.28205779999999</v>
      </c>
      <c r="L219" s="36">
        <f>SUMIFS(СВЦЭМ!$E$39:$E$782,СВЦЭМ!$A$39:$A$782,$A219,СВЦЭМ!$B$39:$B$782,L$191)+'СЕТ СН'!$F$15</f>
        <v>158.11541987000001</v>
      </c>
      <c r="M219" s="36">
        <f>SUMIFS(СВЦЭМ!$E$39:$E$782,СВЦЭМ!$A$39:$A$782,$A219,СВЦЭМ!$B$39:$B$782,M$191)+'СЕТ СН'!$F$15</f>
        <v>160.76697573999999</v>
      </c>
      <c r="N219" s="36">
        <f>SUMIFS(СВЦЭМ!$E$39:$E$782,СВЦЭМ!$A$39:$A$782,$A219,СВЦЭМ!$B$39:$B$782,N$191)+'СЕТ СН'!$F$15</f>
        <v>166.68784477</v>
      </c>
      <c r="O219" s="36">
        <f>SUMIFS(СВЦЭМ!$E$39:$E$782,СВЦЭМ!$A$39:$A$782,$A219,СВЦЭМ!$B$39:$B$782,O$191)+'СЕТ СН'!$F$15</f>
        <v>166.29453015000001</v>
      </c>
      <c r="P219" s="36">
        <f>SUMIFS(СВЦЭМ!$E$39:$E$782,СВЦЭМ!$A$39:$A$782,$A219,СВЦЭМ!$B$39:$B$782,P$191)+'СЕТ СН'!$F$15</f>
        <v>164.05870759000001</v>
      </c>
      <c r="Q219" s="36">
        <f>SUMIFS(СВЦЭМ!$E$39:$E$782,СВЦЭМ!$A$39:$A$782,$A219,СВЦЭМ!$B$39:$B$782,Q$191)+'СЕТ СН'!$F$15</f>
        <v>164.85364841000001</v>
      </c>
      <c r="R219" s="36">
        <f>SUMIFS(СВЦЭМ!$E$39:$E$782,СВЦЭМ!$A$39:$A$782,$A219,СВЦЭМ!$B$39:$B$782,R$191)+'СЕТ СН'!$F$15</f>
        <v>160.9431501</v>
      </c>
      <c r="S219" s="36">
        <f>SUMIFS(СВЦЭМ!$E$39:$E$782,СВЦЭМ!$A$39:$A$782,$A219,СВЦЭМ!$B$39:$B$782,S$191)+'СЕТ СН'!$F$15</f>
        <v>160.27074375000001</v>
      </c>
      <c r="T219" s="36">
        <f>SUMIFS(СВЦЭМ!$E$39:$E$782,СВЦЭМ!$A$39:$A$782,$A219,СВЦЭМ!$B$39:$B$782,T$191)+'СЕТ СН'!$F$15</f>
        <v>160.5344997</v>
      </c>
      <c r="U219" s="36">
        <f>SUMIFS(СВЦЭМ!$E$39:$E$782,СВЦЭМ!$A$39:$A$782,$A219,СВЦЭМ!$B$39:$B$782,U$191)+'СЕТ СН'!$F$15</f>
        <v>164.97168507999999</v>
      </c>
      <c r="V219" s="36">
        <f>SUMIFS(СВЦЭМ!$E$39:$E$782,СВЦЭМ!$A$39:$A$782,$A219,СВЦЭМ!$B$39:$B$782,V$191)+'СЕТ СН'!$F$15</f>
        <v>164.72575423999999</v>
      </c>
      <c r="W219" s="36">
        <f>SUMIFS(СВЦЭМ!$E$39:$E$782,СВЦЭМ!$A$39:$A$782,$A219,СВЦЭМ!$B$39:$B$782,W$191)+'СЕТ СН'!$F$15</f>
        <v>162.37093074000001</v>
      </c>
      <c r="X219" s="36">
        <f>SUMIFS(СВЦЭМ!$E$39:$E$782,СВЦЭМ!$A$39:$A$782,$A219,СВЦЭМ!$B$39:$B$782,X$191)+'СЕТ СН'!$F$15</f>
        <v>165.33888734000001</v>
      </c>
      <c r="Y219" s="36">
        <f>SUMIFS(СВЦЭМ!$E$39:$E$782,СВЦЭМ!$A$39:$A$782,$A219,СВЦЭМ!$B$39:$B$782,Y$191)+'СЕТ СН'!$F$15</f>
        <v>179.29700210999999</v>
      </c>
    </row>
    <row r="220" spans="1:25" ht="15.75" x14ac:dyDescent="0.2">
      <c r="A220" s="35">
        <f t="shared" si="5"/>
        <v>45106</v>
      </c>
      <c r="B220" s="36">
        <f>SUMIFS(СВЦЭМ!$E$39:$E$782,СВЦЭМ!$A$39:$A$782,$A220,СВЦЭМ!$B$39:$B$782,B$191)+'СЕТ СН'!$F$15</f>
        <v>195.59063911000001</v>
      </c>
      <c r="C220" s="36">
        <f>SUMIFS(СВЦЭМ!$E$39:$E$782,СВЦЭМ!$A$39:$A$782,$A220,СВЦЭМ!$B$39:$B$782,C$191)+'СЕТ СН'!$F$15</f>
        <v>202.66048013</v>
      </c>
      <c r="D220" s="36">
        <f>SUMIFS(СВЦЭМ!$E$39:$E$782,СВЦЭМ!$A$39:$A$782,$A220,СВЦЭМ!$B$39:$B$782,D$191)+'СЕТ СН'!$F$15</f>
        <v>208.98957956999999</v>
      </c>
      <c r="E220" s="36">
        <f>SUMIFS(СВЦЭМ!$E$39:$E$782,СВЦЭМ!$A$39:$A$782,$A220,СВЦЭМ!$B$39:$B$782,E$191)+'СЕТ СН'!$F$15</f>
        <v>209.73898825000001</v>
      </c>
      <c r="F220" s="36">
        <f>SUMIFS(СВЦЭМ!$E$39:$E$782,СВЦЭМ!$A$39:$A$782,$A220,СВЦЭМ!$B$39:$B$782,F$191)+'СЕТ СН'!$F$15</f>
        <v>207.82962447</v>
      </c>
      <c r="G220" s="36">
        <f>SUMIFS(СВЦЭМ!$E$39:$E$782,СВЦЭМ!$A$39:$A$782,$A220,СВЦЭМ!$B$39:$B$782,G$191)+'СЕТ СН'!$F$15</f>
        <v>208.22185623999999</v>
      </c>
      <c r="H220" s="36">
        <f>SUMIFS(СВЦЭМ!$E$39:$E$782,СВЦЭМ!$A$39:$A$782,$A220,СВЦЭМ!$B$39:$B$782,H$191)+'СЕТ СН'!$F$15</f>
        <v>201.37744866</v>
      </c>
      <c r="I220" s="36">
        <f>SUMIFS(СВЦЭМ!$E$39:$E$782,СВЦЭМ!$A$39:$A$782,$A220,СВЦЭМ!$B$39:$B$782,I$191)+'СЕТ СН'!$F$15</f>
        <v>188.9329645</v>
      </c>
      <c r="J220" s="36">
        <f>SUMIFS(СВЦЭМ!$E$39:$E$782,СВЦЭМ!$A$39:$A$782,$A220,СВЦЭМ!$B$39:$B$782,J$191)+'СЕТ СН'!$F$15</f>
        <v>176.72140374</v>
      </c>
      <c r="K220" s="36">
        <f>SUMIFS(СВЦЭМ!$E$39:$E$782,СВЦЭМ!$A$39:$A$782,$A220,СВЦЭМ!$B$39:$B$782,K$191)+'СЕТ СН'!$F$15</f>
        <v>170.15641876000001</v>
      </c>
      <c r="L220" s="36">
        <f>SUMIFS(СВЦЭМ!$E$39:$E$782,СВЦЭМ!$A$39:$A$782,$A220,СВЦЭМ!$B$39:$B$782,L$191)+'СЕТ СН'!$F$15</f>
        <v>168.39142813999999</v>
      </c>
      <c r="M220" s="36">
        <f>SUMIFS(СВЦЭМ!$E$39:$E$782,СВЦЭМ!$A$39:$A$782,$A220,СВЦЭМ!$B$39:$B$782,M$191)+'СЕТ СН'!$F$15</f>
        <v>167.13877679999999</v>
      </c>
      <c r="N220" s="36">
        <f>SUMIFS(СВЦЭМ!$E$39:$E$782,СВЦЭМ!$A$39:$A$782,$A220,СВЦЭМ!$B$39:$B$782,N$191)+'СЕТ СН'!$F$15</f>
        <v>169.88562644000001</v>
      </c>
      <c r="O220" s="36">
        <f>SUMIFS(СВЦЭМ!$E$39:$E$782,СВЦЭМ!$A$39:$A$782,$A220,СВЦЭМ!$B$39:$B$782,O$191)+'СЕТ СН'!$F$15</f>
        <v>170.00021283000001</v>
      </c>
      <c r="P220" s="36">
        <f>SUMIFS(СВЦЭМ!$E$39:$E$782,СВЦЭМ!$A$39:$A$782,$A220,СВЦЭМ!$B$39:$B$782,P$191)+'СЕТ СН'!$F$15</f>
        <v>170.91840542</v>
      </c>
      <c r="Q220" s="36">
        <f>SUMIFS(СВЦЭМ!$E$39:$E$782,СВЦЭМ!$A$39:$A$782,$A220,СВЦЭМ!$B$39:$B$782,Q$191)+'СЕТ СН'!$F$15</f>
        <v>170.96437456000001</v>
      </c>
      <c r="R220" s="36">
        <f>SUMIFS(СВЦЭМ!$E$39:$E$782,СВЦЭМ!$A$39:$A$782,$A220,СВЦЭМ!$B$39:$B$782,R$191)+'СЕТ СН'!$F$15</f>
        <v>169.29612148999999</v>
      </c>
      <c r="S220" s="36">
        <f>SUMIFS(СВЦЭМ!$E$39:$E$782,СВЦЭМ!$A$39:$A$782,$A220,СВЦЭМ!$B$39:$B$782,S$191)+'СЕТ СН'!$F$15</f>
        <v>167.60894168999999</v>
      </c>
      <c r="T220" s="36">
        <f>SUMIFS(СВЦЭМ!$E$39:$E$782,СВЦЭМ!$A$39:$A$782,$A220,СВЦЭМ!$B$39:$B$782,T$191)+'СЕТ СН'!$F$15</f>
        <v>168.84551558000001</v>
      </c>
      <c r="U220" s="36">
        <f>SUMIFS(СВЦЭМ!$E$39:$E$782,СВЦЭМ!$A$39:$A$782,$A220,СВЦЭМ!$B$39:$B$782,U$191)+'СЕТ СН'!$F$15</f>
        <v>169.97457094000001</v>
      </c>
      <c r="V220" s="36">
        <f>SUMIFS(СВЦЭМ!$E$39:$E$782,СВЦЭМ!$A$39:$A$782,$A220,СВЦЭМ!$B$39:$B$782,V$191)+'СЕТ СН'!$F$15</f>
        <v>171.44670396000001</v>
      </c>
      <c r="W220" s="36">
        <f>SUMIFS(СВЦЭМ!$E$39:$E$782,СВЦЭМ!$A$39:$A$782,$A220,СВЦЭМ!$B$39:$B$782,W$191)+'СЕТ СН'!$F$15</f>
        <v>170.37174411000001</v>
      </c>
      <c r="X220" s="36">
        <f>SUMIFS(СВЦЭМ!$E$39:$E$782,СВЦЭМ!$A$39:$A$782,$A220,СВЦЭМ!$B$39:$B$782,X$191)+'СЕТ СН'!$F$15</f>
        <v>172.82629886999999</v>
      </c>
      <c r="Y220" s="36">
        <f>SUMIFS(СВЦЭМ!$E$39:$E$782,СВЦЭМ!$A$39:$A$782,$A220,СВЦЭМ!$B$39:$B$782,Y$191)+'СЕТ СН'!$F$15</f>
        <v>188.6584187</v>
      </c>
    </row>
    <row r="221" spans="1:25" ht="15.75" x14ac:dyDescent="0.2">
      <c r="A221" s="35">
        <f t="shared" si="5"/>
        <v>45107</v>
      </c>
      <c r="B221" s="36">
        <f>SUMIFS(СВЦЭМ!$E$39:$E$782,СВЦЭМ!$A$39:$A$782,$A221,СВЦЭМ!$B$39:$B$782,B$191)+'СЕТ СН'!$F$15</f>
        <v>194.33856455</v>
      </c>
      <c r="C221" s="36">
        <f>SUMIFS(СВЦЭМ!$E$39:$E$782,СВЦЭМ!$A$39:$A$782,$A221,СВЦЭМ!$B$39:$B$782,C$191)+'СЕТ СН'!$F$15</f>
        <v>200.55793337</v>
      </c>
      <c r="D221" s="36">
        <f>SUMIFS(СВЦЭМ!$E$39:$E$782,СВЦЭМ!$A$39:$A$782,$A221,СВЦЭМ!$B$39:$B$782,D$191)+'СЕТ СН'!$F$15</f>
        <v>211.20535021000001</v>
      </c>
      <c r="E221" s="36">
        <f>SUMIFS(СВЦЭМ!$E$39:$E$782,СВЦЭМ!$A$39:$A$782,$A221,СВЦЭМ!$B$39:$B$782,E$191)+'СЕТ СН'!$F$15</f>
        <v>214.37721546</v>
      </c>
      <c r="F221" s="36">
        <f>SUMIFS(СВЦЭМ!$E$39:$E$782,СВЦЭМ!$A$39:$A$782,$A221,СВЦЭМ!$B$39:$B$782,F$191)+'СЕТ СН'!$F$15</f>
        <v>219.09531848</v>
      </c>
      <c r="G221" s="36">
        <f>SUMIFS(СВЦЭМ!$E$39:$E$782,СВЦЭМ!$A$39:$A$782,$A221,СВЦЭМ!$B$39:$B$782,G$191)+'СЕТ СН'!$F$15</f>
        <v>222.84835935999999</v>
      </c>
      <c r="H221" s="36">
        <f>SUMIFS(СВЦЭМ!$E$39:$E$782,СВЦЭМ!$A$39:$A$782,$A221,СВЦЭМ!$B$39:$B$782,H$191)+'СЕТ СН'!$F$15</f>
        <v>210.52622192999999</v>
      </c>
      <c r="I221" s="36">
        <f>SUMIFS(СВЦЭМ!$E$39:$E$782,СВЦЭМ!$A$39:$A$782,$A221,СВЦЭМ!$B$39:$B$782,I$191)+'СЕТ СН'!$F$15</f>
        <v>196.52235357000001</v>
      </c>
      <c r="J221" s="36">
        <f>SUMIFS(СВЦЭМ!$E$39:$E$782,СВЦЭМ!$A$39:$A$782,$A221,СВЦЭМ!$B$39:$B$782,J$191)+'СЕТ СН'!$F$15</f>
        <v>186.30854796</v>
      </c>
      <c r="K221" s="36">
        <f>SUMIFS(СВЦЭМ!$E$39:$E$782,СВЦЭМ!$A$39:$A$782,$A221,СВЦЭМ!$B$39:$B$782,K$191)+'СЕТ СН'!$F$15</f>
        <v>177.29196478</v>
      </c>
      <c r="L221" s="36">
        <f>SUMIFS(СВЦЭМ!$E$39:$E$782,СВЦЭМ!$A$39:$A$782,$A221,СВЦЭМ!$B$39:$B$782,L$191)+'СЕТ СН'!$F$15</f>
        <v>173.09777331000001</v>
      </c>
      <c r="M221" s="36">
        <f>SUMIFS(СВЦЭМ!$E$39:$E$782,СВЦЭМ!$A$39:$A$782,$A221,СВЦЭМ!$B$39:$B$782,M$191)+'СЕТ СН'!$F$15</f>
        <v>169.13054043</v>
      </c>
      <c r="N221" s="36">
        <f>SUMIFS(СВЦЭМ!$E$39:$E$782,СВЦЭМ!$A$39:$A$782,$A221,СВЦЭМ!$B$39:$B$782,N$191)+'СЕТ СН'!$F$15</f>
        <v>174.69477859</v>
      </c>
      <c r="O221" s="36">
        <f>SUMIFS(СВЦЭМ!$E$39:$E$782,СВЦЭМ!$A$39:$A$782,$A221,СВЦЭМ!$B$39:$B$782,O$191)+'СЕТ СН'!$F$15</f>
        <v>172.92846358</v>
      </c>
      <c r="P221" s="36">
        <f>SUMIFS(СВЦЭМ!$E$39:$E$782,СВЦЭМ!$A$39:$A$782,$A221,СВЦЭМ!$B$39:$B$782,P$191)+'СЕТ СН'!$F$15</f>
        <v>173.81675397999999</v>
      </c>
      <c r="Q221" s="36">
        <f>SUMIFS(СВЦЭМ!$E$39:$E$782,СВЦЭМ!$A$39:$A$782,$A221,СВЦЭМ!$B$39:$B$782,Q$191)+'СЕТ СН'!$F$15</f>
        <v>174.57809603000001</v>
      </c>
      <c r="R221" s="36">
        <f>SUMIFS(СВЦЭМ!$E$39:$E$782,СВЦЭМ!$A$39:$A$782,$A221,СВЦЭМ!$B$39:$B$782,R$191)+'СЕТ СН'!$F$15</f>
        <v>173.14404454999999</v>
      </c>
      <c r="S221" s="36">
        <f>SUMIFS(СВЦЭМ!$E$39:$E$782,СВЦЭМ!$A$39:$A$782,$A221,СВЦЭМ!$B$39:$B$782,S$191)+'СЕТ СН'!$F$15</f>
        <v>171.45758377000001</v>
      </c>
      <c r="T221" s="36">
        <f>SUMIFS(СВЦЭМ!$E$39:$E$782,СВЦЭМ!$A$39:$A$782,$A221,СВЦЭМ!$B$39:$B$782,T$191)+'СЕТ СН'!$F$15</f>
        <v>171.32236424999999</v>
      </c>
      <c r="U221" s="36">
        <f>SUMIFS(СВЦЭМ!$E$39:$E$782,СВЦЭМ!$A$39:$A$782,$A221,СВЦЭМ!$B$39:$B$782,U$191)+'СЕТ СН'!$F$15</f>
        <v>172.37247317000001</v>
      </c>
      <c r="V221" s="36">
        <f>SUMIFS(СВЦЭМ!$E$39:$E$782,СВЦЭМ!$A$39:$A$782,$A221,СВЦЭМ!$B$39:$B$782,V$191)+'СЕТ СН'!$F$15</f>
        <v>175.46338281999999</v>
      </c>
      <c r="W221" s="36">
        <f>SUMIFS(СВЦЭМ!$E$39:$E$782,СВЦЭМ!$A$39:$A$782,$A221,СВЦЭМ!$B$39:$B$782,W$191)+'СЕТ СН'!$F$15</f>
        <v>171.44250997</v>
      </c>
      <c r="X221" s="36">
        <f>SUMIFS(СВЦЭМ!$E$39:$E$782,СВЦЭМ!$A$39:$A$782,$A221,СВЦЭМ!$B$39:$B$782,X$191)+'СЕТ СН'!$F$15</f>
        <v>176.69064320999999</v>
      </c>
      <c r="Y221" s="36">
        <f>SUMIFS(СВЦЭМ!$E$39:$E$782,СВЦЭМ!$A$39:$A$782,$A221,СВЦЭМ!$B$39:$B$782,Y$191)+'СЕТ СН'!$F$15</f>
        <v>187.48087086999999</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01.06.2023</v>
      </c>
      <c r="B227" s="36">
        <f>SUMIFS(СВЦЭМ!$F$39:$F$782,СВЦЭМ!$A$39:$A$782,$A227,СВЦЭМ!$B$39:$B$782,B$226)+'СЕТ СН'!$F$15</f>
        <v>208.46253474</v>
      </c>
      <c r="C227" s="36">
        <f>SUMIFS(СВЦЭМ!$F$39:$F$782,СВЦЭМ!$A$39:$A$782,$A227,СВЦЭМ!$B$39:$B$782,C$226)+'СЕТ СН'!$F$15</f>
        <v>218.33928216999999</v>
      </c>
      <c r="D227" s="36">
        <f>SUMIFS(СВЦЭМ!$F$39:$F$782,СВЦЭМ!$A$39:$A$782,$A227,СВЦЭМ!$B$39:$B$782,D$226)+'СЕТ СН'!$F$15</f>
        <v>224.16937321</v>
      </c>
      <c r="E227" s="36">
        <f>SUMIFS(СВЦЭМ!$F$39:$F$782,СВЦЭМ!$A$39:$A$782,$A227,СВЦЭМ!$B$39:$B$782,E$226)+'СЕТ СН'!$F$15</f>
        <v>228.47795715999999</v>
      </c>
      <c r="F227" s="36">
        <f>SUMIFS(СВЦЭМ!$F$39:$F$782,СВЦЭМ!$A$39:$A$782,$A227,СВЦЭМ!$B$39:$B$782,F$226)+'СЕТ СН'!$F$15</f>
        <v>228.50776353000001</v>
      </c>
      <c r="G227" s="36">
        <f>SUMIFS(СВЦЭМ!$F$39:$F$782,СВЦЭМ!$A$39:$A$782,$A227,СВЦЭМ!$B$39:$B$782,G$226)+'СЕТ СН'!$F$15</f>
        <v>226.88448098000001</v>
      </c>
      <c r="H227" s="36">
        <f>SUMIFS(СВЦЭМ!$F$39:$F$782,СВЦЭМ!$A$39:$A$782,$A227,СВЦЭМ!$B$39:$B$782,H$226)+'СЕТ СН'!$F$15</f>
        <v>210.36724255999999</v>
      </c>
      <c r="I227" s="36">
        <f>SUMIFS(СВЦЭМ!$F$39:$F$782,СВЦЭМ!$A$39:$A$782,$A227,СВЦЭМ!$B$39:$B$782,I$226)+'СЕТ СН'!$F$15</f>
        <v>200.61497711000001</v>
      </c>
      <c r="J227" s="36">
        <f>SUMIFS(СВЦЭМ!$F$39:$F$782,СВЦЭМ!$A$39:$A$782,$A227,СВЦЭМ!$B$39:$B$782,J$226)+'СЕТ СН'!$F$15</f>
        <v>193.89747721000001</v>
      </c>
      <c r="K227" s="36">
        <f>SUMIFS(СВЦЭМ!$F$39:$F$782,СВЦЭМ!$A$39:$A$782,$A227,СВЦЭМ!$B$39:$B$782,K$226)+'СЕТ СН'!$F$15</f>
        <v>194.72956729000001</v>
      </c>
      <c r="L227" s="36">
        <f>SUMIFS(СВЦЭМ!$F$39:$F$782,СВЦЭМ!$A$39:$A$782,$A227,СВЦЭМ!$B$39:$B$782,L$226)+'СЕТ СН'!$F$15</f>
        <v>194.36045093000001</v>
      </c>
      <c r="M227" s="36">
        <f>SUMIFS(СВЦЭМ!$F$39:$F$782,СВЦЭМ!$A$39:$A$782,$A227,СВЦЭМ!$B$39:$B$782,M$226)+'СЕТ СН'!$F$15</f>
        <v>197.25046416999999</v>
      </c>
      <c r="N227" s="36">
        <f>SUMIFS(СВЦЭМ!$F$39:$F$782,СВЦЭМ!$A$39:$A$782,$A227,СВЦЭМ!$B$39:$B$782,N$226)+'СЕТ СН'!$F$15</f>
        <v>199.85329727000001</v>
      </c>
      <c r="O227" s="36">
        <f>SUMIFS(СВЦЭМ!$F$39:$F$782,СВЦЭМ!$A$39:$A$782,$A227,СВЦЭМ!$B$39:$B$782,O$226)+'СЕТ СН'!$F$15</f>
        <v>199.55224951</v>
      </c>
      <c r="P227" s="36">
        <f>SUMIFS(СВЦЭМ!$F$39:$F$782,СВЦЭМ!$A$39:$A$782,$A227,СВЦЭМ!$B$39:$B$782,P$226)+'СЕТ СН'!$F$15</f>
        <v>201.70578757999999</v>
      </c>
      <c r="Q227" s="36">
        <f>SUMIFS(СВЦЭМ!$F$39:$F$782,СВЦЭМ!$A$39:$A$782,$A227,СВЦЭМ!$B$39:$B$782,Q$226)+'СЕТ СН'!$F$15</f>
        <v>202.87813137000001</v>
      </c>
      <c r="R227" s="36">
        <f>SUMIFS(СВЦЭМ!$F$39:$F$782,СВЦЭМ!$A$39:$A$782,$A227,СВЦЭМ!$B$39:$B$782,R$226)+'СЕТ СН'!$F$15</f>
        <v>201.11799070999999</v>
      </c>
      <c r="S227" s="36">
        <f>SUMIFS(СВЦЭМ!$F$39:$F$782,СВЦЭМ!$A$39:$A$782,$A227,СВЦЭМ!$B$39:$B$782,S$226)+'СЕТ СН'!$F$15</f>
        <v>198.45574496</v>
      </c>
      <c r="T227" s="36">
        <f>SUMIFS(СВЦЭМ!$F$39:$F$782,СВЦЭМ!$A$39:$A$782,$A227,СВЦЭМ!$B$39:$B$782,T$226)+'СЕТ СН'!$F$15</f>
        <v>196.39269575</v>
      </c>
      <c r="U227" s="36">
        <f>SUMIFS(СВЦЭМ!$F$39:$F$782,СВЦЭМ!$A$39:$A$782,$A227,СВЦЭМ!$B$39:$B$782,U$226)+'СЕТ СН'!$F$15</f>
        <v>194.96661272</v>
      </c>
      <c r="V227" s="36">
        <f>SUMIFS(СВЦЭМ!$F$39:$F$782,СВЦЭМ!$A$39:$A$782,$A227,СВЦЭМ!$B$39:$B$782,V$226)+'СЕТ СН'!$F$15</f>
        <v>196.37860466999999</v>
      </c>
      <c r="W227" s="36">
        <f>SUMIFS(СВЦЭМ!$F$39:$F$782,СВЦЭМ!$A$39:$A$782,$A227,СВЦЭМ!$B$39:$B$782,W$226)+'СЕТ СН'!$F$15</f>
        <v>189.64232529</v>
      </c>
      <c r="X227" s="36">
        <f>SUMIFS(СВЦЭМ!$F$39:$F$782,СВЦЭМ!$A$39:$A$782,$A227,СВЦЭМ!$B$39:$B$782,X$226)+'СЕТ СН'!$F$15</f>
        <v>195.78901156000001</v>
      </c>
      <c r="Y227" s="36">
        <f>SUMIFS(СВЦЭМ!$F$39:$F$782,СВЦЭМ!$A$39:$A$782,$A227,СВЦЭМ!$B$39:$B$782,Y$226)+'СЕТ СН'!$F$15</f>
        <v>200.51680109</v>
      </c>
      <c r="AA227" s="45"/>
    </row>
    <row r="228" spans="1:27" ht="15.75" x14ac:dyDescent="0.2">
      <c r="A228" s="35">
        <f>A227+1</f>
        <v>45079</v>
      </c>
      <c r="B228" s="36">
        <f>SUMIFS(СВЦЭМ!$F$39:$F$782,СВЦЭМ!$A$39:$A$782,$A228,СВЦЭМ!$B$39:$B$782,B$226)+'СЕТ СН'!$F$15</f>
        <v>212.0571994</v>
      </c>
      <c r="C228" s="36">
        <f>SUMIFS(СВЦЭМ!$F$39:$F$782,СВЦЭМ!$A$39:$A$782,$A228,СВЦЭМ!$B$39:$B$782,C$226)+'СЕТ СН'!$F$15</f>
        <v>215.58860870999999</v>
      </c>
      <c r="D228" s="36">
        <f>SUMIFS(СВЦЭМ!$F$39:$F$782,СВЦЭМ!$A$39:$A$782,$A228,СВЦЭМ!$B$39:$B$782,D$226)+'СЕТ СН'!$F$15</f>
        <v>221.28891351999999</v>
      </c>
      <c r="E228" s="36">
        <f>SUMIFS(СВЦЭМ!$F$39:$F$782,СВЦЭМ!$A$39:$A$782,$A228,СВЦЭМ!$B$39:$B$782,E$226)+'СЕТ СН'!$F$15</f>
        <v>222.02888856999999</v>
      </c>
      <c r="F228" s="36">
        <f>SUMIFS(СВЦЭМ!$F$39:$F$782,СВЦЭМ!$A$39:$A$782,$A228,СВЦЭМ!$B$39:$B$782,F$226)+'СЕТ СН'!$F$15</f>
        <v>219.93285738</v>
      </c>
      <c r="G228" s="36">
        <f>SUMIFS(СВЦЭМ!$F$39:$F$782,СВЦЭМ!$A$39:$A$782,$A228,СВЦЭМ!$B$39:$B$782,G$226)+'СЕТ СН'!$F$15</f>
        <v>216.90333423000001</v>
      </c>
      <c r="H228" s="36">
        <f>SUMIFS(СВЦЭМ!$F$39:$F$782,СВЦЭМ!$A$39:$A$782,$A228,СВЦЭМ!$B$39:$B$782,H$226)+'СЕТ СН'!$F$15</f>
        <v>196.95615543</v>
      </c>
      <c r="I228" s="36">
        <f>SUMIFS(СВЦЭМ!$F$39:$F$782,СВЦЭМ!$A$39:$A$782,$A228,СВЦЭМ!$B$39:$B$782,I$226)+'СЕТ СН'!$F$15</f>
        <v>201.81987993000001</v>
      </c>
      <c r="J228" s="36">
        <f>SUMIFS(СВЦЭМ!$F$39:$F$782,СВЦЭМ!$A$39:$A$782,$A228,СВЦЭМ!$B$39:$B$782,J$226)+'СЕТ СН'!$F$15</f>
        <v>198.98546421</v>
      </c>
      <c r="K228" s="36">
        <f>SUMIFS(СВЦЭМ!$F$39:$F$782,СВЦЭМ!$A$39:$A$782,$A228,СВЦЭМ!$B$39:$B$782,K$226)+'СЕТ СН'!$F$15</f>
        <v>194.75547463999999</v>
      </c>
      <c r="L228" s="36">
        <f>SUMIFS(СВЦЭМ!$F$39:$F$782,СВЦЭМ!$A$39:$A$782,$A228,СВЦЭМ!$B$39:$B$782,L$226)+'СЕТ СН'!$F$15</f>
        <v>193.47835771999999</v>
      </c>
      <c r="M228" s="36">
        <f>SUMIFS(СВЦЭМ!$F$39:$F$782,СВЦЭМ!$A$39:$A$782,$A228,СВЦЭМ!$B$39:$B$782,M$226)+'СЕТ СН'!$F$15</f>
        <v>196.11300270999999</v>
      </c>
      <c r="N228" s="36">
        <f>SUMIFS(СВЦЭМ!$F$39:$F$782,СВЦЭМ!$A$39:$A$782,$A228,СВЦЭМ!$B$39:$B$782,N$226)+'СЕТ СН'!$F$15</f>
        <v>200.94634600000001</v>
      </c>
      <c r="O228" s="36">
        <f>SUMIFS(СВЦЭМ!$F$39:$F$782,СВЦЭМ!$A$39:$A$782,$A228,СВЦЭМ!$B$39:$B$782,O$226)+'СЕТ СН'!$F$15</f>
        <v>200.52905326000001</v>
      </c>
      <c r="P228" s="36">
        <f>SUMIFS(СВЦЭМ!$F$39:$F$782,СВЦЭМ!$A$39:$A$782,$A228,СВЦЭМ!$B$39:$B$782,P$226)+'СЕТ СН'!$F$15</f>
        <v>200.92960656</v>
      </c>
      <c r="Q228" s="36">
        <f>SUMIFS(СВЦЭМ!$F$39:$F$782,СВЦЭМ!$A$39:$A$782,$A228,СВЦЭМ!$B$39:$B$782,Q$226)+'СЕТ СН'!$F$15</f>
        <v>202.69373557</v>
      </c>
      <c r="R228" s="36">
        <f>SUMIFS(СВЦЭМ!$F$39:$F$782,СВЦЭМ!$A$39:$A$782,$A228,СВЦЭМ!$B$39:$B$782,R$226)+'СЕТ СН'!$F$15</f>
        <v>200.71109523999999</v>
      </c>
      <c r="S228" s="36">
        <f>SUMIFS(СВЦЭМ!$F$39:$F$782,СВЦЭМ!$A$39:$A$782,$A228,СВЦЭМ!$B$39:$B$782,S$226)+'СЕТ СН'!$F$15</f>
        <v>199.18716420999999</v>
      </c>
      <c r="T228" s="36">
        <f>SUMIFS(СВЦЭМ!$F$39:$F$782,СВЦЭМ!$A$39:$A$782,$A228,СВЦЭМ!$B$39:$B$782,T$226)+'СЕТ СН'!$F$15</f>
        <v>197.23453932000001</v>
      </c>
      <c r="U228" s="36">
        <f>SUMIFS(СВЦЭМ!$F$39:$F$782,СВЦЭМ!$A$39:$A$782,$A228,СВЦЭМ!$B$39:$B$782,U$226)+'СЕТ СН'!$F$15</f>
        <v>190.65256166</v>
      </c>
      <c r="V228" s="36">
        <f>SUMIFS(СВЦЭМ!$F$39:$F$782,СВЦЭМ!$A$39:$A$782,$A228,СВЦЭМ!$B$39:$B$782,V$226)+'СЕТ СН'!$F$15</f>
        <v>187.00991969</v>
      </c>
      <c r="W228" s="36">
        <f>SUMIFS(СВЦЭМ!$F$39:$F$782,СВЦЭМ!$A$39:$A$782,$A228,СВЦЭМ!$B$39:$B$782,W$226)+'СЕТ СН'!$F$15</f>
        <v>188.22637979999999</v>
      </c>
      <c r="X228" s="36">
        <f>SUMIFS(СВЦЭМ!$F$39:$F$782,СВЦЭМ!$A$39:$A$782,$A228,СВЦЭМ!$B$39:$B$782,X$226)+'СЕТ СН'!$F$15</f>
        <v>193.36883320000001</v>
      </c>
      <c r="Y228" s="36">
        <f>SUMIFS(СВЦЭМ!$F$39:$F$782,СВЦЭМ!$A$39:$A$782,$A228,СВЦЭМ!$B$39:$B$782,Y$226)+'СЕТ СН'!$F$15</f>
        <v>198.72460526</v>
      </c>
    </row>
    <row r="229" spans="1:27" ht="15.75" x14ac:dyDescent="0.2">
      <c r="A229" s="35">
        <f t="shared" ref="A229:A256" si="6">A228+1</f>
        <v>45080</v>
      </c>
      <c r="B229" s="36">
        <f>SUMIFS(СВЦЭМ!$F$39:$F$782,СВЦЭМ!$A$39:$A$782,$A229,СВЦЭМ!$B$39:$B$782,B$226)+'СЕТ СН'!$F$15</f>
        <v>203.16634819000001</v>
      </c>
      <c r="C229" s="36">
        <f>SUMIFS(СВЦЭМ!$F$39:$F$782,СВЦЭМ!$A$39:$A$782,$A229,СВЦЭМ!$B$39:$B$782,C$226)+'СЕТ СН'!$F$15</f>
        <v>208.71322097999999</v>
      </c>
      <c r="D229" s="36">
        <f>SUMIFS(СВЦЭМ!$F$39:$F$782,СВЦЭМ!$A$39:$A$782,$A229,СВЦЭМ!$B$39:$B$782,D$226)+'СЕТ СН'!$F$15</f>
        <v>221.53108695</v>
      </c>
      <c r="E229" s="36">
        <f>SUMIFS(СВЦЭМ!$F$39:$F$782,СВЦЭМ!$A$39:$A$782,$A229,СВЦЭМ!$B$39:$B$782,E$226)+'СЕТ СН'!$F$15</f>
        <v>230.04387306999999</v>
      </c>
      <c r="F229" s="36">
        <f>SUMIFS(СВЦЭМ!$F$39:$F$782,СВЦЭМ!$A$39:$A$782,$A229,СВЦЭМ!$B$39:$B$782,F$226)+'СЕТ СН'!$F$15</f>
        <v>224.33628060000001</v>
      </c>
      <c r="G229" s="36">
        <f>SUMIFS(СВЦЭМ!$F$39:$F$782,СВЦЭМ!$A$39:$A$782,$A229,СВЦЭМ!$B$39:$B$782,G$226)+'СЕТ СН'!$F$15</f>
        <v>225.33266714000001</v>
      </c>
      <c r="H229" s="36">
        <f>SUMIFS(СВЦЭМ!$F$39:$F$782,СВЦЭМ!$A$39:$A$782,$A229,СВЦЭМ!$B$39:$B$782,H$226)+'СЕТ СН'!$F$15</f>
        <v>214.36882739000001</v>
      </c>
      <c r="I229" s="36">
        <f>SUMIFS(СВЦЭМ!$F$39:$F$782,СВЦЭМ!$A$39:$A$782,$A229,СВЦЭМ!$B$39:$B$782,I$226)+'СЕТ СН'!$F$15</f>
        <v>201.04157208999999</v>
      </c>
      <c r="J229" s="36">
        <f>SUMIFS(СВЦЭМ!$F$39:$F$782,СВЦЭМ!$A$39:$A$782,$A229,СВЦЭМ!$B$39:$B$782,J$226)+'СЕТ СН'!$F$15</f>
        <v>188.46898085999999</v>
      </c>
      <c r="K229" s="36">
        <f>SUMIFS(СВЦЭМ!$F$39:$F$782,СВЦЭМ!$A$39:$A$782,$A229,СВЦЭМ!$B$39:$B$782,K$226)+'СЕТ СН'!$F$15</f>
        <v>181.51598367</v>
      </c>
      <c r="L229" s="36">
        <f>SUMIFS(СВЦЭМ!$F$39:$F$782,СВЦЭМ!$A$39:$A$782,$A229,СВЦЭМ!$B$39:$B$782,L$226)+'СЕТ СН'!$F$15</f>
        <v>180.21392026000001</v>
      </c>
      <c r="M229" s="36">
        <f>SUMIFS(СВЦЭМ!$F$39:$F$782,СВЦЭМ!$A$39:$A$782,$A229,СВЦЭМ!$B$39:$B$782,M$226)+'СЕТ СН'!$F$15</f>
        <v>181.63951908999999</v>
      </c>
      <c r="N229" s="36">
        <f>SUMIFS(СВЦЭМ!$F$39:$F$782,СВЦЭМ!$A$39:$A$782,$A229,СВЦЭМ!$B$39:$B$782,N$226)+'СЕТ СН'!$F$15</f>
        <v>184.13888997000001</v>
      </c>
      <c r="O229" s="36">
        <f>SUMIFS(СВЦЭМ!$F$39:$F$782,СВЦЭМ!$A$39:$A$782,$A229,СВЦЭМ!$B$39:$B$782,O$226)+'СЕТ СН'!$F$15</f>
        <v>184.61287046000001</v>
      </c>
      <c r="P229" s="36">
        <f>SUMIFS(СВЦЭМ!$F$39:$F$782,СВЦЭМ!$A$39:$A$782,$A229,СВЦЭМ!$B$39:$B$782,P$226)+'СЕТ СН'!$F$15</f>
        <v>186.40461253000001</v>
      </c>
      <c r="Q229" s="36">
        <f>SUMIFS(СВЦЭМ!$F$39:$F$782,СВЦЭМ!$A$39:$A$782,$A229,СВЦЭМ!$B$39:$B$782,Q$226)+'СЕТ СН'!$F$15</f>
        <v>189.92971897000001</v>
      </c>
      <c r="R229" s="36">
        <f>SUMIFS(СВЦЭМ!$F$39:$F$782,СВЦЭМ!$A$39:$A$782,$A229,СВЦЭМ!$B$39:$B$782,R$226)+'СЕТ СН'!$F$15</f>
        <v>188.80550543000001</v>
      </c>
      <c r="S229" s="36">
        <f>SUMIFS(СВЦЭМ!$F$39:$F$782,СВЦЭМ!$A$39:$A$782,$A229,СВЦЭМ!$B$39:$B$782,S$226)+'СЕТ СН'!$F$15</f>
        <v>186.66398821999999</v>
      </c>
      <c r="T229" s="36">
        <f>SUMIFS(СВЦЭМ!$F$39:$F$782,СВЦЭМ!$A$39:$A$782,$A229,СВЦЭМ!$B$39:$B$782,T$226)+'СЕТ СН'!$F$15</f>
        <v>185.23335606000001</v>
      </c>
      <c r="U229" s="36">
        <f>SUMIFS(СВЦЭМ!$F$39:$F$782,СВЦЭМ!$A$39:$A$782,$A229,СВЦЭМ!$B$39:$B$782,U$226)+'СЕТ СН'!$F$15</f>
        <v>183.9103279</v>
      </c>
      <c r="V229" s="36">
        <f>SUMIFS(СВЦЭМ!$F$39:$F$782,СВЦЭМ!$A$39:$A$782,$A229,СВЦЭМ!$B$39:$B$782,V$226)+'СЕТ СН'!$F$15</f>
        <v>182.05159807999999</v>
      </c>
      <c r="W229" s="36">
        <f>SUMIFS(СВЦЭМ!$F$39:$F$782,СВЦЭМ!$A$39:$A$782,$A229,СВЦЭМ!$B$39:$B$782,W$226)+'СЕТ СН'!$F$15</f>
        <v>178.58184600999999</v>
      </c>
      <c r="X229" s="36">
        <f>SUMIFS(СВЦЭМ!$F$39:$F$782,СВЦЭМ!$A$39:$A$782,$A229,СВЦЭМ!$B$39:$B$782,X$226)+'СЕТ СН'!$F$15</f>
        <v>182.85484234</v>
      </c>
      <c r="Y229" s="36">
        <f>SUMIFS(СВЦЭМ!$F$39:$F$782,СВЦЭМ!$A$39:$A$782,$A229,СВЦЭМ!$B$39:$B$782,Y$226)+'СЕТ СН'!$F$15</f>
        <v>193.16451645999999</v>
      </c>
    </row>
    <row r="230" spans="1:27" ht="15.75" x14ac:dyDescent="0.2">
      <c r="A230" s="35">
        <f t="shared" si="6"/>
        <v>45081</v>
      </c>
      <c r="B230" s="36">
        <f>SUMIFS(СВЦЭМ!$F$39:$F$782,СВЦЭМ!$A$39:$A$782,$A230,СВЦЭМ!$B$39:$B$782,B$226)+'СЕТ СН'!$F$15</f>
        <v>206.07360585000001</v>
      </c>
      <c r="C230" s="36">
        <f>SUMIFS(СВЦЭМ!$F$39:$F$782,СВЦЭМ!$A$39:$A$782,$A230,СВЦЭМ!$B$39:$B$782,C$226)+'СЕТ СН'!$F$15</f>
        <v>215.63349549</v>
      </c>
      <c r="D230" s="36">
        <f>SUMIFS(СВЦЭМ!$F$39:$F$782,СВЦЭМ!$A$39:$A$782,$A230,СВЦЭМ!$B$39:$B$782,D$226)+'СЕТ СН'!$F$15</f>
        <v>226.81109264</v>
      </c>
      <c r="E230" s="36">
        <f>SUMIFS(СВЦЭМ!$F$39:$F$782,СВЦЭМ!$A$39:$A$782,$A230,СВЦЭМ!$B$39:$B$782,E$226)+'СЕТ СН'!$F$15</f>
        <v>229.66562292</v>
      </c>
      <c r="F230" s="36">
        <f>SUMIFS(СВЦЭМ!$F$39:$F$782,СВЦЭМ!$A$39:$A$782,$A230,СВЦЭМ!$B$39:$B$782,F$226)+'СЕТ СН'!$F$15</f>
        <v>231.48867218999999</v>
      </c>
      <c r="G230" s="36">
        <f>SUMIFS(СВЦЭМ!$F$39:$F$782,СВЦЭМ!$A$39:$A$782,$A230,СВЦЭМ!$B$39:$B$782,G$226)+'СЕТ СН'!$F$15</f>
        <v>228.65676615000001</v>
      </c>
      <c r="H230" s="36">
        <f>SUMIFS(СВЦЭМ!$F$39:$F$782,СВЦЭМ!$A$39:$A$782,$A230,СВЦЭМ!$B$39:$B$782,H$226)+'СЕТ СН'!$F$15</f>
        <v>214.52288967999999</v>
      </c>
      <c r="I230" s="36">
        <f>SUMIFS(СВЦЭМ!$F$39:$F$782,СВЦЭМ!$A$39:$A$782,$A230,СВЦЭМ!$B$39:$B$782,I$226)+'СЕТ СН'!$F$15</f>
        <v>202.92919418</v>
      </c>
      <c r="J230" s="36">
        <f>SUMIFS(СВЦЭМ!$F$39:$F$782,СВЦЭМ!$A$39:$A$782,$A230,СВЦЭМ!$B$39:$B$782,J$226)+'СЕТ СН'!$F$15</f>
        <v>189.75868449000001</v>
      </c>
      <c r="K230" s="36">
        <f>SUMIFS(СВЦЭМ!$F$39:$F$782,СВЦЭМ!$A$39:$A$782,$A230,СВЦЭМ!$B$39:$B$782,K$226)+'СЕТ СН'!$F$15</f>
        <v>185.09348267999999</v>
      </c>
      <c r="L230" s="36">
        <f>SUMIFS(СВЦЭМ!$F$39:$F$782,СВЦЭМ!$A$39:$A$782,$A230,СВЦЭМ!$B$39:$B$782,L$226)+'СЕТ СН'!$F$15</f>
        <v>182.73408554</v>
      </c>
      <c r="M230" s="36">
        <f>SUMIFS(СВЦЭМ!$F$39:$F$782,СВЦЭМ!$A$39:$A$782,$A230,СВЦЭМ!$B$39:$B$782,M$226)+'СЕТ СН'!$F$15</f>
        <v>184.19151934999999</v>
      </c>
      <c r="N230" s="36">
        <f>SUMIFS(СВЦЭМ!$F$39:$F$782,СВЦЭМ!$A$39:$A$782,$A230,СВЦЭМ!$B$39:$B$782,N$226)+'СЕТ СН'!$F$15</f>
        <v>189.81447044999999</v>
      </c>
      <c r="O230" s="36">
        <f>SUMIFS(СВЦЭМ!$F$39:$F$782,СВЦЭМ!$A$39:$A$782,$A230,СВЦЭМ!$B$39:$B$782,O$226)+'СЕТ СН'!$F$15</f>
        <v>190.85450609</v>
      </c>
      <c r="P230" s="36">
        <f>SUMIFS(СВЦЭМ!$F$39:$F$782,СВЦЭМ!$A$39:$A$782,$A230,СВЦЭМ!$B$39:$B$782,P$226)+'СЕТ СН'!$F$15</f>
        <v>190.89121279</v>
      </c>
      <c r="Q230" s="36">
        <f>SUMIFS(СВЦЭМ!$F$39:$F$782,СВЦЭМ!$A$39:$A$782,$A230,СВЦЭМ!$B$39:$B$782,Q$226)+'СЕТ СН'!$F$15</f>
        <v>193.47337787000001</v>
      </c>
      <c r="R230" s="36">
        <f>SUMIFS(СВЦЭМ!$F$39:$F$782,СВЦЭМ!$A$39:$A$782,$A230,СВЦЭМ!$B$39:$B$782,R$226)+'СЕТ СН'!$F$15</f>
        <v>192.33592605999999</v>
      </c>
      <c r="S230" s="36">
        <f>SUMIFS(СВЦЭМ!$F$39:$F$782,СВЦЭМ!$A$39:$A$782,$A230,СВЦЭМ!$B$39:$B$782,S$226)+'СЕТ СН'!$F$15</f>
        <v>189.80951358999999</v>
      </c>
      <c r="T230" s="36">
        <f>SUMIFS(СВЦЭМ!$F$39:$F$782,СВЦЭМ!$A$39:$A$782,$A230,СВЦЭМ!$B$39:$B$782,T$226)+'СЕТ СН'!$F$15</f>
        <v>188.96865381999999</v>
      </c>
      <c r="U230" s="36">
        <f>SUMIFS(СВЦЭМ!$F$39:$F$782,СВЦЭМ!$A$39:$A$782,$A230,СВЦЭМ!$B$39:$B$782,U$226)+'СЕТ СН'!$F$15</f>
        <v>180.87296402000001</v>
      </c>
      <c r="V230" s="36">
        <f>SUMIFS(СВЦЭМ!$F$39:$F$782,СВЦЭМ!$A$39:$A$782,$A230,СВЦЭМ!$B$39:$B$782,V$226)+'СЕТ СН'!$F$15</f>
        <v>175.92391035</v>
      </c>
      <c r="W230" s="36">
        <f>SUMIFS(СВЦЭМ!$F$39:$F$782,СВЦЭМ!$A$39:$A$782,$A230,СВЦЭМ!$B$39:$B$782,W$226)+'СЕТ СН'!$F$15</f>
        <v>177.51026096000001</v>
      </c>
      <c r="X230" s="36">
        <f>SUMIFS(СВЦЭМ!$F$39:$F$782,СВЦЭМ!$A$39:$A$782,$A230,СВЦЭМ!$B$39:$B$782,X$226)+'СЕТ СН'!$F$15</f>
        <v>186.31091972999999</v>
      </c>
      <c r="Y230" s="36">
        <f>SUMIFS(СВЦЭМ!$F$39:$F$782,СВЦЭМ!$A$39:$A$782,$A230,СВЦЭМ!$B$39:$B$782,Y$226)+'СЕТ СН'!$F$15</f>
        <v>195.56798036000001</v>
      </c>
    </row>
    <row r="231" spans="1:27" ht="15.75" x14ac:dyDescent="0.2">
      <c r="A231" s="35">
        <f t="shared" si="6"/>
        <v>45082</v>
      </c>
      <c r="B231" s="36">
        <f>SUMIFS(СВЦЭМ!$F$39:$F$782,СВЦЭМ!$A$39:$A$782,$A231,СВЦЭМ!$B$39:$B$782,B$226)+'СЕТ СН'!$F$15</f>
        <v>202.57904993</v>
      </c>
      <c r="C231" s="36">
        <f>SUMIFS(СВЦЭМ!$F$39:$F$782,СВЦЭМ!$A$39:$A$782,$A231,СВЦЭМ!$B$39:$B$782,C$226)+'СЕТ СН'!$F$15</f>
        <v>207.28628434000001</v>
      </c>
      <c r="D231" s="36">
        <f>SUMIFS(СВЦЭМ!$F$39:$F$782,СВЦЭМ!$A$39:$A$782,$A231,СВЦЭМ!$B$39:$B$782,D$226)+'СЕТ СН'!$F$15</f>
        <v>213.58796712</v>
      </c>
      <c r="E231" s="36">
        <f>SUMIFS(СВЦЭМ!$F$39:$F$782,СВЦЭМ!$A$39:$A$782,$A231,СВЦЭМ!$B$39:$B$782,E$226)+'СЕТ СН'!$F$15</f>
        <v>211.37051799</v>
      </c>
      <c r="F231" s="36">
        <f>SUMIFS(СВЦЭМ!$F$39:$F$782,СВЦЭМ!$A$39:$A$782,$A231,СВЦЭМ!$B$39:$B$782,F$226)+'СЕТ СН'!$F$15</f>
        <v>210.34683666999999</v>
      </c>
      <c r="G231" s="36">
        <f>SUMIFS(СВЦЭМ!$F$39:$F$782,СВЦЭМ!$A$39:$A$782,$A231,СВЦЭМ!$B$39:$B$782,G$226)+'СЕТ СН'!$F$15</f>
        <v>209.30459891999999</v>
      </c>
      <c r="H231" s="36">
        <f>SUMIFS(СВЦЭМ!$F$39:$F$782,СВЦЭМ!$A$39:$A$782,$A231,СВЦЭМ!$B$39:$B$782,H$226)+'СЕТ СН'!$F$15</f>
        <v>205.01322114999999</v>
      </c>
      <c r="I231" s="36">
        <f>SUMIFS(СВЦЭМ!$F$39:$F$782,СВЦЭМ!$A$39:$A$782,$A231,СВЦЭМ!$B$39:$B$782,I$226)+'СЕТ СН'!$F$15</f>
        <v>197.49131039</v>
      </c>
      <c r="J231" s="36">
        <f>SUMIFS(СВЦЭМ!$F$39:$F$782,СВЦЭМ!$A$39:$A$782,$A231,СВЦЭМ!$B$39:$B$782,J$226)+'СЕТ СН'!$F$15</f>
        <v>201.55181827999999</v>
      </c>
      <c r="K231" s="36">
        <f>SUMIFS(СВЦЭМ!$F$39:$F$782,СВЦЭМ!$A$39:$A$782,$A231,СВЦЭМ!$B$39:$B$782,K$226)+'СЕТ СН'!$F$15</f>
        <v>188.22224639999999</v>
      </c>
      <c r="L231" s="36">
        <f>SUMIFS(СВЦЭМ!$F$39:$F$782,СВЦЭМ!$A$39:$A$782,$A231,СВЦЭМ!$B$39:$B$782,L$226)+'СЕТ СН'!$F$15</f>
        <v>186.19589923000001</v>
      </c>
      <c r="M231" s="36">
        <f>SUMIFS(СВЦЭМ!$F$39:$F$782,СВЦЭМ!$A$39:$A$782,$A231,СВЦЭМ!$B$39:$B$782,M$226)+'СЕТ СН'!$F$15</f>
        <v>187.90106405</v>
      </c>
      <c r="N231" s="36">
        <f>SUMIFS(СВЦЭМ!$F$39:$F$782,СВЦЭМ!$A$39:$A$782,$A231,СВЦЭМ!$B$39:$B$782,N$226)+'СЕТ СН'!$F$15</f>
        <v>193.65229149000001</v>
      </c>
      <c r="O231" s="36">
        <f>SUMIFS(СВЦЭМ!$F$39:$F$782,СВЦЭМ!$A$39:$A$782,$A231,СВЦЭМ!$B$39:$B$782,O$226)+'СЕТ СН'!$F$15</f>
        <v>194.47389068000001</v>
      </c>
      <c r="P231" s="36">
        <f>SUMIFS(СВЦЭМ!$F$39:$F$782,СВЦЭМ!$A$39:$A$782,$A231,СВЦЭМ!$B$39:$B$782,P$226)+'СЕТ СН'!$F$15</f>
        <v>196.46412623000001</v>
      </c>
      <c r="Q231" s="36">
        <f>SUMIFS(СВЦЭМ!$F$39:$F$782,СВЦЭМ!$A$39:$A$782,$A231,СВЦЭМ!$B$39:$B$782,Q$226)+'СЕТ СН'!$F$15</f>
        <v>198.21137929</v>
      </c>
      <c r="R231" s="36">
        <f>SUMIFS(СВЦЭМ!$F$39:$F$782,СВЦЭМ!$A$39:$A$782,$A231,СВЦЭМ!$B$39:$B$782,R$226)+'СЕТ СН'!$F$15</f>
        <v>200.85555377</v>
      </c>
      <c r="S231" s="36">
        <f>SUMIFS(СВЦЭМ!$F$39:$F$782,СВЦЭМ!$A$39:$A$782,$A231,СВЦЭМ!$B$39:$B$782,S$226)+'СЕТ СН'!$F$15</f>
        <v>200.29620949</v>
      </c>
      <c r="T231" s="36">
        <f>SUMIFS(СВЦЭМ!$F$39:$F$782,СВЦЭМ!$A$39:$A$782,$A231,СВЦЭМ!$B$39:$B$782,T$226)+'СЕТ СН'!$F$15</f>
        <v>196.985342</v>
      </c>
      <c r="U231" s="36">
        <f>SUMIFS(СВЦЭМ!$F$39:$F$782,СВЦЭМ!$A$39:$A$782,$A231,СВЦЭМ!$B$39:$B$782,U$226)+'СЕТ СН'!$F$15</f>
        <v>192.65819991999999</v>
      </c>
      <c r="V231" s="36">
        <f>SUMIFS(СВЦЭМ!$F$39:$F$782,СВЦЭМ!$A$39:$A$782,$A231,СВЦЭМ!$B$39:$B$782,V$226)+'СЕТ СН'!$F$15</f>
        <v>184.05446648</v>
      </c>
      <c r="W231" s="36">
        <f>SUMIFS(СВЦЭМ!$F$39:$F$782,СВЦЭМ!$A$39:$A$782,$A231,СВЦЭМ!$B$39:$B$782,W$226)+'СЕТ СН'!$F$15</f>
        <v>193.69840780999999</v>
      </c>
      <c r="X231" s="36">
        <f>SUMIFS(СВЦЭМ!$F$39:$F$782,СВЦЭМ!$A$39:$A$782,$A231,СВЦЭМ!$B$39:$B$782,X$226)+'СЕТ СН'!$F$15</f>
        <v>200.30194437</v>
      </c>
      <c r="Y231" s="36">
        <f>SUMIFS(СВЦЭМ!$F$39:$F$782,СВЦЭМ!$A$39:$A$782,$A231,СВЦЭМ!$B$39:$B$782,Y$226)+'СЕТ СН'!$F$15</f>
        <v>210.14231606000001</v>
      </c>
    </row>
    <row r="232" spans="1:27" ht="15.75" x14ac:dyDescent="0.2">
      <c r="A232" s="35">
        <f t="shared" si="6"/>
        <v>45083</v>
      </c>
      <c r="B232" s="36">
        <f>SUMIFS(СВЦЭМ!$F$39:$F$782,СВЦЭМ!$A$39:$A$782,$A232,СВЦЭМ!$B$39:$B$782,B$226)+'СЕТ СН'!$F$15</f>
        <v>207.93852217</v>
      </c>
      <c r="C232" s="36">
        <f>SUMIFS(СВЦЭМ!$F$39:$F$782,СВЦЭМ!$A$39:$A$782,$A232,СВЦЭМ!$B$39:$B$782,C$226)+'СЕТ СН'!$F$15</f>
        <v>219.66495361</v>
      </c>
      <c r="D232" s="36">
        <f>SUMIFS(СВЦЭМ!$F$39:$F$782,СВЦЭМ!$A$39:$A$782,$A232,СВЦЭМ!$B$39:$B$782,D$226)+'СЕТ СН'!$F$15</f>
        <v>233.58079831000001</v>
      </c>
      <c r="E232" s="36">
        <f>SUMIFS(СВЦЭМ!$F$39:$F$782,СВЦЭМ!$A$39:$A$782,$A232,СВЦЭМ!$B$39:$B$782,E$226)+'СЕТ СН'!$F$15</f>
        <v>233.01643641000001</v>
      </c>
      <c r="F232" s="36">
        <f>SUMIFS(СВЦЭМ!$F$39:$F$782,СВЦЭМ!$A$39:$A$782,$A232,СВЦЭМ!$B$39:$B$782,F$226)+'СЕТ СН'!$F$15</f>
        <v>232.32953959</v>
      </c>
      <c r="G232" s="36">
        <f>SUMIFS(СВЦЭМ!$F$39:$F$782,СВЦЭМ!$A$39:$A$782,$A232,СВЦЭМ!$B$39:$B$782,G$226)+'СЕТ СН'!$F$15</f>
        <v>220.95625625</v>
      </c>
      <c r="H232" s="36">
        <f>SUMIFS(СВЦЭМ!$F$39:$F$782,СВЦЭМ!$A$39:$A$782,$A232,СВЦЭМ!$B$39:$B$782,H$226)+'СЕТ СН'!$F$15</f>
        <v>202.74946929999999</v>
      </c>
      <c r="I232" s="36">
        <f>SUMIFS(СВЦЭМ!$F$39:$F$782,СВЦЭМ!$A$39:$A$782,$A232,СВЦЭМ!$B$39:$B$782,I$226)+'СЕТ СН'!$F$15</f>
        <v>194.50949402000001</v>
      </c>
      <c r="J232" s="36">
        <f>SUMIFS(СВЦЭМ!$F$39:$F$782,СВЦЭМ!$A$39:$A$782,$A232,СВЦЭМ!$B$39:$B$782,J$226)+'СЕТ СН'!$F$15</f>
        <v>184.22025593000001</v>
      </c>
      <c r="K232" s="36">
        <f>SUMIFS(СВЦЭМ!$F$39:$F$782,СВЦЭМ!$A$39:$A$782,$A232,СВЦЭМ!$B$39:$B$782,K$226)+'СЕТ СН'!$F$15</f>
        <v>178.24467261000001</v>
      </c>
      <c r="L232" s="36">
        <f>SUMIFS(СВЦЭМ!$F$39:$F$782,СВЦЭМ!$A$39:$A$782,$A232,СВЦЭМ!$B$39:$B$782,L$226)+'СЕТ СН'!$F$15</f>
        <v>178.96708240000001</v>
      </c>
      <c r="M232" s="36">
        <f>SUMIFS(СВЦЭМ!$F$39:$F$782,СВЦЭМ!$A$39:$A$782,$A232,СВЦЭМ!$B$39:$B$782,M$226)+'СЕТ СН'!$F$15</f>
        <v>178.66378828000001</v>
      </c>
      <c r="N232" s="36">
        <f>SUMIFS(СВЦЭМ!$F$39:$F$782,СВЦЭМ!$A$39:$A$782,$A232,СВЦЭМ!$B$39:$B$782,N$226)+'СЕТ СН'!$F$15</f>
        <v>182.54500103000001</v>
      </c>
      <c r="O232" s="36">
        <f>SUMIFS(СВЦЭМ!$F$39:$F$782,СВЦЭМ!$A$39:$A$782,$A232,СВЦЭМ!$B$39:$B$782,O$226)+'СЕТ СН'!$F$15</f>
        <v>182.28796768000001</v>
      </c>
      <c r="P232" s="36">
        <f>SUMIFS(СВЦЭМ!$F$39:$F$782,СВЦЭМ!$A$39:$A$782,$A232,СВЦЭМ!$B$39:$B$782,P$226)+'СЕТ СН'!$F$15</f>
        <v>184.52814848</v>
      </c>
      <c r="Q232" s="36">
        <f>SUMIFS(СВЦЭМ!$F$39:$F$782,СВЦЭМ!$A$39:$A$782,$A232,СВЦЭМ!$B$39:$B$782,Q$226)+'СЕТ СН'!$F$15</f>
        <v>186.5068426</v>
      </c>
      <c r="R232" s="36">
        <f>SUMIFS(СВЦЭМ!$F$39:$F$782,СВЦЭМ!$A$39:$A$782,$A232,СВЦЭМ!$B$39:$B$782,R$226)+'СЕТ СН'!$F$15</f>
        <v>185.65678273</v>
      </c>
      <c r="S232" s="36">
        <f>SUMIFS(СВЦЭМ!$F$39:$F$782,СВЦЭМ!$A$39:$A$782,$A232,СВЦЭМ!$B$39:$B$782,S$226)+'СЕТ СН'!$F$15</f>
        <v>183.16779735</v>
      </c>
      <c r="T232" s="36">
        <f>SUMIFS(СВЦЭМ!$F$39:$F$782,СВЦЭМ!$A$39:$A$782,$A232,СВЦЭМ!$B$39:$B$782,T$226)+'СЕТ СН'!$F$15</f>
        <v>186.51585610000001</v>
      </c>
      <c r="U232" s="36">
        <f>SUMIFS(СВЦЭМ!$F$39:$F$782,СВЦЭМ!$A$39:$A$782,$A232,СВЦЭМ!$B$39:$B$782,U$226)+'СЕТ СН'!$F$15</f>
        <v>180.25155504</v>
      </c>
      <c r="V232" s="36">
        <f>SUMIFS(СВЦЭМ!$F$39:$F$782,СВЦЭМ!$A$39:$A$782,$A232,СВЦЭМ!$B$39:$B$782,V$226)+'СЕТ СН'!$F$15</f>
        <v>177.63168013999999</v>
      </c>
      <c r="W232" s="36">
        <f>SUMIFS(СВЦЭМ!$F$39:$F$782,СВЦЭМ!$A$39:$A$782,$A232,СВЦЭМ!$B$39:$B$782,W$226)+'СЕТ СН'!$F$15</f>
        <v>179.61264618999999</v>
      </c>
      <c r="X232" s="36">
        <f>SUMIFS(СВЦЭМ!$F$39:$F$782,СВЦЭМ!$A$39:$A$782,$A232,СВЦЭМ!$B$39:$B$782,X$226)+'СЕТ СН'!$F$15</f>
        <v>183.29932492</v>
      </c>
      <c r="Y232" s="36">
        <f>SUMIFS(СВЦЭМ!$F$39:$F$782,СВЦЭМ!$A$39:$A$782,$A232,СВЦЭМ!$B$39:$B$782,Y$226)+'СЕТ СН'!$F$15</f>
        <v>193.88896767</v>
      </c>
    </row>
    <row r="233" spans="1:27" ht="15.75" x14ac:dyDescent="0.2">
      <c r="A233" s="35">
        <f t="shared" si="6"/>
        <v>45084</v>
      </c>
      <c r="B233" s="36">
        <f>SUMIFS(СВЦЭМ!$F$39:$F$782,СВЦЭМ!$A$39:$A$782,$A233,СВЦЭМ!$B$39:$B$782,B$226)+'СЕТ СН'!$F$15</f>
        <v>212.4161288</v>
      </c>
      <c r="C233" s="36">
        <f>SUMIFS(СВЦЭМ!$F$39:$F$782,СВЦЭМ!$A$39:$A$782,$A233,СВЦЭМ!$B$39:$B$782,C$226)+'СЕТ СН'!$F$15</f>
        <v>203.87598768000001</v>
      </c>
      <c r="D233" s="36">
        <f>SUMIFS(СВЦЭМ!$F$39:$F$782,СВЦЭМ!$A$39:$A$782,$A233,СВЦЭМ!$B$39:$B$782,D$226)+'СЕТ СН'!$F$15</f>
        <v>227.85090663</v>
      </c>
      <c r="E233" s="36">
        <f>SUMIFS(СВЦЭМ!$F$39:$F$782,СВЦЭМ!$A$39:$A$782,$A233,СВЦЭМ!$B$39:$B$782,E$226)+'СЕТ СН'!$F$15</f>
        <v>229.96662886999999</v>
      </c>
      <c r="F233" s="36">
        <f>SUMIFS(СВЦЭМ!$F$39:$F$782,СВЦЭМ!$A$39:$A$782,$A233,СВЦЭМ!$B$39:$B$782,F$226)+'СЕТ СН'!$F$15</f>
        <v>228.69910203000001</v>
      </c>
      <c r="G233" s="36">
        <f>SUMIFS(СВЦЭМ!$F$39:$F$782,СВЦЭМ!$A$39:$A$782,$A233,СВЦЭМ!$B$39:$B$782,G$226)+'СЕТ СН'!$F$15</f>
        <v>219.77359494000001</v>
      </c>
      <c r="H233" s="36">
        <f>SUMIFS(СВЦЭМ!$F$39:$F$782,СВЦЭМ!$A$39:$A$782,$A233,СВЦЭМ!$B$39:$B$782,H$226)+'СЕТ СН'!$F$15</f>
        <v>203.75261372</v>
      </c>
      <c r="I233" s="36">
        <f>SUMIFS(СВЦЭМ!$F$39:$F$782,СВЦЭМ!$A$39:$A$782,$A233,СВЦЭМ!$B$39:$B$782,I$226)+'СЕТ СН'!$F$15</f>
        <v>200.09063359999999</v>
      </c>
      <c r="J233" s="36">
        <f>SUMIFS(СВЦЭМ!$F$39:$F$782,СВЦЭМ!$A$39:$A$782,$A233,СВЦЭМ!$B$39:$B$782,J$226)+'СЕТ СН'!$F$15</f>
        <v>187.82952080000001</v>
      </c>
      <c r="K233" s="36">
        <f>SUMIFS(СВЦЭМ!$F$39:$F$782,СВЦЭМ!$A$39:$A$782,$A233,СВЦЭМ!$B$39:$B$782,K$226)+'СЕТ СН'!$F$15</f>
        <v>188.90111619000001</v>
      </c>
      <c r="L233" s="36">
        <f>SUMIFS(СВЦЭМ!$F$39:$F$782,СВЦЭМ!$A$39:$A$782,$A233,СВЦЭМ!$B$39:$B$782,L$226)+'СЕТ СН'!$F$15</f>
        <v>190.74198544999999</v>
      </c>
      <c r="M233" s="36">
        <f>SUMIFS(СВЦЭМ!$F$39:$F$782,СВЦЭМ!$A$39:$A$782,$A233,СВЦЭМ!$B$39:$B$782,M$226)+'СЕТ СН'!$F$15</f>
        <v>191.79387593999999</v>
      </c>
      <c r="N233" s="36">
        <f>SUMIFS(СВЦЭМ!$F$39:$F$782,СВЦЭМ!$A$39:$A$782,$A233,СВЦЭМ!$B$39:$B$782,N$226)+'СЕТ СН'!$F$15</f>
        <v>194.62773218000001</v>
      </c>
      <c r="O233" s="36">
        <f>SUMIFS(СВЦЭМ!$F$39:$F$782,СВЦЭМ!$A$39:$A$782,$A233,СВЦЭМ!$B$39:$B$782,O$226)+'СЕТ СН'!$F$15</f>
        <v>197.53923336</v>
      </c>
      <c r="P233" s="36">
        <f>SUMIFS(СВЦЭМ!$F$39:$F$782,СВЦЭМ!$A$39:$A$782,$A233,СВЦЭМ!$B$39:$B$782,P$226)+'СЕТ СН'!$F$15</f>
        <v>200.05338674000001</v>
      </c>
      <c r="Q233" s="36">
        <f>SUMIFS(СВЦЭМ!$F$39:$F$782,СВЦЭМ!$A$39:$A$782,$A233,СВЦЭМ!$B$39:$B$782,Q$226)+'СЕТ СН'!$F$15</f>
        <v>200.79832112</v>
      </c>
      <c r="R233" s="36">
        <f>SUMIFS(СВЦЭМ!$F$39:$F$782,СВЦЭМ!$A$39:$A$782,$A233,СВЦЭМ!$B$39:$B$782,R$226)+'СЕТ СН'!$F$15</f>
        <v>197.41857404000001</v>
      </c>
      <c r="S233" s="36">
        <f>SUMIFS(СВЦЭМ!$F$39:$F$782,СВЦЭМ!$A$39:$A$782,$A233,СВЦЭМ!$B$39:$B$782,S$226)+'СЕТ СН'!$F$15</f>
        <v>194.20888554999999</v>
      </c>
      <c r="T233" s="36">
        <f>SUMIFS(СВЦЭМ!$F$39:$F$782,СВЦЭМ!$A$39:$A$782,$A233,СВЦЭМ!$B$39:$B$782,T$226)+'СЕТ СН'!$F$15</f>
        <v>192.05883208</v>
      </c>
      <c r="U233" s="36">
        <f>SUMIFS(СВЦЭМ!$F$39:$F$782,СВЦЭМ!$A$39:$A$782,$A233,СВЦЭМ!$B$39:$B$782,U$226)+'СЕТ СН'!$F$15</f>
        <v>182.05454782000001</v>
      </c>
      <c r="V233" s="36">
        <f>SUMIFS(СВЦЭМ!$F$39:$F$782,СВЦЭМ!$A$39:$A$782,$A233,СВЦЭМ!$B$39:$B$782,V$226)+'СЕТ СН'!$F$15</f>
        <v>185.17984077</v>
      </c>
      <c r="W233" s="36">
        <f>SUMIFS(СВЦЭМ!$F$39:$F$782,СВЦЭМ!$A$39:$A$782,$A233,СВЦЭМ!$B$39:$B$782,W$226)+'СЕТ СН'!$F$15</f>
        <v>189.07159203000001</v>
      </c>
      <c r="X233" s="36">
        <f>SUMIFS(СВЦЭМ!$F$39:$F$782,СВЦЭМ!$A$39:$A$782,$A233,СВЦЭМ!$B$39:$B$782,X$226)+'СЕТ СН'!$F$15</f>
        <v>197.16275942999999</v>
      </c>
      <c r="Y233" s="36">
        <f>SUMIFS(СВЦЭМ!$F$39:$F$782,СВЦЭМ!$A$39:$A$782,$A233,СВЦЭМ!$B$39:$B$782,Y$226)+'СЕТ СН'!$F$15</f>
        <v>202.35413862999999</v>
      </c>
    </row>
    <row r="234" spans="1:27" ht="15.75" x14ac:dyDescent="0.2">
      <c r="A234" s="35">
        <f t="shared" si="6"/>
        <v>45085</v>
      </c>
      <c r="B234" s="36">
        <f>SUMIFS(СВЦЭМ!$F$39:$F$782,СВЦЭМ!$A$39:$A$782,$A234,СВЦЭМ!$B$39:$B$782,B$226)+'СЕТ СН'!$F$15</f>
        <v>219.42192850999999</v>
      </c>
      <c r="C234" s="36">
        <f>SUMIFS(СВЦЭМ!$F$39:$F$782,СВЦЭМ!$A$39:$A$782,$A234,СВЦЭМ!$B$39:$B$782,C$226)+'СЕТ СН'!$F$15</f>
        <v>224.44345446</v>
      </c>
      <c r="D234" s="36">
        <f>SUMIFS(СВЦЭМ!$F$39:$F$782,СВЦЭМ!$A$39:$A$782,$A234,СВЦЭМ!$B$39:$B$782,D$226)+'СЕТ СН'!$F$15</f>
        <v>226.11929559000001</v>
      </c>
      <c r="E234" s="36">
        <f>SUMIFS(СВЦЭМ!$F$39:$F$782,СВЦЭМ!$A$39:$A$782,$A234,СВЦЭМ!$B$39:$B$782,E$226)+'СЕТ СН'!$F$15</f>
        <v>226.13441399000001</v>
      </c>
      <c r="F234" s="36">
        <f>SUMIFS(СВЦЭМ!$F$39:$F$782,СВЦЭМ!$A$39:$A$782,$A234,СВЦЭМ!$B$39:$B$782,F$226)+'СЕТ СН'!$F$15</f>
        <v>224.00539603999999</v>
      </c>
      <c r="G234" s="36">
        <f>SUMIFS(СВЦЭМ!$F$39:$F$782,СВЦЭМ!$A$39:$A$782,$A234,СВЦЭМ!$B$39:$B$782,G$226)+'СЕТ СН'!$F$15</f>
        <v>218.96383173999999</v>
      </c>
      <c r="H234" s="36">
        <f>SUMIFS(СВЦЭМ!$F$39:$F$782,СВЦЭМ!$A$39:$A$782,$A234,СВЦЭМ!$B$39:$B$782,H$226)+'СЕТ СН'!$F$15</f>
        <v>202.25531426000001</v>
      </c>
      <c r="I234" s="36">
        <f>SUMIFS(СВЦЭМ!$F$39:$F$782,СВЦЭМ!$A$39:$A$782,$A234,СВЦЭМ!$B$39:$B$782,I$226)+'СЕТ СН'!$F$15</f>
        <v>196.80580588000001</v>
      </c>
      <c r="J234" s="36">
        <f>SUMIFS(СВЦЭМ!$F$39:$F$782,СВЦЭМ!$A$39:$A$782,$A234,СВЦЭМ!$B$39:$B$782,J$226)+'СЕТ СН'!$F$15</f>
        <v>192.22823704000001</v>
      </c>
      <c r="K234" s="36">
        <f>SUMIFS(СВЦЭМ!$F$39:$F$782,СВЦЭМ!$A$39:$A$782,$A234,СВЦЭМ!$B$39:$B$782,K$226)+'СЕТ СН'!$F$15</f>
        <v>188.90205134000001</v>
      </c>
      <c r="L234" s="36">
        <f>SUMIFS(СВЦЭМ!$F$39:$F$782,СВЦЭМ!$A$39:$A$782,$A234,СВЦЭМ!$B$39:$B$782,L$226)+'СЕТ СН'!$F$15</f>
        <v>188.96400134999999</v>
      </c>
      <c r="M234" s="36">
        <f>SUMIFS(СВЦЭМ!$F$39:$F$782,СВЦЭМ!$A$39:$A$782,$A234,СВЦЭМ!$B$39:$B$782,M$226)+'СЕТ СН'!$F$15</f>
        <v>191.68011637000001</v>
      </c>
      <c r="N234" s="36">
        <f>SUMIFS(СВЦЭМ!$F$39:$F$782,СВЦЭМ!$A$39:$A$782,$A234,СВЦЭМ!$B$39:$B$782,N$226)+'СЕТ СН'!$F$15</f>
        <v>196.95535909</v>
      </c>
      <c r="O234" s="36">
        <f>SUMIFS(СВЦЭМ!$F$39:$F$782,СВЦЭМ!$A$39:$A$782,$A234,СВЦЭМ!$B$39:$B$782,O$226)+'СЕТ СН'!$F$15</f>
        <v>197.318389</v>
      </c>
      <c r="P234" s="36">
        <f>SUMIFS(СВЦЭМ!$F$39:$F$782,СВЦЭМ!$A$39:$A$782,$A234,СВЦЭМ!$B$39:$B$782,P$226)+'СЕТ СН'!$F$15</f>
        <v>198.30462979000001</v>
      </c>
      <c r="Q234" s="36">
        <f>SUMIFS(СВЦЭМ!$F$39:$F$782,СВЦЭМ!$A$39:$A$782,$A234,СВЦЭМ!$B$39:$B$782,Q$226)+'СЕТ СН'!$F$15</f>
        <v>200.12420394</v>
      </c>
      <c r="R234" s="36">
        <f>SUMIFS(СВЦЭМ!$F$39:$F$782,СВЦЭМ!$A$39:$A$782,$A234,СВЦЭМ!$B$39:$B$782,R$226)+'СЕТ СН'!$F$15</f>
        <v>197.36690229000001</v>
      </c>
      <c r="S234" s="36">
        <f>SUMIFS(СВЦЭМ!$F$39:$F$782,СВЦЭМ!$A$39:$A$782,$A234,СВЦЭМ!$B$39:$B$782,S$226)+'СЕТ СН'!$F$15</f>
        <v>194.18403458</v>
      </c>
      <c r="T234" s="36">
        <f>SUMIFS(СВЦЭМ!$F$39:$F$782,СВЦЭМ!$A$39:$A$782,$A234,СВЦЭМ!$B$39:$B$782,T$226)+'СЕТ СН'!$F$15</f>
        <v>192.26994594999999</v>
      </c>
      <c r="U234" s="36">
        <f>SUMIFS(СВЦЭМ!$F$39:$F$782,СВЦЭМ!$A$39:$A$782,$A234,СВЦЭМ!$B$39:$B$782,U$226)+'СЕТ СН'!$F$15</f>
        <v>188.56614761</v>
      </c>
      <c r="V234" s="36">
        <f>SUMIFS(СВЦЭМ!$F$39:$F$782,СВЦЭМ!$A$39:$A$782,$A234,СВЦЭМ!$B$39:$B$782,V$226)+'СЕТ СН'!$F$15</f>
        <v>180.81545352000001</v>
      </c>
      <c r="W234" s="36">
        <f>SUMIFS(СВЦЭМ!$F$39:$F$782,СВЦЭМ!$A$39:$A$782,$A234,СВЦЭМ!$B$39:$B$782,W$226)+'СЕТ СН'!$F$15</f>
        <v>186.60267517</v>
      </c>
      <c r="X234" s="36">
        <f>SUMIFS(СВЦЭМ!$F$39:$F$782,СВЦЭМ!$A$39:$A$782,$A234,СВЦЭМ!$B$39:$B$782,X$226)+'СЕТ СН'!$F$15</f>
        <v>193.39033567000001</v>
      </c>
      <c r="Y234" s="36">
        <f>SUMIFS(СВЦЭМ!$F$39:$F$782,СВЦЭМ!$A$39:$A$782,$A234,СВЦЭМ!$B$39:$B$782,Y$226)+'СЕТ СН'!$F$15</f>
        <v>208.91893125999999</v>
      </c>
    </row>
    <row r="235" spans="1:27" ht="15.75" x14ac:dyDescent="0.2">
      <c r="A235" s="35">
        <f t="shared" si="6"/>
        <v>45086</v>
      </c>
      <c r="B235" s="36">
        <f>SUMIFS(СВЦЭМ!$F$39:$F$782,СВЦЭМ!$A$39:$A$782,$A235,СВЦЭМ!$B$39:$B$782,B$226)+'СЕТ СН'!$F$15</f>
        <v>202.91669357999999</v>
      </c>
      <c r="C235" s="36">
        <f>SUMIFS(СВЦЭМ!$F$39:$F$782,СВЦЭМ!$A$39:$A$782,$A235,СВЦЭМ!$B$39:$B$782,C$226)+'СЕТ СН'!$F$15</f>
        <v>190.29578835999999</v>
      </c>
      <c r="D235" s="36">
        <f>SUMIFS(СВЦЭМ!$F$39:$F$782,СВЦЭМ!$A$39:$A$782,$A235,СВЦЭМ!$B$39:$B$782,D$226)+'СЕТ СН'!$F$15</f>
        <v>198.07370384000001</v>
      </c>
      <c r="E235" s="36">
        <f>SUMIFS(СВЦЭМ!$F$39:$F$782,СВЦЭМ!$A$39:$A$782,$A235,СВЦЭМ!$B$39:$B$782,E$226)+'СЕТ СН'!$F$15</f>
        <v>216.99915927999999</v>
      </c>
      <c r="F235" s="36">
        <f>SUMIFS(СВЦЭМ!$F$39:$F$782,СВЦЭМ!$A$39:$A$782,$A235,СВЦЭМ!$B$39:$B$782,F$226)+'СЕТ СН'!$F$15</f>
        <v>213.43406046999999</v>
      </c>
      <c r="G235" s="36">
        <f>SUMIFS(СВЦЭМ!$F$39:$F$782,СВЦЭМ!$A$39:$A$782,$A235,СВЦЭМ!$B$39:$B$782,G$226)+'СЕТ СН'!$F$15</f>
        <v>205.09406748999999</v>
      </c>
      <c r="H235" s="36">
        <f>SUMIFS(СВЦЭМ!$F$39:$F$782,СВЦЭМ!$A$39:$A$782,$A235,СВЦЭМ!$B$39:$B$782,H$226)+'СЕТ СН'!$F$15</f>
        <v>186.60536096999999</v>
      </c>
      <c r="I235" s="36">
        <f>SUMIFS(СВЦЭМ!$F$39:$F$782,СВЦЭМ!$A$39:$A$782,$A235,СВЦЭМ!$B$39:$B$782,I$226)+'СЕТ СН'!$F$15</f>
        <v>178.11621711000001</v>
      </c>
      <c r="J235" s="36">
        <f>SUMIFS(СВЦЭМ!$F$39:$F$782,СВЦЭМ!$A$39:$A$782,$A235,СВЦЭМ!$B$39:$B$782,J$226)+'СЕТ СН'!$F$15</f>
        <v>168.41983479000001</v>
      </c>
      <c r="K235" s="36">
        <f>SUMIFS(СВЦЭМ!$F$39:$F$782,СВЦЭМ!$A$39:$A$782,$A235,СВЦЭМ!$B$39:$B$782,K$226)+'СЕТ СН'!$F$15</f>
        <v>163.59227636</v>
      </c>
      <c r="L235" s="36">
        <f>SUMIFS(СВЦЭМ!$F$39:$F$782,СВЦЭМ!$A$39:$A$782,$A235,СВЦЭМ!$B$39:$B$782,L$226)+'СЕТ СН'!$F$15</f>
        <v>160.96046458999999</v>
      </c>
      <c r="M235" s="36">
        <f>SUMIFS(СВЦЭМ!$F$39:$F$782,СВЦЭМ!$A$39:$A$782,$A235,СВЦЭМ!$B$39:$B$782,M$226)+'СЕТ СН'!$F$15</f>
        <v>165.75811727000001</v>
      </c>
      <c r="N235" s="36">
        <f>SUMIFS(СВЦЭМ!$F$39:$F$782,СВЦЭМ!$A$39:$A$782,$A235,СВЦЭМ!$B$39:$B$782,N$226)+'СЕТ СН'!$F$15</f>
        <v>169.79253617000001</v>
      </c>
      <c r="O235" s="36">
        <f>SUMIFS(СВЦЭМ!$F$39:$F$782,СВЦЭМ!$A$39:$A$782,$A235,СВЦЭМ!$B$39:$B$782,O$226)+'СЕТ СН'!$F$15</f>
        <v>169.13315510000001</v>
      </c>
      <c r="P235" s="36">
        <f>SUMIFS(СВЦЭМ!$F$39:$F$782,СВЦЭМ!$A$39:$A$782,$A235,СВЦЭМ!$B$39:$B$782,P$226)+'СЕТ СН'!$F$15</f>
        <v>170.13288510000001</v>
      </c>
      <c r="Q235" s="36">
        <f>SUMIFS(СВЦЭМ!$F$39:$F$782,СВЦЭМ!$A$39:$A$782,$A235,СВЦЭМ!$B$39:$B$782,Q$226)+'СЕТ СН'!$F$15</f>
        <v>170.76721207</v>
      </c>
      <c r="R235" s="36">
        <f>SUMIFS(СВЦЭМ!$F$39:$F$782,СВЦЭМ!$A$39:$A$782,$A235,СВЦЭМ!$B$39:$B$782,R$226)+'СЕТ СН'!$F$15</f>
        <v>170.17318164</v>
      </c>
      <c r="S235" s="36">
        <f>SUMIFS(СВЦЭМ!$F$39:$F$782,СВЦЭМ!$A$39:$A$782,$A235,СВЦЭМ!$B$39:$B$782,S$226)+'СЕТ СН'!$F$15</f>
        <v>170.10348278000001</v>
      </c>
      <c r="T235" s="36">
        <f>SUMIFS(СВЦЭМ!$F$39:$F$782,СВЦЭМ!$A$39:$A$782,$A235,СВЦЭМ!$B$39:$B$782,T$226)+'СЕТ СН'!$F$15</f>
        <v>168.52707341000001</v>
      </c>
      <c r="U235" s="36">
        <f>SUMIFS(СВЦЭМ!$F$39:$F$782,СВЦЭМ!$A$39:$A$782,$A235,СВЦЭМ!$B$39:$B$782,U$226)+'СЕТ СН'!$F$15</f>
        <v>166.77538537999999</v>
      </c>
      <c r="V235" s="36">
        <f>SUMIFS(СВЦЭМ!$F$39:$F$782,СВЦЭМ!$A$39:$A$782,$A235,СВЦЭМ!$B$39:$B$782,V$226)+'СЕТ СН'!$F$15</f>
        <v>163.23581786</v>
      </c>
      <c r="W235" s="36">
        <f>SUMIFS(СВЦЭМ!$F$39:$F$782,СВЦЭМ!$A$39:$A$782,$A235,СВЦЭМ!$B$39:$B$782,W$226)+'СЕТ СН'!$F$15</f>
        <v>168.01138143</v>
      </c>
      <c r="X235" s="36">
        <f>SUMIFS(СВЦЭМ!$F$39:$F$782,СВЦЭМ!$A$39:$A$782,$A235,СВЦЭМ!$B$39:$B$782,X$226)+'СЕТ СН'!$F$15</f>
        <v>169.26678121</v>
      </c>
      <c r="Y235" s="36">
        <f>SUMIFS(СВЦЭМ!$F$39:$F$782,СВЦЭМ!$A$39:$A$782,$A235,СВЦЭМ!$B$39:$B$782,Y$226)+'СЕТ СН'!$F$15</f>
        <v>190.26392539</v>
      </c>
    </row>
    <row r="236" spans="1:27" ht="15.75" x14ac:dyDescent="0.2">
      <c r="A236" s="35">
        <f t="shared" si="6"/>
        <v>45087</v>
      </c>
      <c r="B236" s="36">
        <f>SUMIFS(СВЦЭМ!$F$39:$F$782,СВЦЭМ!$A$39:$A$782,$A236,СВЦЭМ!$B$39:$B$782,B$226)+'СЕТ СН'!$F$15</f>
        <v>191.74810779000001</v>
      </c>
      <c r="C236" s="36">
        <f>SUMIFS(СВЦЭМ!$F$39:$F$782,СВЦЭМ!$A$39:$A$782,$A236,СВЦЭМ!$B$39:$B$782,C$226)+'СЕТ СН'!$F$15</f>
        <v>195.92433875</v>
      </c>
      <c r="D236" s="36">
        <f>SUMIFS(СВЦЭМ!$F$39:$F$782,СВЦЭМ!$A$39:$A$782,$A236,СВЦЭМ!$B$39:$B$782,D$226)+'СЕТ СН'!$F$15</f>
        <v>203.10797063000001</v>
      </c>
      <c r="E236" s="36">
        <f>SUMIFS(СВЦЭМ!$F$39:$F$782,СВЦЭМ!$A$39:$A$782,$A236,СВЦЭМ!$B$39:$B$782,E$226)+'СЕТ СН'!$F$15</f>
        <v>206.64623441000001</v>
      </c>
      <c r="F236" s="36">
        <f>SUMIFS(СВЦЭМ!$F$39:$F$782,СВЦЭМ!$A$39:$A$782,$A236,СВЦЭМ!$B$39:$B$782,F$226)+'СЕТ СН'!$F$15</f>
        <v>209.83164352</v>
      </c>
      <c r="G236" s="36">
        <f>SUMIFS(СВЦЭМ!$F$39:$F$782,СВЦЭМ!$A$39:$A$782,$A236,СВЦЭМ!$B$39:$B$782,G$226)+'СЕТ СН'!$F$15</f>
        <v>209.81895213999999</v>
      </c>
      <c r="H236" s="36">
        <f>SUMIFS(СВЦЭМ!$F$39:$F$782,СВЦЭМ!$A$39:$A$782,$A236,СВЦЭМ!$B$39:$B$782,H$226)+'СЕТ СН'!$F$15</f>
        <v>197.18337348</v>
      </c>
      <c r="I236" s="36">
        <f>SUMIFS(СВЦЭМ!$F$39:$F$782,СВЦЭМ!$A$39:$A$782,$A236,СВЦЭМ!$B$39:$B$782,I$226)+'СЕТ СН'!$F$15</f>
        <v>196.28040053999999</v>
      </c>
      <c r="J236" s="36">
        <f>SUMIFS(СВЦЭМ!$F$39:$F$782,СВЦЭМ!$A$39:$A$782,$A236,СВЦЭМ!$B$39:$B$782,J$226)+'СЕТ СН'!$F$15</f>
        <v>185.07808012000001</v>
      </c>
      <c r="K236" s="36">
        <f>SUMIFS(СВЦЭМ!$F$39:$F$782,СВЦЭМ!$A$39:$A$782,$A236,СВЦЭМ!$B$39:$B$782,K$226)+'СЕТ СН'!$F$15</f>
        <v>174.81406014999999</v>
      </c>
      <c r="L236" s="36">
        <f>SUMIFS(СВЦЭМ!$F$39:$F$782,СВЦЭМ!$A$39:$A$782,$A236,СВЦЭМ!$B$39:$B$782,L$226)+'СЕТ СН'!$F$15</f>
        <v>170.47769013999999</v>
      </c>
      <c r="M236" s="36">
        <f>SUMIFS(СВЦЭМ!$F$39:$F$782,СВЦЭМ!$A$39:$A$782,$A236,СВЦЭМ!$B$39:$B$782,M$226)+'СЕТ СН'!$F$15</f>
        <v>168.83445613999999</v>
      </c>
      <c r="N236" s="36">
        <f>SUMIFS(СВЦЭМ!$F$39:$F$782,СВЦЭМ!$A$39:$A$782,$A236,СВЦЭМ!$B$39:$B$782,N$226)+'СЕТ СН'!$F$15</f>
        <v>170.46700673999999</v>
      </c>
      <c r="O236" s="36">
        <f>SUMIFS(СВЦЭМ!$F$39:$F$782,СВЦЭМ!$A$39:$A$782,$A236,СВЦЭМ!$B$39:$B$782,O$226)+'СЕТ СН'!$F$15</f>
        <v>171.89203929000001</v>
      </c>
      <c r="P236" s="36">
        <f>SUMIFS(СВЦЭМ!$F$39:$F$782,СВЦЭМ!$A$39:$A$782,$A236,СВЦЭМ!$B$39:$B$782,P$226)+'СЕТ СН'!$F$15</f>
        <v>172.64054741000001</v>
      </c>
      <c r="Q236" s="36">
        <f>SUMIFS(СВЦЭМ!$F$39:$F$782,СВЦЭМ!$A$39:$A$782,$A236,СВЦЭМ!$B$39:$B$782,Q$226)+'СЕТ СН'!$F$15</f>
        <v>175.44759518999999</v>
      </c>
      <c r="R236" s="36">
        <f>SUMIFS(СВЦЭМ!$F$39:$F$782,СВЦЭМ!$A$39:$A$782,$A236,СВЦЭМ!$B$39:$B$782,R$226)+'СЕТ СН'!$F$15</f>
        <v>174.50183537999999</v>
      </c>
      <c r="S236" s="36">
        <f>SUMIFS(СВЦЭМ!$F$39:$F$782,СВЦЭМ!$A$39:$A$782,$A236,СВЦЭМ!$B$39:$B$782,S$226)+'СЕТ СН'!$F$15</f>
        <v>171.77400184999999</v>
      </c>
      <c r="T236" s="36">
        <f>SUMIFS(СВЦЭМ!$F$39:$F$782,СВЦЭМ!$A$39:$A$782,$A236,СВЦЭМ!$B$39:$B$782,T$226)+'СЕТ СН'!$F$15</f>
        <v>170.52107262999999</v>
      </c>
      <c r="U236" s="36">
        <f>SUMIFS(СВЦЭМ!$F$39:$F$782,СВЦЭМ!$A$39:$A$782,$A236,СВЦЭМ!$B$39:$B$782,U$226)+'СЕТ СН'!$F$15</f>
        <v>170.49139779999999</v>
      </c>
      <c r="V236" s="36">
        <f>SUMIFS(СВЦЭМ!$F$39:$F$782,СВЦЭМ!$A$39:$A$782,$A236,СВЦЭМ!$B$39:$B$782,V$226)+'СЕТ СН'!$F$15</f>
        <v>168.62676536000001</v>
      </c>
      <c r="W236" s="36">
        <f>SUMIFS(СВЦЭМ!$F$39:$F$782,СВЦЭМ!$A$39:$A$782,$A236,СВЦЭМ!$B$39:$B$782,W$226)+'СЕТ СН'!$F$15</f>
        <v>164.89636805999999</v>
      </c>
      <c r="X236" s="36">
        <f>SUMIFS(СВЦЭМ!$F$39:$F$782,СВЦЭМ!$A$39:$A$782,$A236,СВЦЭМ!$B$39:$B$782,X$226)+'СЕТ СН'!$F$15</f>
        <v>168.22006926</v>
      </c>
      <c r="Y236" s="36">
        <f>SUMIFS(СВЦЭМ!$F$39:$F$782,СВЦЭМ!$A$39:$A$782,$A236,СВЦЭМ!$B$39:$B$782,Y$226)+'СЕТ СН'!$F$15</f>
        <v>178.46261454</v>
      </c>
    </row>
    <row r="237" spans="1:27" ht="15.75" x14ac:dyDescent="0.2">
      <c r="A237" s="35">
        <f t="shared" si="6"/>
        <v>45088</v>
      </c>
      <c r="B237" s="36">
        <f>SUMIFS(СВЦЭМ!$F$39:$F$782,СВЦЭМ!$A$39:$A$782,$A237,СВЦЭМ!$B$39:$B$782,B$226)+'СЕТ СН'!$F$15</f>
        <v>187.53185414000001</v>
      </c>
      <c r="C237" s="36">
        <f>SUMIFS(СВЦЭМ!$F$39:$F$782,СВЦЭМ!$A$39:$A$782,$A237,СВЦЭМ!$B$39:$B$782,C$226)+'СЕТ СН'!$F$15</f>
        <v>193.01799234000001</v>
      </c>
      <c r="D237" s="36">
        <f>SUMIFS(СВЦЭМ!$F$39:$F$782,СВЦЭМ!$A$39:$A$782,$A237,СВЦЭМ!$B$39:$B$782,D$226)+'СЕТ СН'!$F$15</f>
        <v>202.02361414999999</v>
      </c>
      <c r="E237" s="36">
        <f>SUMIFS(СВЦЭМ!$F$39:$F$782,СВЦЭМ!$A$39:$A$782,$A237,СВЦЭМ!$B$39:$B$782,E$226)+'СЕТ СН'!$F$15</f>
        <v>202.79021058999999</v>
      </c>
      <c r="F237" s="36">
        <f>SUMIFS(СВЦЭМ!$F$39:$F$782,СВЦЭМ!$A$39:$A$782,$A237,СВЦЭМ!$B$39:$B$782,F$226)+'СЕТ СН'!$F$15</f>
        <v>202.99531171000001</v>
      </c>
      <c r="G237" s="36">
        <f>SUMIFS(СВЦЭМ!$F$39:$F$782,СВЦЭМ!$A$39:$A$782,$A237,СВЦЭМ!$B$39:$B$782,G$226)+'СЕТ СН'!$F$15</f>
        <v>202.34478971999999</v>
      </c>
      <c r="H237" s="36">
        <f>SUMIFS(СВЦЭМ!$F$39:$F$782,СВЦЭМ!$A$39:$A$782,$A237,СВЦЭМ!$B$39:$B$782,H$226)+'СЕТ СН'!$F$15</f>
        <v>191.40068764</v>
      </c>
      <c r="I237" s="36">
        <f>SUMIFS(СВЦЭМ!$F$39:$F$782,СВЦЭМ!$A$39:$A$782,$A237,СВЦЭМ!$B$39:$B$782,I$226)+'СЕТ СН'!$F$15</f>
        <v>184.23339675</v>
      </c>
      <c r="J237" s="36">
        <f>SUMIFS(СВЦЭМ!$F$39:$F$782,СВЦЭМ!$A$39:$A$782,$A237,СВЦЭМ!$B$39:$B$782,J$226)+'СЕТ СН'!$F$15</f>
        <v>176.88497006</v>
      </c>
      <c r="K237" s="36">
        <f>SUMIFS(СВЦЭМ!$F$39:$F$782,СВЦЭМ!$A$39:$A$782,$A237,СВЦЭМ!$B$39:$B$782,K$226)+'СЕТ СН'!$F$15</f>
        <v>165.82493818</v>
      </c>
      <c r="L237" s="36">
        <f>SUMIFS(СВЦЭМ!$F$39:$F$782,СВЦЭМ!$A$39:$A$782,$A237,СВЦЭМ!$B$39:$B$782,L$226)+'СЕТ СН'!$F$15</f>
        <v>166.62480736000001</v>
      </c>
      <c r="M237" s="36">
        <f>SUMIFS(СВЦЭМ!$F$39:$F$782,СВЦЭМ!$A$39:$A$782,$A237,СВЦЭМ!$B$39:$B$782,M$226)+'СЕТ СН'!$F$15</f>
        <v>167.04422374000001</v>
      </c>
      <c r="N237" s="36">
        <f>SUMIFS(СВЦЭМ!$F$39:$F$782,СВЦЭМ!$A$39:$A$782,$A237,СВЦЭМ!$B$39:$B$782,N$226)+'СЕТ СН'!$F$15</f>
        <v>168.35171037999999</v>
      </c>
      <c r="O237" s="36">
        <f>SUMIFS(СВЦЭМ!$F$39:$F$782,СВЦЭМ!$A$39:$A$782,$A237,СВЦЭМ!$B$39:$B$782,O$226)+'СЕТ СН'!$F$15</f>
        <v>169.00200748</v>
      </c>
      <c r="P237" s="36">
        <f>SUMIFS(СВЦЭМ!$F$39:$F$782,СВЦЭМ!$A$39:$A$782,$A237,СВЦЭМ!$B$39:$B$782,P$226)+'СЕТ СН'!$F$15</f>
        <v>169.96730094</v>
      </c>
      <c r="Q237" s="36">
        <f>SUMIFS(СВЦЭМ!$F$39:$F$782,СВЦЭМ!$A$39:$A$782,$A237,СВЦЭМ!$B$39:$B$782,Q$226)+'СЕТ СН'!$F$15</f>
        <v>170.42509827000001</v>
      </c>
      <c r="R237" s="36">
        <f>SUMIFS(СВЦЭМ!$F$39:$F$782,СВЦЭМ!$A$39:$A$782,$A237,СВЦЭМ!$B$39:$B$782,R$226)+'СЕТ СН'!$F$15</f>
        <v>169.39253762000001</v>
      </c>
      <c r="S237" s="36">
        <f>SUMIFS(СВЦЭМ!$F$39:$F$782,СВЦЭМ!$A$39:$A$782,$A237,СВЦЭМ!$B$39:$B$782,S$226)+'СЕТ СН'!$F$15</f>
        <v>167.88826799</v>
      </c>
      <c r="T237" s="36">
        <f>SUMIFS(СВЦЭМ!$F$39:$F$782,СВЦЭМ!$A$39:$A$782,$A237,СВЦЭМ!$B$39:$B$782,T$226)+'СЕТ СН'!$F$15</f>
        <v>168.0614209</v>
      </c>
      <c r="U237" s="36">
        <f>SUMIFS(СВЦЭМ!$F$39:$F$782,СВЦЭМ!$A$39:$A$782,$A237,СВЦЭМ!$B$39:$B$782,U$226)+'СЕТ СН'!$F$15</f>
        <v>167.40076274</v>
      </c>
      <c r="V237" s="36">
        <f>SUMIFS(СВЦЭМ!$F$39:$F$782,СВЦЭМ!$A$39:$A$782,$A237,СВЦЭМ!$B$39:$B$782,V$226)+'СЕТ СН'!$F$15</f>
        <v>166.66282523000001</v>
      </c>
      <c r="W237" s="36">
        <f>SUMIFS(СВЦЭМ!$F$39:$F$782,СВЦЭМ!$A$39:$A$782,$A237,СВЦЭМ!$B$39:$B$782,W$226)+'СЕТ СН'!$F$15</f>
        <v>164.90877492999999</v>
      </c>
      <c r="X237" s="36">
        <f>SUMIFS(СВЦЭМ!$F$39:$F$782,СВЦЭМ!$A$39:$A$782,$A237,СВЦЭМ!$B$39:$B$782,X$226)+'СЕТ СН'!$F$15</f>
        <v>167.13050379000001</v>
      </c>
      <c r="Y237" s="36">
        <f>SUMIFS(СВЦЭМ!$F$39:$F$782,СВЦЭМ!$A$39:$A$782,$A237,СВЦЭМ!$B$39:$B$782,Y$226)+'СЕТ СН'!$F$15</f>
        <v>176.88944728999999</v>
      </c>
    </row>
    <row r="238" spans="1:27" ht="15.75" x14ac:dyDescent="0.2">
      <c r="A238" s="35">
        <f t="shared" si="6"/>
        <v>45089</v>
      </c>
      <c r="B238" s="36">
        <f>SUMIFS(СВЦЭМ!$F$39:$F$782,СВЦЭМ!$A$39:$A$782,$A238,СВЦЭМ!$B$39:$B$782,B$226)+'СЕТ СН'!$F$15</f>
        <v>206.83466926</v>
      </c>
      <c r="C238" s="36">
        <f>SUMIFS(СВЦЭМ!$F$39:$F$782,СВЦЭМ!$A$39:$A$782,$A238,СВЦЭМ!$B$39:$B$782,C$226)+'СЕТ СН'!$F$15</f>
        <v>211.10653188000001</v>
      </c>
      <c r="D238" s="36">
        <f>SUMIFS(СВЦЭМ!$F$39:$F$782,СВЦЭМ!$A$39:$A$782,$A238,СВЦЭМ!$B$39:$B$782,D$226)+'СЕТ СН'!$F$15</f>
        <v>219.81798669</v>
      </c>
      <c r="E238" s="36">
        <f>SUMIFS(СВЦЭМ!$F$39:$F$782,СВЦЭМ!$A$39:$A$782,$A238,СВЦЭМ!$B$39:$B$782,E$226)+'СЕТ СН'!$F$15</f>
        <v>217.97817967</v>
      </c>
      <c r="F238" s="36">
        <f>SUMIFS(СВЦЭМ!$F$39:$F$782,СВЦЭМ!$A$39:$A$782,$A238,СВЦЭМ!$B$39:$B$782,F$226)+'СЕТ СН'!$F$15</f>
        <v>217.51065879999999</v>
      </c>
      <c r="G238" s="36">
        <f>SUMIFS(СВЦЭМ!$F$39:$F$782,СВЦЭМ!$A$39:$A$782,$A238,СВЦЭМ!$B$39:$B$782,G$226)+'СЕТ СН'!$F$15</f>
        <v>216.43918787999999</v>
      </c>
      <c r="H238" s="36">
        <f>SUMIFS(СВЦЭМ!$F$39:$F$782,СВЦЭМ!$A$39:$A$782,$A238,СВЦЭМ!$B$39:$B$782,H$226)+'СЕТ СН'!$F$15</f>
        <v>201.74751078</v>
      </c>
      <c r="I238" s="36">
        <f>SUMIFS(СВЦЭМ!$F$39:$F$782,СВЦЭМ!$A$39:$A$782,$A238,СВЦЭМ!$B$39:$B$782,I$226)+'СЕТ СН'!$F$15</f>
        <v>193.47573351</v>
      </c>
      <c r="J238" s="36">
        <f>SUMIFS(СВЦЭМ!$F$39:$F$782,СВЦЭМ!$A$39:$A$782,$A238,СВЦЭМ!$B$39:$B$782,J$226)+'СЕТ СН'!$F$15</f>
        <v>178.01810705</v>
      </c>
      <c r="K238" s="36">
        <f>SUMIFS(СВЦЭМ!$F$39:$F$782,СВЦЭМ!$A$39:$A$782,$A238,СВЦЭМ!$B$39:$B$782,K$226)+'СЕТ СН'!$F$15</f>
        <v>175.08842915</v>
      </c>
      <c r="L238" s="36">
        <f>SUMIFS(СВЦЭМ!$F$39:$F$782,СВЦЭМ!$A$39:$A$782,$A238,СВЦЭМ!$B$39:$B$782,L$226)+'СЕТ СН'!$F$15</f>
        <v>172.99302166000001</v>
      </c>
      <c r="M238" s="36">
        <f>SUMIFS(СВЦЭМ!$F$39:$F$782,СВЦЭМ!$A$39:$A$782,$A238,СВЦЭМ!$B$39:$B$782,M$226)+'СЕТ СН'!$F$15</f>
        <v>177.97030985999999</v>
      </c>
      <c r="N238" s="36">
        <f>SUMIFS(СВЦЭМ!$F$39:$F$782,СВЦЭМ!$A$39:$A$782,$A238,СВЦЭМ!$B$39:$B$782,N$226)+'СЕТ СН'!$F$15</f>
        <v>182.32379782999999</v>
      </c>
      <c r="O238" s="36">
        <f>SUMIFS(СВЦЭМ!$F$39:$F$782,СВЦЭМ!$A$39:$A$782,$A238,СВЦЭМ!$B$39:$B$782,O$226)+'СЕТ СН'!$F$15</f>
        <v>186.13375705999999</v>
      </c>
      <c r="P238" s="36">
        <f>SUMIFS(СВЦЭМ!$F$39:$F$782,СВЦЭМ!$A$39:$A$782,$A238,СВЦЭМ!$B$39:$B$782,P$226)+'СЕТ СН'!$F$15</f>
        <v>188.16790950000001</v>
      </c>
      <c r="Q238" s="36">
        <f>SUMIFS(СВЦЭМ!$F$39:$F$782,СВЦЭМ!$A$39:$A$782,$A238,СВЦЭМ!$B$39:$B$782,Q$226)+'СЕТ СН'!$F$15</f>
        <v>190.60506318</v>
      </c>
      <c r="R238" s="36">
        <f>SUMIFS(СВЦЭМ!$F$39:$F$782,СВЦЭМ!$A$39:$A$782,$A238,СВЦЭМ!$B$39:$B$782,R$226)+'СЕТ СН'!$F$15</f>
        <v>185.96501304</v>
      </c>
      <c r="S238" s="36">
        <f>SUMIFS(СВЦЭМ!$F$39:$F$782,СВЦЭМ!$A$39:$A$782,$A238,СВЦЭМ!$B$39:$B$782,S$226)+'СЕТ СН'!$F$15</f>
        <v>183.27550410000001</v>
      </c>
      <c r="T238" s="36">
        <f>SUMIFS(СВЦЭМ!$F$39:$F$782,СВЦЭМ!$A$39:$A$782,$A238,СВЦЭМ!$B$39:$B$782,T$226)+'СЕТ СН'!$F$15</f>
        <v>184.56410736999999</v>
      </c>
      <c r="U238" s="36">
        <f>SUMIFS(СВЦЭМ!$F$39:$F$782,СВЦЭМ!$A$39:$A$782,$A238,СВЦЭМ!$B$39:$B$782,U$226)+'СЕТ СН'!$F$15</f>
        <v>175.42224630999999</v>
      </c>
      <c r="V238" s="36">
        <f>SUMIFS(СВЦЭМ!$F$39:$F$782,СВЦЭМ!$A$39:$A$782,$A238,СВЦЭМ!$B$39:$B$782,V$226)+'СЕТ СН'!$F$15</f>
        <v>170.47105503</v>
      </c>
      <c r="W238" s="36">
        <f>SUMIFS(СВЦЭМ!$F$39:$F$782,СВЦЭМ!$A$39:$A$782,$A238,СВЦЭМ!$B$39:$B$782,W$226)+'СЕТ СН'!$F$15</f>
        <v>171.53362116</v>
      </c>
      <c r="X238" s="36">
        <f>SUMIFS(СВЦЭМ!$F$39:$F$782,СВЦЭМ!$A$39:$A$782,$A238,СВЦЭМ!$B$39:$B$782,X$226)+'СЕТ СН'!$F$15</f>
        <v>180.26922855000001</v>
      </c>
      <c r="Y238" s="36">
        <f>SUMIFS(СВЦЭМ!$F$39:$F$782,СВЦЭМ!$A$39:$A$782,$A238,СВЦЭМ!$B$39:$B$782,Y$226)+'СЕТ СН'!$F$15</f>
        <v>188.65957836000001</v>
      </c>
    </row>
    <row r="239" spans="1:27" ht="15.75" x14ac:dyDescent="0.2">
      <c r="A239" s="35">
        <f t="shared" si="6"/>
        <v>45090</v>
      </c>
      <c r="B239" s="36">
        <f>SUMIFS(СВЦЭМ!$F$39:$F$782,СВЦЭМ!$A$39:$A$782,$A239,СВЦЭМ!$B$39:$B$782,B$226)+'СЕТ СН'!$F$15</f>
        <v>196.48710051</v>
      </c>
      <c r="C239" s="36">
        <f>SUMIFS(СВЦЭМ!$F$39:$F$782,СВЦЭМ!$A$39:$A$782,$A239,СВЦЭМ!$B$39:$B$782,C$226)+'СЕТ СН'!$F$15</f>
        <v>200.32719784</v>
      </c>
      <c r="D239" s="36">
        <f>SUMIFS(СВЦЭМ!$F$39:$F$782,СВЦЭМ!$A$39:$A$782,$A239,СВЦЭМ!$B$39:$B$782,D$226)+'СЕТ СН'!$F$15</f>
        <v>209.68102451999999</v>
      </c>
      <c r="E239" s="36">
        <f>SUMIFS(СВЦЭМ!$F$39:$F$782,СВЦЭМ!$A$39:$A$782,$A239,СВЦЭМ!$B$39:$B$782,E$226)+'СЕТ СН'!$F$15</f>
        <v>208.16051714</v>
      </c>
      <c r="F239" s="36">
        <f>SUMIFS(СВЦЭМ!$F$39:$F$782,СВЦЭМ!$A$39:$A$782,$A239,СВЦЭМ!$B$39:$B$782,F$226)+'СЕТ СН'!$F$15</f>
        <v>207.34881134</v>
      </c>
      <c r="G239" s="36">
        <f>SUMIFS(СВЦЭМ!$F$39:$F$782,СВЦЭМ!$A$39:$A$782,$A239,СВЦЭМ!$B$39:$B$782,G$226)+'СЕТ СН'!$F$15</f>
        <v>215.32939438</v>
      </c>
      <c r="H239" s="36">
        <f>SUMIFS(СВЦЭМ!$F$39:$F$782,СВЦЭМ!$A$39:$A$782,$A239,СВЦЭМ!$B$39:$B$782,H$226)+'СЕТ СН'!$F$15</f>
        <v>204.13528249000001</v>
      </c>
      <c r="I239" s="36">
        <f>SUMIFS(СВЦЭМ!$F$39:$F$782,СВЦЭМ!$A$39:$A$782,$A239,СВЦЭМ!$B$39:$B$782,I$226)+'СЕТ СН'!$F$15</f>
        <v>199.93052711999999</v>
      </c>
      <c r="J239" s="36">
        <f>SUMIFS(СВЦЭМ!$F$39:$F$782,СВЦЭМ!$A$39:$A$782,$A239,СВЦЭМ!$B$39:$B$782,J$226)+'СЕТ СН'!$F$15</f>
        <v>191.36352621</v>
      </c>
      <c r="K239" s="36">
        <f>SUMIFS(СВЦЭМ!$F$39:$F$782,СВЦЭМ!$A$39:$A$782,$A239,СВЦЭМ!$B$39:$B$782,K$226)+'СЕТ СН'!$F$15</f>
        <v>182.17781923999999</v>
      </c>
      <c r="L239" s="36">
        <f>SUMIFS(СВЦЭМ!$F$39:$F$782,СВЦЭМ!$A$39:$A$782,$A239,СВЦЭМ!$B$39:$B$782,L$226)+'СЕТ СН'!$F$15</f>
        <v>184.12689689999999</v>
      </c>
      <c r="M239" s="36">
        <f>SUMIFS(СВЦЭМ!$F$39:$F$782,СВЦЭМ!$A$39:$A$782,$A239,СВЦЭМ!$B$39:$B$782,M$226)+'СЕТ СН'!$F$15</f>
        <v>189.04607068999999</v>
      </c>
      <c r="N239" s="36">
        <f>SUMIFS(СВЦЭМ!$F$39:$F$782,СВЦЭМ!$A$39:$A$782,$A239,СВЦЭМ!$B$39:$B$782,N$226)+'СЕТ СН'!$F$15</f>
        <v>196.96308452</v>
      </c>
      <c r="O239" s="36">
        <f>SUMIFS(СВЦЭМ!$F$39:$F$782,СВЦЭМ!$A$39:$A$782,$A239,СВЦЭМ!$B$39:$B$782,O$226)+'СЕТ СН'!$F$15</f>
        <v>197.45435703000001</v>
      </c>
      <c r="P239" s="36">
        <f>SUMIFS(СВЦЭМ!$F$39:$F$782,СВЦЭМ!$A$39:$A$782,$A239,СВЦЭМ!$B$39:$B$782,P$226)+'СЕТ СН'!$F$15</f>
        <v>200.93406720999999</v>
      </c>
      <c r="Q239" s="36">
        <f>SUMIFS(СВЦЭМ!$F$39:$F$782,СВЦЭМ!$A$39:$A$782,$A239,СВЦЭМ!$B$39:$B$782,Q$226)+'СЕТ СН'!$F$15</f>
        <v>205.60421753</v>
      </c>
      <c r="R239" s="36">
        <f>SUMIFS(СВЦЭМ!$F$39:$F$782,СВЦЭМ!$A$39:$A$782,$A239,СВЦЭМ!$B$39:$B$782,R$226)+'СЕТ СН'!$F$15</f>
        <v>201.22419613</v>
      </c>
      <c r="S239" s="36">
        <f>SUMIFS(СВЦЭМ!$F$39:$F$782,СВЦЭМ!$A$39:$A$782,$A239,СВЦЭМ!$B$39:$B$782,S$226)+'СЕТ СН'!$F$15</f>
        <v>198.53549677000001</v>
      </c>
      <c r="T239" s="36">
        <f>SUMIFS(СВЦЭМ!$F$39:$F$782,СВЦЭМ!$A$39:$A$782,$A239,СВЦЭМ!$B$39:$B$782,T$226)+'СЕТ СН'!$F$15</f>
        <v>195.47595953999999</v>
      </c>
      <c r="U239" s="36">
        <f>SUMIFS(СВЦЭМ!$F$39:$F$782,СВЦЭМ!$A$39:$A$782,$A239,СВЦЭМ!$B$39:$B$782,U$226)+'СЕТ СН'!$F$15</f>
        <v>191.20035351999999</v>
      </c>
      <c r="V239" s="36">
        <f>SUMIFS(СВЦЭМ!$F$39:$F$782,СВЦЭМ!$A$39:$A$782,$A239,СВЦЭМ!$B$39:$B$782,V$226)+'СЕТ СН'!$F$15</f>
        <v>189.02294405000001</v>
      </c>
      <c r="W239" s="36">
        <f>SUMIFS(СВЦЭМ!$F$39:$F$782,СВЦЭМ!$A$39:$A$782,$A239,СВЦЭМ!$B$39:$B$782,W$226)+'СЕТ СН'!$F$15</f>
        <v>187.04346283999999</v>
      </c>
      <c r="X239" s="36">
        <f>SUMIFS(СВЦЭМ!$F$39:$F$782,СВЦЭМ!$A$39:$A$782,$A239,СВЦЭМ!$B$39:$B$782,X$226)+'СЕТ СН'!$F$15</f>
        <v>193.05150448000001</v>
      </c>
      <c r="Y239" s="36">
        <f>SUMIFS(СВЦЭМ!$F$39:$F$782,СВЦЭМ!$A$39:$A$782,$A239,СВЦЭМ!$B$39:$B$782,Y$226)+'СЕТ СН'!$F$15</f>
        <v>205.14576077000001</v>
      </c>
    </row>
    <row r="240" spans="1:27" ht="15.75" x14ac:dyDescent="0.2">
      <c r="A240" s="35">
        <f t="shared" si="6"/>
        <v>45091</v>
      </c>
      <c r="B240" s="36">
        <f>SUMIFS(СВЦЭМ!$F$39:$F$782,СВЦЭМ!$A$39:$A$782,$A240,СВЦЭМ!$B$39:$B$782,B$226)+'СЕТ СН'!$F$15</f>
        <v>211.10307105999999</v>
      </c>
      <c r="C240" s="36">
        <f>SUMIFS(СВЦЭМ!$F$39:$F$782,СВЦЭМ!$A$39:$A$782,$A240,СВЦЭМ!$B$39:$B$782,C$226)+'СЕТ СН'!$F$15</f>
        <v>221.41082392000001</v>
      </c>
      <c r="D240" s="36">
        <f>SUMIFS(СВЦЭМ!$F$39:$F$782,СВЦЭМ!$A$39:$A$782,$A240,СВЦЭМ!$B$39:$B$782,D$226)+'СЕТ СН'!$F$15</f>
        <v>234.67785585999999</v>
      </c>
      <c r="E240" s="36">
        <f>SUMIFS(СВЦЭМ!$F$39:$F$782,СВЦЭМ!$A$39:$A$782,$A240,СВЦЭМ!$B$39:$B$782,E$226)+'СЕТ СН'!$F$15</f>
        <v>235.83955989</v>
      </c>
      <c r="F240" s="36">
        <f>SUMIFS(СВЦЭМ!$F$39:$F$782,СВЦЭМ!$A$39:$A$782,$A240,СВЦЭМ!$B$39:$B$782,F$226)+'СЕТ СН'!$F$15</f>
        <v>236.61484182999999</v>
      </c>
      <c r="G240" s="36">
        <f>SUMIFS(СВЦЭМ!$F$39:$F$782,СВЦЭМ!$A$39:$A$782,$A240,СВЦЭМ!$B$39:$B$782,G$226)+'СЕТ СН'!$F$15</f>
        <v>234.88271237000001</v>
      </c>
      <c r="H240" s="36">
        <f>SUMIFS(СВЦЭМ!$F$39:$F$782,СВЦЭМ!$A$39:$A$782,$A240,СВЦЭМ!$B$39:$B$782,H$226)+'СЕТ СН'!$F$15</f>
        <v>219.35612101000001</v>
      </c>
      <c r="I240" s="36">
        <f>SUMIFS(СВЦЭМ!$F$39:$F$782,СВЦЭМ!$A$39:$A$782,$A240,СВЦЭМ!$B$39:$B$782,I$226)+'СЕТ СН'!$F$15</f>
        <v>206.79187877000001</v>
      </c>
      <c r="J240" s="36">
        <f>SUMIFS(СВЦЭМ!$F$39:$F$782,СВЦЭМ!$A$39:$A$782,$A240,СВЦЭМ!$B$39:$B$782,J$226)+'СЕТ СН'!$F$15</f>
        <v>196.41673292999999</v>
      </c>
      <c r="K240" s="36">
        <f>SUMIFS(СВЦЭМ!$F$39:$F$782,СВЦЭМ!$A$39:$A$782,$A240,СВЦЭМ!$B$39:$B$782,K$226)+'СЕТ СН'!$F$15</f>
        <v>194.57153251</v>
      </c>
      <c r="L240" s="36">
        <f>SUMIFS(СВЦЭМ!$F$39:$F$782,СВЦЭМ!$A$39:$A$782,$A240,СВЦЭМ!$B$39:$B$782,L$226)+'СЕТ СН'!$F$15</f>
        <v>193.43843372000001</v>
      </c>
      <c r="M240" s="36">
        <f>SUMIFS(СВЦЭМ!$F$39:$F$782,СВЦЭМ!$A$39:$A$782,$A240,СВЦЭМ!$B$39:$B$782,M$226)+'СЕТ СН'!$F$15</f>
        <v>198.17650329</v>
      </c>
      <c r="N240" s="36">
        <f>SUMIFS(СВЦЭМ!$F$39:$F$782,СВЦЭМ!$A$39:$A$782,$A240,СВЦЭМ!$B$39:$B$782,N$226)+'СЕТ СН'!$F$15</f>
        <v>199.95798984000001</v>
      </c>
      <c r="O240" s="36">
        <f>SUMIFS(СВЦЭМ!$F$39:$F$782,СВЦЭМ!$A$39:$A$782,$A240,СВЦЭМ!$B$39:$B$782,O$226)+'СЕТ СН'!$F$15</f>
        <v>198.89409289</v>
      </c>
      <c r="P240" s="36">
        <f>SUMIFS(СВЦЭМ!$F$39:$F$782,СВЦЭМ!$A$39:$A$782,$A240,СВЦЭМ!$B$39:$B$782,P$226)+'СЕТ СН'!$F$15</f>
        <v>200.79428172999999</v>
      </c>
      <c r="Q240" s="36">
        <f>SUMIFS(СВЦЭМ!$F$39:$F$782,СВЦЭМ!$A$39:$A$782,$A240,СВЦЭМ!$B$39:$B$782,Q$226)+'СЕТ СН'!$F$15</f>
        <v>202.46946249999999</v>
      </c>
      <c r="R240" s="36">
        <f>SUMIFS(СВЦЭМ!$F$39:$F$782,СВЦЭМ!$A$39:$A$782,$A240,СВЦЭМ!$B$39:$B$782,R$226)+'СЕТ СН'!$F$15</f>
        <v>200.61945376</v>
      </c>
      <c r="S240" s="36">
        <f>SUMIFS(СВЦЭМ!$F$39:$F$782,СВЦЭМ!$A$39:$A$782,$A240,СВЦЭМ!$B$39:$B$782,S$226)+'СЕТ СН'!$F$15</f>
        <v>199.54029840000001</v>
      </c>
      <c r="T240" s="36">
        <f>SUMIFS(СВЦЭМ!$F$39:$F$782,СВЦЭМ!$A$39:$A$782,$A240,СВЦЭМ!$B$39:$B$782,T$226)+'СЕТ СН'!$F$15</f>
        <v>199.06421068</v>
      </c>
      <c r="U240" s="36">
        <f>SUMIFS(СВЦЭМ!$F$39:$F$782,СВЦЭМ!$A$39:$A$782,$A240,СВЦЭМ!$B$39:$B$782,U$226)+'СЕТ СН'!$F$15</f>
        <v>198.92077515</v>
      </c>
      <c r="V240" s="36">
        <f>SUMIFS(СВЦЭМ!$F$39:$F$782,СВЦЭМ!$A$39:$A$782,$A240,СВЦЭМ!$B$39:$B$782,V$226)+'СЕТ СН'!$F$15</f>
        <v>198.30389177999999</v>
      </c>
      <c r="W240" s="36">
        <f>SUMIFS(СВЦЭМ!$F$39:$F$782,СВЦЭМ!$A$39:$A$782,$A240,СВЦЭМ!$B$39:$B$782,W$226)+'СЕТ СН'!$F$15</f>
        <v>193.24106836999999</v>
      </c>
      <c r="X240" s="36">
        <f>SUMIFS(СВЦЭМ!$F$39:$F$782,СВЦЭМ!$A$39:$A$782,$A240,СВЦЭМ!$B$39:$B$782,X$226)+'СЕТ СН'!$F$15</f>
        <v>195.08120804999999</v>
      </c>
      <c r="Y240" s="36">
        <f>SUMIFS(СВЦЭМ!$F$39:$F$782,СВЦЭМ!$A$39:$A$782,$A240,СВЦЭМ!$B$39:$B$782,Y$226)+'СЕТ СН'!$F$15</f>
        <v>201.78276808000001</v>
      </c>
    </row>
    <row r="241" spans="1:25" ht="15.75" x14ac:dyDescent="0.2">
      <c r="A241" s="35">
        <f t="shared" si="6"/>
        <v>45092</v>
      </c>
      <c r="B241" s="36">
        <f>SUMIFS(СВЦЭМ!$F$39:$F$782,СВЦЭМ!$A$39:$A$782,$A241,СВЦЭМ!$B$39:$B$782,B$226)+'СЕТ СН'!$F$15</f>
        <v>186.83700164999999</v>
      </c>
      <c r="C241" s="36">
        <f>SUMIFS(СВЦЭМ!$F$39:$F$782,СВЦЭМ!$A$39:$A$782,$A241,СВЦЭМ!$B$39:$B$782,C$226)+'СЕТ СН'!$F$15</f>
        <v>195.49631223</v>
      </c>
      <c r="D241" s="36">
        <f>SUMIFS(СВЦЭМ!$F$39:$F$782,СВЦЭМ!$A$39:$A$782,$A241,СВЦЭМ!$B$39:$B$782,D$226)+'СЕТ СН'!$F$15</f>
        <v>204.61359712999999</v>
      </c>
      <c r="E241" s="36">
        <f>SUMIFS(СВЦЭМ!$F$39:$F$782,СВЦЭМ!$A$39:$A$782,$A241,СВЦЭМ!$B$39:$B$782,E$226)+'СЕТ СН'!$F$15</f>
        <v>205.40963196999999</v>
      </c>
      <c r="F241" s="36">
        <f>SUMIFS(СВЦЭМ!$F$39:$F$782,СВЦЭМ!$A$39:$A$782,$A241,СВЦЭМ!$B$39:$B$782,F$226)+'СЕТ СН'!$F$15</f>
        <v>202.21588342000001</v>
      </c>
      <c r="G241" s="36">
        <f>SUMIFS(СВЦЭМ!$F$39:$F$782,СВЦЭМ!$A$39:$A$782,$A241,СВЦЭМ!$B$39:$B$782,G$226)+'СЕТ СН'!$F$15</f>
        <v>202.63285522999999</v>
      </c>
      <c r="H241" s="36">
        <f>SUMIFS(СВЦЭМ!$F$39:$F$782,СВЦЭМ!$A$39:$A$782,$A241,СВЦЭМ!$B$39:$B$782,H$226)+'СЕТ СН'!$F$15</f>
        <v>187.15034220000001</v>
      </c>
      <c r="I241" s="36">
        <f>SUMIFS(СВЦЭМ!$F$39:$F$782,СВЦЭМ!$A$39:$A$782,$A241,СВЦЭМ!$B$39:$B$782,I$226)+'СЕТ СН'!$F$15</f>
        <v>172.43333469999999</v>
      </c>
      <c r="J241" s="36">
        <f>SUMIFS(СВЦЭМ!$F$39:$F$782,СВЦЭМ!$A$39:$A$782,$A241,СВЦЭМ!$B$39:$B$782,J$226)+'СЕТ СН'!$F$15</f>
        <v>168.18542478000001</v>
      </c>
      <c r="K241" s="36">
        <f>SUMIFS(СВЦЭМ!$F$39:$F$782,СВЦЭМ!$A$39:$A$782,$A241,СВЦЭМ!$B$39:$B$782,K$226)+'СЕТ СН'!$F$15</f>
        <v>166.80241408000001</v>
      </c>
      <c r="L241" s="36">
        <f>SUMIFS(СВЦЭМ!$F$39:$F$782,СВЦЭМ!$A$39:$A$782,$A241,СВЦЭМ!$B$39:$B$782,L$226)+'СЕТ СН'!$F$15</f>
        <v>163.54106687000001</v>
      </c>
      <c r="M241" s="36">
        <f>SUMIFS(СВЦЭМ!$F$39:$F$782,СВЦЭМ!$A$39:$A$782,$A241,СВЦЭМ!$B$39:$B$782,M$226)+'СЕТ СН'!$F$15</f>
        <v>164.99721155</v>
      </c>
      <c r="N241" s="36">
        <f>SUMIFS(СВЦЭМ!$F$39:$F$782,СВЦЭМ!$A$39:$A$782,$A241,СВЦЭМ!$B$39:$B$782,N$226)+'СЕТ СН'!$F$15</f>
        <v>168.60212759000001</v>
      </c>
      <c r="O241" s="36">
        <f>SUMIFS(СВЦЭМ!$F$39:$F$782,СВЦЭМ!$A$39:$A$782,$A241,СВЦЭМ!$B$39:$B$782,O$226)+'СЕТ СН'!$F$15</f>
        <v>169.44182194000001</v>
      </c>
      <c r="P241" s="36">
        <f>SUMIFS(СВЦЭМ!$F$39:$F$782,СВЦЭМ!$A$39:$A$782,$A241,СВЦЭМ!$B$39:$B$782,P$226)+'СЕТ СН'!$F$15</f>
        <v>171.42021804999999</v>
      </c>
      <c r="Q241" s="36">
        <f>SUMIFS(СВЦЭМ!$F$39:$F$782,СВЦЭМ!$A$39:$A$782,$A241,СВЦЭМ!$B$39:$B$782,Q$226)+'СЕТ СН'!$F$15</f>
        <v>171.66569401999999</v>
      </c>
      <c r="R241" s="36">
        <f>SUMIFS(СВЦЭМ!$F$39:$F$782,СВЦЭМ!$A$39:$A$782,$A241,СВЦЭМ!$B$39:$B$782,R$226)+'СЕТ СН'!$F$15</f>
        <v>166.14389653000001</v>
      </c>
      <c r="S241" s="36">
        <f>SUMIFS(СВЦЭМ!$F$39:$F$782,СВЦЭМ!$A$39:$A$782,$A241,СВЦЭМ!$B$39:$B$782,S$226)+'СЕТ СН'!$F$15</f>
        <v>167.31805199999999</v>
      </c>
      <c r="T241" s="36">
        <f>SUMIFS(СВЦЭМ!$F$39:$F$782,СВЦЭМ!$A$39:$A$782,$A241,СВЦЭМ!$B$39:$B$782,T$226)+'СЕТ СН'!$F$15</f>
        <v>167.19976593000001</v>
      </c>
      <c r="U241" s="36">
        <f>SUMIFS(СВЦЭМ!$F$39:$F$782,СВЦЭМ!$A$39:$A$782,$A241,СВЦЭМ!$B$39:$B$782,U$226)+'СЕТ СН'!$F$15</f>
        <v>167.10322755999999</v>
      </c>
      <c r="V241" s="36">
        <f>SUMIFS(СВЦЭМ!$F$39:$F$782,СВЦЭМ!$A$39:$A$782,$A241,СВЦЭМ!$B$39:$B$782,V$226)+'СЕТ СН'!$F$15</f>
        <v>170.07857978000001</v>
      </c>
      <c r="W241" s="36">
        <f>SUMIFS(СВЦЭМ!$F$39:$F$782,СВЦЭМ!$A$39:$A$782,$A241,СВЦЭМ!$B$39:$B$782,W$226)+'СЕТ СН'!$F$15</f>
        <v>167.14338850999999</v>
      </c>
      <c r="X241" s="36">
        <f>SUMIFS(СВЦЭМ!$F$39:$F$782,СВЦЭМ!$A$39:$A$782,$A241,СВЦЭМ!$B$39:$B$782,X$226)+'СЕТ СН'!$F$15</f>
        <v>170.05965656000001</v>
      </c>
      <c r="Y241" s="36">
        <f>SUMIFS(СВЦЭМ!$F$39:$F$782,СВЦЭМ!$A$39:$A$782,$A241,СВЦЭМ!$B$39:$B$782,Y$226)+'СЕТ СН'!$F$15</f>
        <v>180.45711245999999</v>
      </c>
    </row>
    <row r="242" spans="1:25" ht="15.75" x14ac:dyDescent="0.2">
      <c r="A242" s="35">
        <f t="shared" si="6"/>
        <v>45093</v>
      </c>
      <c r="B242" s="36">
        <f>SUMIFS(СВЦЭМ!$F$39:$F$782,СВЦЭМ!$A$39:$A$782,$A242,СВЦЭМ!$B$39:$B$782,B$226)+'СЕТ СН'!$F$15</f>
        <v>196.9191817</v>
      </c>
      <c r="C242" s="36">
        <f>SUMIFS(СВЦЭМ!$F$39:$F$782,СВЦЭМ!$A$39:$A$782,$A242,СВЦЭМ!$B$39:$B$782,C$226)+'СЕТ СН'!$F$15</f>
        <v>203.50167973000001</v>
      </c>
      <c r="D242" s="36">
        <f>SUMIFS(СВЦЭМ!$F$39:$F$782,СВЦЭМ!$A$39:$A$782,$A242,СВЦЭМ!$B$39:$B$782,D$226)+'СЕТ СН'!$F$15</f>
        <v>214.89984319000001</v>
      </c>
      <c r="E242" s="36">
        <f>SUMIFS(СВЦЭМ!$F$39:$F$782,СВЦЭМ!$A$39:$A$782,$A242,СВЦЭМ!$B$39:$B$782,E$226)+'СЕТ СН'!$F$15</f>
        <v>216.63342481999999</v>
      </c>
      <c r="F242" s="36">
        <f>SUMIFS(СВЦЭМ!$F$39:$F$782,СВЦЭМ!$A$39:$A$782,$A242,СВЦЭМ!$B$39:$B$782,F$226)+'СЕТ СН'!$F$15</f>
        <v>217.12355518000001</v>
      </c>
      <c r="G242" s="36">
        <f>SUMIFS(СВЦЭМ!$F$39:$F$782,СВЦЭМ!$A$39:$A$782,$A242,СВЦЭМ!$B$39:$B$782,G$226)+'СЕТ СН'!$F$15</f>
        <v>212.16381125000001</v>
      </c>
      <c r="H242" s="36">
        <f>SUMIFS(СВЦЭМ!$F$39:$F$782,СВЦЭМ!$A$39:$A$782,$A242,СВЦЭМ!$B$39:$B$782,H$226)+'СЕТ СН'!$F$15</f>
        <v>196.99236364999999</v>
      </c>
      <c r="I242" s="36">
        <f>SUMIFS(СВЦЭМ!$F$39:$F$782,СВЦЭМ!$A$39:$A$782,$A242,СВЦЭМ!$B$39:$B$782,I$226)+'СЕТ СН'!$F$15</f>
        <v>189.83355003</v>
      </c>
      <c r="J242" s="36">
        <f>SUMIFS(СВЦЭМ!$F$39:$F$782,СВЦЭМ!$A$39:$A$782,$A242,СВЦЭМ!$B$39:$B$782,J$226)+'СЕТ СН'!$F$15</f>
        <v>179.23012675000001</v>
      </c>
      <c r="K242" s="36">
        <f>SUMIFS(СВЦЭМ!$F$39:$F$782,СВЦЭМ!$A$39:$A$782,$A242,СВЦЭМ!$B$39:$B$782,K$226)+'СЕТ СН'!$F$15</f>
        <v>181.15451676999999</v>
      </c>
      <c r="L242" s="36">
        <f>SUMIFS(СВЦЭМ!$F$39:$F$782,СВЦЭМ!$A$39:$A$782,$A242,СВЦЭМ!$B$39:$B$782,L$226)+'СЕТ СН'!$F$15</f>
        <v>181.48367959000001</v>
      </c>
      <c r="M242" s="36">
        <f>SUMIFS(СВЦЭМ!$F$39:$F$782,СВЦЭМ!$A$39:$A$782,$A242,СВЦЭМ!$B$39:$B$782,M$226)+'СЕТ СН'!$F$15</f>
        <v>184.99201672999999</v>
      </c>
      <c r="N242" s="36">
        <f>SUMIFS(СВЦЭМ!$F$39:$F$782,СВЦЭМ!$A$39:$A$782,$A242,СВЦЭМ!$B$39:$B$782,N$226)+'СЕТ СН'!$F$15</f>
        <v>190.65189430000001</v>
      </c>
      <c r="O242" s="36">
        <f>SUMIFS(СВЦЭМ!$F$39:$F$782,СВЦЭМ!$A$39:$A$782,$A242,СВЦЭМ!$B$39:$B$782,O$226)+'СЕТ СН'!$F$15</f>
        <v>190.51108665999999</v>
      </c>
      <c r="P242" s="36">
        <f>SUMIFS(СВЦЭМ!$F$39:$F$782,СВЦЭМ!$A$39:$A$782,$A242,СВЦЭМ!$B$39:$B$782,P$226)+'СЕТ СН'!$F$15</f>
        <v>191.2569546</v>
      </c>
      <c r="Q242" s="36">
        <f>SUMIFS(СВЦЭМ!$F$39:$F$782,СВЦЭМ!$A$39:$A$782,$A242,СВЦЭМ!$B$39:$B$782,Q$226)+'СЕТ СН'!$F$15</f>
        <v>188.84786217999999</v>
      </c>
      <c r="R242" s="36">
        <f>SUMIFS(СВЦЭМ!$F$39:$F$782,СВЦЭМ!$A$39:$A$782,$A242,СВЦЭМ!$B$39:$B$782,R$226)+'СЕТ СН'!$F$15</f>
        <v>187.08575415000001</v>
      </c>
      <c r="S242" s="36">
        <f>SUMIFS(СВЦЭМ!$F$39:$F$782,СВЦЭМ!$A$39:$A$782,$A242,СВЦЭМ!$B$39:$B$782,S$226)+'СЕТ СН'!$F$15</f>
        <v>184.25325982999999</v>
      </c>
      <c r="T242" s="36">
        <f>SUMIFS(СВЦЭМ!$F$39:$F$782,СВЦЭМ!$A$39:$A$782,$A242,СВЦЭМ!$B$39:$B$782,T$226)+'СЕТ СН'!$F$15</f>
        <v>183.01571806999999</v>
      </c>
      <c r="U242" s="36">
        <f>SUMIFS(СВЦЭМ!$F$39:$F$782,СВЦЭМ!$A$39:$A$782,$A242,СВЦЭМ!$B$39:$B$782,U$226)+'СЕТ СН'!$F$15</f>
        <v>183.32701829000001</v>
      </c>
      <c r="V242" s="36">
        <f>SUMIFS(СВЦЭМ!$F$39:$F$782,СВЦЭМ!$A$39:$A$782,$A242,СВЦЭМ!$B$39:$B$782,V$226)+'СЕТ СН'!$F$15</f>
        <v>181.97429113999999</v>
      </c>
      <c r="W242" s="36">
        <f>SUMIFS(СВЦЭМ!$F$39:$F$782,СВЦЭМ!$A$39:$A$782,$A242,СВЦЭМ!$B$39:$B$782,W$226)+'СЕТ СН'!$F$15</f>
        <v>177.55622106999999</v>
      </c>
      <c r="X242" s="36">
        <f>SUMIFS(СВЦЭМ!$F$39:$F$782,СВЦЭМ!$A$39:$A$782,$A242,СВЦЭМ!$B$39:$B$782,X$226)+'СЕТ СН'!$F$15</f>
        <v>183.94547313999999</v>
      </c>
      <c r="Y242" s="36">
        <f>SUMIFS(СВЦЭМ!$F$39:$F$782,СВЦЭМ!$A$39:$A$782,$A242,СВЦЭМ!$B$39:$B$782,Y$226)+'СЕТ СН'!$F$15</f>
        <v>201.81031264999999</v>
      </c>
    </row>
    <row r="243" spans="1:25" ht="15.75" x14ac:dyDescent="0.2">
      <c r="A243" s="35">
        <f t="shared" si="6"/>
        <v>45094</v>
      </c>
      <c r="B243" s="36">
        <f>SUMIFS(СВЦЭМ!$F$39:$F$782,СВЦЭМ!$A$39:$A$782,$A243,СВЦЭМ!$B$39:$B$782,B$226)+'СЕТ СН'!$F$15</f>
        <v>184.17211090999999</v>
      </c>
      <c r="C243" s="36">
        <f>SUMIFS(СВЦЭМ!$F$39:$F$782,СВЦЭМ!$A$39:$A$782,$A243,СВЦЭМ!$B$39:$B$782,C$226)+'СЕТ СН'!$F$15</f>
        <v>193.52653407</v>
      </c>
      <c r="D243" s="36">
        <f>SUMIFS(СВЦЭМ!$F$39:$F$782,СВЦЭМ!$A$39:$A$782,$A243,СВЦЭМ!$B$39:$B$782,D$226)+'СЕТ СН'!$F$15</f>
        <v>198.24081710999999</v>
      </c>
      <c r="E243" s="36">
        <f>SUMIFS(СВЦЭМ!$F$39:$F$782,СВЦЭМ!$A$39:$A$782,$A243,СВЦЭМ!$B$39:$B$782,E$226)+'СЕТ СН'!$F$15</f>
        <v>197.97961738000001</v>
      </c>
      <c r="F243" s="36">
        <f>SUMIFS(СВЦЭМ!$F$39:$F$782,СВЦЭМ!$A$39:$A$782,$A243,СВЦЭМ!$B$39:$B$782,F$226)+'СЕТ СН'!$F$15</f>
        <v>197.16537049999999</v>
      </c>
      <c r="G243" s="36">
        <f>SUMIFS(СВЦЭМ!$F$39:$F$782,СВЦЭМ!$A$39:$A$782,$A243,СВЦЭМ!$B$39:$B$782,G$226)+'СЕТ СН'!$F$15</f>
        <v>201.12784210000001</v>
      </c>
      <c r="H243" s="36">
        <f>SUMIFS(СВЦЭМ!$F$39:$F$782,СВЦЭМ!$A$39:$A$782,$A243,СВЦЭМ!$B$39:$B$782,H$226)+'СЕТ СН'!$F$15</f>
        <v>193.19107944999999</v>
      </c>
      <c r="I243" s="36">
        <f>SUMIFS(СВЦЭМ!$F$39:$F$782,СВЦЭМ!$A$39:$A$782,$A243,СВЦЭМ!$B$39:$B$782,I$226)+'СЕТ СН'!$F$15</f>
        <v>183.41672942</v>
      </c>
      <c r="J243" s="36">
        <f>SUMIFS(СВЦЭМ!$F$39:$F$782,СВЦЭМ!$A$39:$A$782,$A243,СВЦЭМ!$B$39:$B$782,J$226)+'СЕТ СН'!$F$15</f>
        <v>169.78807513999999</v>
      </c>
      <c r="K243" s="36">
        <f>SUMIFS(СВЦЭМ!$F$39:$F$782,СВЦЭМ!$A$39:$A$782,$A243,СВЦЭМ!$B$39:$B$782,K$226)+'СЕТ СН'!$F$15</f>
        <v>163.10898194000001</v>
      </c>
      <c r="L243" s="36">
        <f>SUMIFS(СВЦЭМ!$F$39:$F$782,СВЦЭМ!$A$39:$A$782,$A243,СВЦЭМ!$B$39:$B$782,L$226)+'СЕТ СН'!$F$15</f>
        <v>160.27776223000001</v>
      </c>
      <c r="M243" s="36">
        <f>SUMIFS(СВЦЭМ!$F$39:$F$782,СВЦЭМ!$A$39:$A$782,$A243,СВЦЭМ!$B$39:$B$782,M$226)+'СЕТ СН'!$F$15</f>
        <v>161.31668277</v>
      </c>
      <c r="N243" s="36">
        <f>SUMIFS(СВЦЭМ!$F$39:$F$782,СВЦЭМ!$A$39:$A$782,$A243,СВЦЭМ!$B$39:$B$782,N$226)+'СЕТ СН'!$F$15</f>
        <v>165.75285410000001</v>
      </c>
      <c r="O243" s="36">
        <f>SUMIFS(СВЦЭМ!$F$39:$F$782,СВЦЭМ!$A$39:$A$782,$A243,СВЦЭМ!$B$39:$B$782,O$226)+'СЕТ СН'!$F$15</f>
        <v>165.55568830999999</v>
      </c>
      <c r="P243" s="36">
        <f>SUMIFS(СВЦЭМ!$F$39:$F$782,СВЦЭМ!$A$39:$A$782,$A243,СВЦЭМ!$B$39:$B$782,P$226)+'СЕТ СН'!$F$15</f>
        <v>167.96269695999999</v>
      </c>
      <c r="Q243" s="36">
        <f>SUMIFS(СВЦЭМ!$F$39:$F$782,СВЦЭМ!$A$39:$A$782,$A243,СВЦЭМ!$B$39:$B$782,Q$226)+'СЕТ СН'!$F$15</f>
        <v>170.13959292000001</v>
      </c>
      <c r="R243" s="36">
        <f>SUMIFS(СВЦЭМ!$F$39:$F$782,СВЦЭМ!$A$39:$A$782,$A243,СВЦЭМ!$B$39:$B$782,R$226)+'СЕТ СН'!$F$15</f>
        <v>168.60113482</v>
      </c>
      <c r="S243" s="36">
        <f>SUMIFS(СВЦЭМ!$F$39:$F$782,СВЦЭМ!$A$39:$A$782,$A243,СВЦЭМ!$B$39:$B$782,S$226)+'СЕТ СН'!$F$15</f>
        <v>166.29209090000001</v>
      </c>
      <c r="T243" s="36">
        <f>SUMIFS(СВЦЭМ!$F$39:$F$782,СВЦЭМ!$A$39:$A$782,$A243,СВЦЭМ!$B$39:$B$782,T$226)+'СЕТ СН'!$F$15</f>
        <v>164.20677365</v>
      </c>
      <c r="U243" s="36">
        <f>SUMIFS(СВЦЭМ!$F$39:$F$782,СВЦЭМ!$A$39:$A$782,$A243,СВЦЭМ!$B$39:$B$782,U$226)+'СЕТ СН'!$F$15</f>
        <v>163.95147786999999</v>
      </c>
      <c r="V243" s="36">
        <f>SUMIFS(СВЦЭМ!$F$39:$F$782,СВЦЭМ!$A$39:$A$782,$A243,СВЦЭМ!$B$39:$B$782,V$226)+'СЕТ СН'!$F$15</f>
        <v>162.40252763999999</v>
      </c>
      <c r="W243" s="36">
        <f>SUMIFS(СВЦЭМ!$F$39:$F$782,СВЦЭМ!$A$39:$A$782,$A243,СВЦЭМ!$B$39:$B$782,W$226)+'СЕТ СН'!$F$15</f>
        <v>158.91484122</v>
      </c>
      <c r="X243" s="36">
        <f>SUMIFS(СВЦЭМ!$F$39:$F$782,СВЦЭМ!$A$39:$A$782,$A243,СВЦЭМ!$B$39:$B$782,X$226)+'СЕТ СН'!$F$15</f>
        <v>165.72728397</v>
      </c>
      <c r="Y243" s="36">
        <f>SUMIFS(СВЦЭМ!$F$39:$F$782,СВЦЭМ!$A$39:$A$782,$A243,СВЦЭМ!$B$39:$B$782,Y$226)+'СЕТ СН'!$F$15</f>
        <v>174.67949486000001</v>
      </c>
    </row>
    <row r="244" spans="1:25" ht="15.75" x14ac:dyDescent="0.2">
      <c r="A244" s="35">
        <f t="shared" si="6"/>
        <v>45095</v>
      </c>
      <c r="B244" s="36">
        <f>SUMIFS(СВЦЭМ!$F$39:$F$782,СВЦЭМ!$A$39:$A$782,$A244,СВЦЭМ!$B$39:$B$782,B$226)+'СЕТ СН'!$F$15</f>
        <v>199.03519709</v>
      </c>
      <c r="C244" s="36">
        <f>SUMIFS(СВЦЭМ!$F$39:$F$782,СВЦЭМ!$A$39:$A$782,$A244,СВЦЭМ!$B$39:$B$782,C$226)+'СЕТ СН'!$F$15</f>
        <v>211.24598614000001</v>
      </c>
      <c r="D244" s="36">
        <f>SUMIFS(СВЦЭМ!$F$39:$F$782,СВЦЭМ!$A$39:$A$782,$A244,СВЦЭМ!$B$39:$B$782,D$226)+'СЕТ СН'!$F$15</f>
        <v>215.28721017000001</v>
      </c>
      <c r="E244" s="36">
        <f>SUMIFS(СВЦЭМ!$F$39:$F$782,СВЦЭМ!$A$39:$A$782,$A244,СВЦЭМ!$B$39:$B$782,E$226)+'СЕТ СН'!$F$15</f>
        <v>218.52792933000001</v>
      </c>
      <c r="F244" s="36">
        <f>SUMIFS(СВЦЭМ!$F$39:$F$782,СВЦЭМ!$A$39:$A$782,$A244,СВЦЭМ!$B$39:$B$782,F$226)+'СЕТ СН'!$F$15</f>
        <v>221.42014268</v>
      </c>
      <c r="G244" s="36">
        <f>SUMIFS(СВЦЭМ!$F$39:$F$782,СВЦЭМ!$A$39:$A$782,$A244,СВЦЭМ!$B$39:$B$782,G$226)+'СЕТ СН'!$F$15</f>
        <v>221.06950219999999</v>
      </c>
      <c r="H244" s="36">
        <f>SUMIFS(СВЦЭМ!$F$39:$F$782,СВЦЭМ!$A$39:$A$782,$A244,СВЦЭМ!$B$39:$B$782,H$226)+'СЕТ СН'!$F$15</f>
        <v>215.92809546000001</v>
      </c>
      <c r="I244" s="36">
        <f>SUMIFS(СВЦЭМ!$F$39:$F$782,СВЦЭМ!$A$39:$A$782,$A244,СВЦЭМ!$B$39:$B$782,I$226)+'СЕТ СН'!$F$15</f>
        <v>211.84500838</v>
      </c>
      <c r="J244" s="36">
        <f>SUMIFS(СВЦЭМ!$F$39:$F$782,СВЦЭМ!$A$39:$A$782,$A244,СВЦЭМ!$B$39:$B$782,J$226)+'СЕТ СН'!$F$15</f>
        <v>203.48529988999999</v>
      </c>
      <c r="K244" s="36">
        <f>SUMIFS(СВЦЭМ!$F$39:$F$782,СВЦЭМ!$A$39:$A$782,$A244,СВЦЭМ!$B$39:$B$782,K$226)+'СЕТ СН'!$F$15</f>
        <v>197.09411408</v>
      </c>
      <c r="L244" s="36">
        <f>SUMIFS(СВЦЭМ!$F$39:$F$782,СВЦЭМ!$A$39:$A$782,$A244,СВЦЭМ!$B$39:$B$782,L$226)+'СЕТ СН'!$F$15</f>
        <v>196.97169525000001</v>
      </c>
      <c r="M244" s="36">
        <f>SUMIFS(СВЦЭМ!$F$39:$F$782,СВЦЭМ!$A$39:$A$782,$A244,СВЦЭМ!$B$39:$B$782,M$226)+'СЕТ СН'!$F$15</f>
        <v>200.7158799</v>
      </c>
      <c r="N244" s="36">
        <f>SUMIFS(СВЦЭМ!$F$39:$F$782,СВЦЭМ!$A$39:$A$782,$A244,СВЦЭМ!$B$39:$B$782,N$226)+'СЕТ СН'!$F$15</f>
        <v>202.30438052</v>
      </c>
      <c r="O244" s="36">
        <f>SUMIFS(СВЦЭМ!$F$39:$F$782,СВЦЭМ!$A$39:$A$782,$A244,СВЦЭМ!$B$39:$B$782,O$226)+'СЕТ СН'!$F$15</f>
        <v>203.33695689000001</v>
      </c>
      <c r="P244" s="36">
        <f>SUMIFS(СВЦЭМ!$F$39:$F$782,СВЦЭМ!$A$39:$A$782,$A244,СВЦЭМ!$B$39:$B$782,P$226)+'СЕТ СН'!$F$15</f>
        <v>205.65349848</v>
      </c>
      <c r="Q244" s="36">
        <f>SUMIFS(СВЦЭМ!$F$39:$F$782,СВЦЭМ!$A$39:$A$782,$A244,СВЦЭМ!$B$39:$B$782,Q$226)+'СЕТ СН'!$F$15</f>
        <v>205.95143032999999</v>
      </c>
      <c r="R244" s="36">
        <f>SUMIFS(СВЦЭМ!$F$39:$F$782,СВЦЭМ!$A$39:$A$782,$A244,СВЦЭМ!$B$39:$B$782,R$226)+'СЕТ СН'!$F$15</f>
        <v>203.9203382</v>
      </c>
      <c r="S244" s="36">
        <f>SUMIFS(СВЦЭМ!$F$39:$F$782,СВЦЭМ!$A$39:$A$782,$A244,СВЦЭМ!$B$39:$B$782,S$226)+'СЕТ СН'!$F$15</f>
        <v>201.35396699</v>
      </c>
      <c r="T244" s="36">
        <f>SUMIFS(СВЦЭМ!$F$39:$F$782,СВЦЭМ!$A$39:$A$782,$A244,СВЦЭМ!$B$39:$B$782,T$226)+'СЕТ СН'!$F$15</f>
        <v>197.05248144999999</v>
      </c>
      <c r="U244" s="36">
        <f>SUMIFS(СВЦЭМ!$F$39:$F$782,СВЦЭМ!$A$39:$A$782,$A244,СВЦЭМ!$B$39:$B$782,U$226)+'СЕТ СН'!$F$15</f>
        <v>194.51325664000001</v>
      </c>
      <c r="V244" s="36">
        <f>SUMIFS(СВЦЭМ!$F$39:$F$782,СВЦЭМ!$A$39:$A$782,$A244,СВЦЭМ!$B$39:$B$782,V$226)+'СЕТ СН'!$F$15</f>
        <v>190.62015238999999</v>
      </c>
      <c r="W244" s="36">
        <f>SUMIFS(СВЦЭМ!$F$39:$F$782,СВЦЭМ!$A$39:$A$782,$A244,СВЦЭМ!$B$39:$B$782,W$226)+'СЕТ СН'!$F$15</f>
        <v>191.900644</v>
      </c>
      <c r="X244" s="36">
        <f>SUMIFS(СВЦЭМ!$F$39:$F$782,СВЦЭМ!$A$39:$A$782,$A244,СВЦЭМ!$B$39:$B$782,X$226)+'СЕТ СН'!$F$15</f>
        <v>194.74438354</v>
      </c>
      <c r="Y244" s="36">
        <f>SUMIFS(СВЦЭМ!$F$39:$F$782,СВЦЭМ!$A$39:$A$782,$A244,СВЦЭМ!$B$39:$B$782,Y$226)+'СЕТ СН'!$F$15</f>
        <v>204.84644768999999</v>
      </c>
    </row>
    <row r="245" spans="1:25" ht="15.75" x14ac:dyDescent="0.2">
      <c r="A245" s="35">
        <f t="shared" si="6"/>
        <v>45096</v>
      </c>
      <c r="B245" s="36">
        <f>SUMIFS(СВЦЭМ!$F$39:$F$782,СВЦЭМ!$A$39:$A$782,$A245,СВЦЭМ!$B$39:$B$782,B$226)+'СЕТ СН'!$F$15</f>
        <v>191.93590222</v>
      </c>
      <c r="C245" s="36">
        <f>SUMIFS(СВЦЭМ!$F$39:$F$782,СВЦЭМ!$A$39:$A$782,$A245,СВЦЭМ!$B$39:$B$782,C$226)+'СЕТ СН'!$F$15</f>
        <v>202.45995133</v>
      </c>
      <c r="D245" s="36">
        <f>SUMIFS(СВЦЭМ!$F$39:$F$782,СВЦЭМ!$A$39:$A$782,$A245,СВЦЭМ!$B$39:$B$782,D$226)+'СЕТ СН'!$F$15</f>
        <v>213.13563869999999</v>
      </c>
      <c r="E245" s="36">
        <f>SUMIFS(СВЦЭМ!$F$39:$F$782,СВЦЭМ!$A$39:$A$782,$A245,СВЦЭМ!$B$39:$B$782,E$226)+'СЕТ СН'!$F$15</f>
        <v>209.25023354999999</v>
      </c>
      <c r="F245" s="36">
        <f>SUMIFS(СВЦЭМ!$F$39:$F$782,СВЦЭМ!$A$39:$A$782,$A245,СВЦЭМ!$B$39:$B$782,F$226)+'СЕТ СН'!$F$15</f>
        <v>214.16046569</v>
      </c>
      <c r="G245" s="36">
        <f>SUMIFS(СВЦЭМ!$F$39:$F$782,СВЦЭМ!$A$39:$A$782,$A245,СВЦЭМ!$B$39:$B$782,G$226)+'СЕТ СН'!$F$15</f>
        <v>215.44119122999999</v>
      </c>
      <c r="H245" s="36">
        <f>SUMIFS(СВЦЭМ!$F$39:$F$782,СВЦЭМ!$A$39:$A$782,$A245,СВЦЭМ!$B$39:$B$782,H$226)+'СЕТ СН'!$F$15</f>
        <v>212.15741478000001</v>
      </c>
      <c r="I245" s="36">
        <f>SUMIFS(СВЦЭМ!$F$39:$F$782,СВЦЭМ!$A$39:$A$782,$A245,СВЦЭМ!$B$39:$B$782,I$226)+'СЕТ СН'!$F$15</f>
        <v>191.73647524</v>
      </c>
      <c r="J245" s="36">
        <f>SUMIFS(СВЦЭМ!$F$39:$F$782,СВЦЭМ!$A$39:$A$782,$A245,СВЦЭМ!$B$39:$B$782,J$226)+'СЕТ СН'!$F$15</f>
        <v>179.97200609000001</v>
      </c>
      <c r="K245" s="36">
        <f>SUMIFS(СВЦЭМ!$F$39:$F$782,СВЦЭМ!$A$39:$A$782,$A245,СВЦЭМ!$B$39:$B$782,K$226)+'СЕТ СН'!$F$15</f>
        <v>175.94461050000001</v>
      </c>
      <c r="L245" s="36">
        <f>SUMIFS(СВЦЭМ!$F$39:$F$782,СВЦЭМ!$A$39:$A$782,$A245,СВЦЭМ!$B$39:$B$782,L$226)+'СЕТ СН'!$F$15</f>
        <v>174.29768533999999</v>
      </c>
      <c r="M245" s="36">
        <f>SUMIFS(СВЦЭМ!$F$39:$F$782,СВЦЭМ!$A$39:$A$782,$A245,СВЦЭМ!$B$39:$B$782,M$226)+'СЕТ СН'!$F$15</f>
        <v>175.50862165999999</v>
      </c>
      <c r="N245" s="36">
        <f>SUMIFS(СВЦЭМ!$F$39:$F$782,СВЦЭМ!$A$39:$A$782,$A245,СВЦЭМ!$B$39:$B$782,N$226)+'СЕТ СН'!$F$15</f>
        <v>177.67365914999999</v>
      </c>
      <c r="O245" s="36">
        <f>SUMIFS(СВЦЭМ!$F$39:$F$782,СВЦЭМ!$A$39:$A$782,$A245,СВЦЭМ!$B$39:$B$782,O$226)+'СЕТ СН'!$F$15</f>
        <v>180.57341765999999</v>
      </c>
      <c r="P245" s="36">
        <f>SUMIFS(СВЦЭМ!$F$39:$F$782,СВЦЭМ!$A$39:$A$782,$A245,СВЦЭМ!$B$39:$B$782,P$226)+'СЕТ СН'!$F$15</f>
        <v>179.95357774999999</v>
      </c>
      <c r="Q245" s="36">
        <f>SUMIFS(СВЦЭМ!$F$39:$F$782,СВЦЭМ!$A$39:$A$782,$A245,СВЦЭМ!$B$39:$B$782,Q$226)+'СЕТ СН'!$F$15</f>
        <v>180.19393194</v>
      </c>
      <c r="R245" s="36">
        <f>SUMIFS(СВЦЭМ!$F$39:$F$782,СВЦЭМ!$A$39:$A$782,$A245,СВЦЭМ!$B$39:$B$782,R$226)+'СЕТ СН'!$F$15</f>
        <v>178.18431576</v>
      </c>
      <c r="S245" s="36">
        <f>SUMIFS(СВЦЭМ!$F$39:$F$782,СВЦЭМ!$A$39:$A$782,$A245,СВЦЭМ!$B$39:$B$782,S$226)+'СЕТ СН'!$F$15</f>
        <v>176.03967054</v>
      </c>
      <c r="T245" s="36">
        <f>SUMIFS(СВЦЭМ!$F$39:$F$782,СВЦЭМ!$A$39:$A$782,$A245,СВЦЭМ!$B$39:$B$782,T$226)+'СЕТ СН'!$F$15</f>
        <v>174.57468352000001</v>
      </c>
      <c r="U245" s="36">
        <f>SUMIFS(СВЦЭМ!$F$39:$F$782,СВЦЭМ!$A$39:$A$782,$A245,СВЦЭМ!$B$39:$B$782,U$226)+'СЕТ СН'!$F$15</f>
        <v>176.15589376</v>
      </c>
      <c r="V245" s="36">
        <f>SUMIFS(СВЦЭМ!$F$39:$F$782,СВЦЭМ!$A$39:$A$782,$A245,СВЦЭМ!$B$39:$B$782,V$226)+'СЕТ СН'!$F$15</f>
        <v>175.93791157000001</v>
      </c>
      <c r="W245" s="36">
        <f>SUMIFS(СВЦЭМ!$F$39:$F$782,СВЦЭМ!$A$39:$A$782,$A245,СВЦЭМ!$B$39:$B$782,W$226)+'СЕТ СН'!$F$15</f>
        <v>170.92407811000001</v>
      </c>
      <c r="X245" s="36">
        <f>SUMIFS(СВЦЭМ!$F$39:$F$782,СВЦЭМ!$A$39:$A$782,$A245,СВЦЭМ!$B$39:$B$782,X$226)+'СЕТ СН'!$F$15</f>
        <v>175.53963439</v>
      </c>
      <c r="Y245" s="36">
        <f>SUMIFS(СВЦЭМ!$F$39:$F$782,СВЦЭМ!$A$39:$A$782,$A245,СВЦЭМ!$B$39:$B$782,Y$226)+'СЕТ СН'!$F$15</f>
        <v>183.29914048000001</v>
      </c>
    </row>
    <row r="246" spans="1:25" ht="15.75" x14ac:dyDescent="0.2">
      <c r="A246" s="35">
        <f t="shared" si="6"/>
        <v>45097</v>
      </c>
      <c r="B246" s="36">
        <f>SUMIFS(СВЦЭМ!$F$39:$F$782,СВЦЭМ!$A$39:$A$782,$A246,СВЦЭМ!$B$39:$B$782,B$226)+'СЕТ СН'!$F$15</f>
        <v>197.02311735000001</v>
      </c>
      <c r="C246" s="36">
        <f>SUMIFS(СВЦЭМ!$F$39:$F$782,СВЦЭМ!$A$39:$A$782,$A246,СВЦЭМ!$B$39:$B$782,C$226)+'СЕТ СН'!$F$15</f>
        <v>201.62076382999999</v>
      </c>
      <c r="D246" s="36">
        <f>SUMIFS(СВЦЭМ!$F$39:$F$782,СВЦЭМ!$A$39:$A$782,$A246,СВЦЭМ!$B$39:$B$782,D$226)+'СЕТ СН'!$F$15</f>
        <v>211.46365170000001</v>
      </c>
      <c r="E246" s="36">
        <f>SUMIFS(СВЦЭМ!$F$39:$F$782,СВЦЭМ!$A$39:$A$782,$A246,СВЦЭМ!$B$39:$B$782,E$226)+'СЕТ СН'!$F$15</f>
        <v>212.83540436999999</v>
      </c>
      <c r="F246" s="36">
        <f>SUMIFS(СВЦЭМ!$F$39:$F$782,СВЦЭМ!$A$39:$A$782,$A246,СВЦЭМ!$B$39:$B$782,F$226)+'СЕТ СН'!$F$15</f>
        <v>213.42359870000001</v>
      </c>
      <c r="G246" s="36">
        <f>SUMIFS(СВЦЭМ!$F$39:$F$782,СВЦЭМ!$A$39:$A$782,$A246,СВЦЭМ!$B$39:$B$782,G$226)+'СЕТ СН'!$F$15</f>
        <v>210.64128790999999</v>
      </c>
      <c r="H246" s="36">
        <f>SUMIFS(СВЦЭМ!$F$39:$F$782,СВЦЭМ!$A$39:$A$782,$A246,СВЦЭМ!$B$39:$B$782,H$226)+'СЕТ СН'!$F$15</f>
        <v>199.63718080999999</v>
      </c>
      <c r="I246" s="36">
        <f>SUMIFS(СВЦЭМ!$F$39:$F$782,СВЦЭМ!$A$39:$A$782,$A246,СВЦЭМ!$B$39:$B$782,I$226)+'СЕТ СН'!$F$15</f>
        <v>195.22539374999999</v>
      </c>
      <c r="J246" s="36">
        <f>SUMIFS(СВЦЭМ!$F$39:$F$782,СВЦЭМ!$A$39:$A$782,$A246,СВЦЭМ!$B$39:$B$782,J$226)+'СЕТ СН'!$F$15</f>
        <v>187.68089985</v>
      </c>
      <c r="K246" s="36">
        <f>SUMIFS(СВЦЭМ!$F$39:$F$782,СВЦЭМ!$A$39:$A$782,$A246,СВЦЭМ!$B$39:$B$782,K$226)+'СЕТ СН'!$F$15</f>
        <v>177.85391129999999</v>
      </c>
      <c r="L246" s="36">
        <f>SUMIFS(СВЦЭМ!$F$39:$F$782,СВЦЭМ!$A$39:$A$782,$A246,СВЦЭМ!$B$39:$B$782,L$226)+'СЕТ СН'!$F$15</f>
        <v>175.72115518999999</v>
      </c>
      <c r="M246" s="36">
        <f>SUMIFS(СВЦЭМ!$F$39:$F$782,СВЦЭМ!$A$39:$A$782,$A246,СВЦЭМ!$B$39:$B$782,M$226)+'СЕТ СН'!$F$15</f>
        <v>179.22275934000001</v>
      </c>
      <c r="N246" s="36">
        <f>SUMIFS(СВЦЭМ!$F$39:$F$782,СВЦЭМ!$A$39:$A$782,$A246,СВЦЭМ!$B$39:$B$782,N$226)+'СЕТ СН'!$F$15</f>
        <v>183.66810095</v>
      </c>
      <c r="O246" s="36">
        <f>SUMIFS(СВЦЭМ!$F$39:$F$782,СВЦЭМ!$A$39:$A$782,$A246,СВЦЭМ!$B$39:$B$782,O$226)+'СЕТ СН'!$F$15</f>
        <v>185.69326165999999</v>
      </c>
      <c r="P246" s="36">
        <f>SUMIFS(СВЦЭМ!$F$39:$F$782,СВЦЭМ!$A$39:$A$782,$A246,СВЦЭМ!$B$39:$B$782,P$226)+'СЕТ СН'!$F$15</f>
        <v>187.38709813</v>
      </c>
      <c r="Q246" s="36">
        <f>SUMIFS(СВЦЭМ!$F$39:$F$782,СВЦЭМ!$A$39:$A$782,$A246,СВЦЭМ!$B$39:$B$782,Q$226)+'СЕТ СН'!$F$15</f>
        <v>188.71057769000001</v>
      </c>
      <c r="R246" s="36">
        <f>SUMIFS(СВЦЭМ!$F$39:$F$782,СВЦЭМ!$A$39:$A$782,$A246,СВЦЭМ!$B$39:$B$782,R$226)+'СЕТ СН'!$F$15</f>
        <v>185.30819837000001</v>
      </c>
      <c r="S246" s="36">
        <f>SUMIFS(СВЦЭМ!$F$39:$F$782,СВЦЭМ!$A$39:$A$782,$A246,СВЦЭМ!$B$39:$B$782,S$226)+'СЕТ СН'!$F$15</f>
        <v>184.80080022999999</v>
      </c>
      <c r="T246" s="36">
        <f>SUMIFS(СВЦЭМ!$F$39:$F$782,СВЦЭМ!$A$39:$A$782,$A246,СВЦЭМ!$B$39:$B$782,T$226)+'СЕТ СН'!$F$15</f>
        <v>183.80788878999999</v>
      </c>
      <c r="U246" s="36">
        <f>SUMIFS(СВЦЭМ!$F$39:$F$782,СВЦЭМ!$A$39:$A$782,$A246,СВЦЭМ!$B$39:$B$782,U$226)+'СЕТ СН'!$F$15</f>
        <v>183.61913515000001</v>
      </c>
      <c r="V246" s="36">
        <f>SUMIFS(СВЦЭМ!$F$39:$F$782,СВЦЭМ!$A$39:$A$782,$A246,СВЦЭМ!$B$39:$B$782,V$226)+'СЕТ СН'!$F$15</f>
        <v>184.82702098999999</v>
      </c>
      <c r="W246" s="36">
        <f>SUMIFS(СВЦЭМ!$F$39:$F$782,СВЦЭМ!$A$39:$A$782,$A246,СВЦЭМ!$B$39:$B$782,W$226)+'СЕТ СН'!$F$15</f>
        <v>179.01654432000001</v>
      </c>
      <c r="X246" s="36">
        <f>SUMIFS(СВЦЭМ!$F$39:$F$782,СВЦЭМ!$A$39:$A$782,$A246,СВЦЭМ!$B$39:$B$782,X$226)+'СЕТ СН'!$F$15</f>
        <v>185.08419683</v>
      </c>
      <c r="Y246" s="36">
        <f>SUMIFS(СВЦЭМ!$F$39:$F$782,СВЦЭМ!$A$39:$A$782,$A246,СВЦЭМ!$B$39:$B$782,Y$226)+'СЕТ СН'!$F$15</f>
        <v>196.56293837000001</v>
      </c>
    </row>
    <row r="247" spans="1:25" ht="15.75" x14ac:dyDescent="0.2">
      <c r="A247" s="35">
        <f t="shared" si="6"/>
        <v>45098</v>
      </c>
      <c r="B247" s="36">
        <f>SUMIFS(СВЦЭМ!$F$39:$F$782,СВЦЭМ!$A$39:$A$782,$A247,СВЦЭМ!$B$39:$B$782,B$226)+'СЕТ СН'!$F$15</f>
        <v>199.27047725</v>
      </c>
      <c r="C247" s="36">
        <f>SUMIFS(СВЦЭМ!$F$39:$F$782,СВЦЭМ!$A$39:$A$782,$A247,СВЦЭМ!$B$39:$B$782,C$226)+'СЕТ СН'!$F$15</f>
        <v>213.26890463999999</v>
      </c>
      <c r="D247" s="36">
        <f>SUMIFS(СВЦЭМ!$F$39:$F$782,СВЦЭМ!$A$39:$A$782,$A247,СВЦЭМ!$B$39:$B$782,D$226)+'СЕТ СН'!$F$15</f>
        <v>225.76723706999999</v>
      </c>
      <c r="E247" s="36">
        <f>SUMIFS(СВЦЭМ!$F$39:$F$782,СВЦЭМ!$A$39:$A$782,$A247,СВЦЭМ!$B$39:$B$782,E$226)+'СЕТ СН'!$F$15</f>
        <v>228.18993975000001</v>
      </c>
      <c r="F247" s="36">
        <f>SUMIFS(СВЦЭМ!$F$39:$F$782,СВЦЭМ!$A$39:$A$782,$A247,СВЦЭМ!$B$39:$B$782,F$226)+'СЕТ СН'!$F$15</f>
        <v>226.74757091000001</v>
      </c>
      <c r="G247" s="36">
        <f>SUMIFS(СВЦЭМ!$F$39:$F$782,СВЦЭМ!$A$39:$A$782,$A247,СВЦЭМ!$B$39:$B$782,G$226)+'СЕТ СН'!$F$15</f>
        <v>221.77356166000001</v>
      </c>
      <c r="H247" s="36">
        <f>SUMIFS(СВЦЭМ!$F$39:$F$782,СВЦЭМ!$A$39:$A$782,$A247,СВЦЭМ!$B$39:$B$782,H$226)+'СЕТ СН'!$F$15</f>
        <v>203.56408089999999</v>
      </c>
      <c r="I247" s="36">
        <f>SUMIFS(СВЦЭМ!$F$39:$F$782,СВЦЭМ!$A$39:$A$782,$A247,СВЦЭМ!$B$39:$B$782,I$226)+'СЕТ СН'!$F$15</f>
        <v>195.46214092</v>
      </c>
      <c r="J247" s="36">
        <f>SUMIFS(СВЦЭМ!$F$39:$F$782,СВЦЭМ!$A$39:$A$782,$A247,СВЦЭМ!$B$39:$B$782,J$226)+'СЕТ СН'!$F$15</f>
        <v>184.52091689</v>
      </c>
      <c r="K247" s="36">
        <f>SUMIFS(СВЦЭМ!$F$39:$F$782,СВЦЭМ!$A$39:$A$782,$A247,СВЦЭМ!$B$39:$B$782,K$226)+'СЕТ СН'!$F$15</f>
        <v>183.50041211000001</v>
      </c>
      <c r="L247" s="36">
        <f>SUMIFS(СВЦЭМ!$F$39:$F$782,СВЦЭМ!$A$39:$A$782,$A247,СВЦЭМ!$B$39:$B$782,L$226)+'СЕТ СН'!$F$15</f>
        <v>187.26011086</v>
      </c>
      <c r="M247" s="36">
        <f>SUMIFS(СВЦЭМ!$F$39:$F$782,СВЦЭМ!$A$39:$A$782,$A247,СВЦЭМ!$B$39:$B$782,M$226)+'СЕТ СН'!$F$15</f>
        <v>189.89945170999999</v>
      </c>
      <c r="N247" s="36">
        <f>SUMIFS(СВЦЭМ!$F$39:$F$782,СВЦЭМ!$A$39:$A$782,$A247,СВЦЭМ!$B$39:$B$782,N$226)+'СЕТ СН'!$F$15</f>
        <v>196.61748829000001</v>
      </c>
      <c r="O247" s="36">
        <f>SUMIFS(СВЦЭМ!$F$39:$F$782,СВЦЭМ!$A$39:$A$782,$A247,СВЦЭМ!$B$39:$B$782,O$226)+'СЕТ СН'!$F$15</f>
        <v>191.786269</v>
      </c>
      <c r="P247" s="36">
        <f>SUMIFS(СВЦЭМ!$F$39:$F$782,СВЦЭМ!$A$39:$A$782,$A247,СВЦЭМ!$B$39:$B$782,P$226)+'СЕТ СН'!$F$15</f>
        <v>193.94682126999999</v>
      </c>
      <c r="Q247" s="36">
        <f>SUMIFS(СВЦЭМ!$F$39:$F$782,СВЦЭМ!$A$39:$A$782,$A247,СВЦЭМ!$B$39:$B$782,Q$226)+'СЕТ СН'!$F$15</f>
        <v>194.12170950999999</v>
      </c>
      <c r="R247" s="36">
        <f>SUMIFS(СВЦЭМ!$F$39:$F$782,СВЦЭМ!$A$39:$A$782,$A247,СВЦЭМ!$B$39:$B$782,R$226)+'СЕТ СН'!$F$15</f>
        <v>192.72051571</v>
      </c>
      <c r="S247" s="36">
        <f>SUMIFS(СВЦЭМ!$F$39:$F$782,СВЦЭМ!$A$39:$A$782,$A247,СВЦЭМ!$B$39:$B$782,S$226)+'СЕТ СН'!$F$15</f>
        <v>190.01191885</v>
      </c>
      <c r="T247" s="36">
        <f>SUMIFS(СВЦЭМ!$F$39:$F$782,СВЦЭМ!$A$39:$A$782,$A247,СВЦЭМ!$B$39:$B$782,T$226)+'СЕТ СН'!$F$15</f>
        <v>191.43561407000001</v>
      </c>
      <c r="U247" s="36">
        <f>SUMIFS(СВЦЭМ!$F$39:$F$782,СВЦЭМ!$A$39:$A$782,$A247,СВЦЭМ!$B$39:$B$782,U$226)+'СЕТ СН'!$F$15</f>
        <v>190.27633674</v>
      </c>
      <c r="V247" s="36">
        <f>SUMIFS(СВЦЭМ!$F$39:$F$782,СВЦЭМ!$A$39:$A$782,$A247,СВЦЭМ!$B$39:$B$782,V$226)+'СЕТ СН'!$F$15</f>
        <v>187.92842539</v>
      </c>
      <c r="W247" s="36">
        <f>SUMIFS(СВЦЭМ!$F$39:$F$782,СВЦЭМ!$A$39:$A$782,$A247,СВЦЭМ!$B$39:$B$782,W$226)+'СЕТ СН'!$F$15</f>
        <v>190.10752196999999</v>
      </c>
      <c r="X247" s="36">
        <f>SUMIFS(СВЦЭМ!$F$39:$F$782,СВЦЭМ!$A$39:$A$782,$A247,СВЦЭМ!$B$39:$B$782,X$226)+'СЕТ СН'!$F$15</f>
        <v>196.45120851999999</v>
      </c>
      <c r="Y247" s="36">
        <f>SUMIFS(СВЦЭМ!$F$39:$F$782,СВЦЭМ!$A$39:$A$782,$A247,СВЦЭМ!$B$39:$B$782,Y$226)+'СЕТ СН'!$F$15</f>
        <v>210.13242897000001</v>
      </c>
    </row>
    <row r="248" spans="1:25" ht="15.75" x14ac:dyDescent="0.2">
      <c r="A248" s="35">
        <f t="shared" si="6"/>
        <v>45099</v>
      </c>
      <c r="B248" s="36">
        <f>SUMIFS(СВЦЭМ!$F$39:$F$782,СВЦЭМ!$A$39:$A$782,$A248,СВЦЭМ!$B$39:$B$782,B$226)+'СЕТ СН'!$F$15</f>
        <v>212.14514055000001</v>
      </c>
      <c r="C248" s="36">
        <f>SUMIFS(СВЦЭМ!$F$39:$F$782,СВЦЭМ!$A$39:$A$782,$A248,СВЦЭМ!$B$39:$B$782,C$226)+'СЕТ СН'!$F$15</f>
        <v>221.32123117</v>
      </c>
      <c r="D248" s="36">
        <f>SUMIFS(СВЦЭМ!$F$39:$F$782,СВЦЭМ!$A$39:$A$782,$A248,СВЦЭМ!$B$39:$B$782,D$226)+'СЕТ СН'!$F$15</f>
        <v>224.5940056</v>
      </c>
      <c r="E248" s="36">
        <f>SUMIFS(СВЦЭМ!$F$39:$F$782,СВЦЭМ!$A$39:$A$782,$A248,СВЦЭМ!$B$39:$B$782,E$226)+'СЕТ СН'!$F$15</f>
        <v>221.62184761</v>
      </c>
      <c r="F248" s="36">
        <f>SUMIFS(СВЦЭМ!$F$39:$F$782,СВЦЭМ!$A$39:$A$782,$A248,СВЦЭМ!$B$39:$B$782,F$226)+'СЕТ СН'!$F$15</f>
        <v>221.64904989999999</v>
      </c>
      <c r="G248" s="36">
        <f>SUMIFS(СВЦЭМ!$F$39:$F$782,СВЦЭМ!$A$39:$A$782,$A248,СВЦЭМ!$B$39:$B$782,G$226)+'СЕТ СН'!$F$15</f>
        <v>222.63981380999999</v>
      </c>
      <c r="H248" s="36">
        <f>SUMIFS(СВЦЭМ!$F$39:$F$782,СВЦЭМ!$A$39:$A$782,$A248,СВЦЭМ!$B$39:$B$782,H$226)+'СЕТ СН'!$F$15</f>
        <v>200.64796494999999</v>
      </c>
      <c r="I248" s="36">
        <f>SUMIFS(СВЦЭМ!$F$39:$F$782,СВЦЭМ!$A$39:$A$782,$A248,СВЦЭМ!$B$39:$B$782,I$226)+'СЕТ СН'!$F$15</f>
        <v>197.10248927000001</v>
      </c>
      <c r="J248" s="36">
        <f>SUMIFS(СВЦЭМ!$F$39:$F$782,СВЦЭМ!$A$39:$A$782,$A248,СВЦЭМ!$B$39:$B$782,J$226)+'СЕТ СН'!$F$15</f>
        <v>187.12442952999999</v>
      </c>
      <c r="K248" s="36">
        <f>SUMIFS(СВЦЭМ!$F$39:$F$782,СВЦЭМ!$A$39:$A$782,$A248,СВЦЭМ!$B$39:$B$782,K$226)+'СЕТ СН'!$F$15</f>
        <v>184.65778763</v>
      </c>
      <c r="L248" s="36">
        <f>SUMIFS(СВЦЭМ!$F$39:$F$782,СВЦЭМ!$A$39:$A$782,$A248,СВЦЭМ!$B$39:$B$782,L$226)+'СЕТ СН'!$F$15</f>
        <v>184.73655219</v>
      </c>
      <c r="M248" s="36">
        <f>SUMIFS(СВЦЭМ!$F$39:$F$782,СВЦЭМ!$A$39:$A$782,$A248,СВЦЭМ!$B$39:$B$782,M$226)+'СЕТ СН'!$F$15</f>
        <v>189.34458948</v>
      </c>
      <c r="N248" s="36">
        <f>SUMIFS(СВЦЭМ!$F$39:$F$782,СВЦЭМ!$A$39:$A$782,$A248,СВЦЭМ!$B$39:$B$782,N$226)+'СЕТ СН'!$F$15</f>
        <v>195.28329102999999</v>
      </c>
      <c r="O248" s="36">
        <f>SUMIFS(СВЦЭМ!$F$39:$F$782,СВЦЭМ!$A$39:$A$782,$A248,СВЦЭМ!$B$39:$B$782,O$226)+'СЕТ СН'!$F$15</f>
        <v>195.80789286999999</v>
      </c>
      <c r="P248" s="36">
        <f>SUMIFS(СВЦЭМ!$F$39:$F$782,СВЦЭМ!$A$39:$A$782,$A248,СВЦЭМ!$B$39:$B$782,P$226)+'СЕТ СН'!$F$15</f>
        <v>195.44258805999999</v>
      </c>
      <c r="Q248" s="36">
        <f>SUMIFS(СВЦЭМ!$F$39:$F$782,СВЦЭМ!$A$39:$A$782,$A248,СВЦЭМ!$B$39:$B$782,Q$226)+'СЕТ СН'!$F$15</f>
        <v>195.30157829999999</v>
      </c>
      <c r="R248" s="36">
        <f>SUMIFS(СВЦЭМ!$F$39:$F$782,СВЦЭМ!$A$39:$A$782,$A248,СВЦЭМ!$B$39:$B$782,R$226)+'СЕТ СН'!$F$15</f>
        <v>193.38841196999999</v>
      </c>
      <c r="S248" s="36">
        <f>SUMIFS(СВЦЭМ!$F$39:$F$782,СВЦЭМ!$A$39:$A$782,$A248,СВЦЭМ!$B$39:$B$782,S$226)+'СЕТ СН'!$F$15</f>
        <v>190.42568907</v>
      </c>
      <c r="T248" s="36">
        <f>SUMIFS(СВЦЭМ!$F$39:$F$782,СВЦЭМ!$A$39:$A$782,$A248,СВЦЭМ!$B$39:$B$782,T$226)+'СЕТ СН'!$F$15</f>
        <v>193.10132787000001</v>
      </c>
      <c r="U248" s="36">
        <f>SUMIFS(СВЦЭМ!$F$39:$F$782,СВЦЭМ!$A$39:$A$782,$A248,СВЦЭМ!$B$39:$B$782,U$226)+'СЕТ СН'!$F$15</f>
        <v>189.73002718999999</v>
      </c>
      <c r="V248" s="36">
        <f>SUMIFS(СВЦЭМ!$F$39:$F$782,СВЦЭМ!$A$39:$A$782,$A248,СВЦЭМ!$B$39:$B$782,V$226)+'СЕТ СН'!$F$15</f>
        <v>184.42365683</v>
      </c>
      <c r="W248" s="36">
        <f>SUMIFS(СВЦЭМ!$F$39:$F$782,СВЦЭМ!$A$39:$A$782,$A248,СВЦЭМ!$B$39:$B$782,W$226)+'СЕТ СН'!$F$15</f>
        <v>188.84752918999999</v>
      </c>
      <c r="X248" s="36">
        <f>SUMIFS(СВЦЭМ!$F$39:$F$782,СВЦЭМ!$A$39:$A$782,$A248,СВЦЭМ!$B$39:$B$782,X$226)+'СЕТ СН'!$F$15</f>
        <v>196.56256253999999</v>
      </c>
      <c r="Y248" s="36">
        <f>SUMIFS(СВЦЭМ!$F$39:$F$782,СВЦЭМ!$A$39:$A$782,$A248,СВЦЭМ!$B$39:$B$782,Y$226)+'СЕТ СН'!$F$15</f>
        <v>207.42784072000001</v>
      </c>
    </row>
    <row r="249" spans="1:25" ht="15.75" x14ac:dyDescent="0.2">
      <c r="A249" s="35">
        <f t="shared" si="6"/>
        <v>45100</v>
      </c>
      <c r="B249" s="36">
        <f>SUMIFS(СВЦЭМ!$F$39:$F$782,СВЦЭМ!$A$39:$A$782,$A249,СВЦЭМ!$B$39:$B$782,B$226)+'СЕТ СН'!$F$15</f>
        <v>209.54043247000001</v>
      </c>
      <c r="C249" s="36">
        <f>SUMIFS(СВЦЭМ!$F$39:$F$782,СВЦЭМ!$A$39:$A$782,$A249,СВЦЭМ!$B$39:$B$782,C$226)+'СЕТ СН'!$F$15</f>
        <v>224.74246987999999</v>
      </c>
      <c r="D249" s="36">
        <f>SUMIFS(СВЦЭМ!$F$39:$F$782,СВЦЭМ!$A$39:$A$782,$A249,СВЦЭМ!$B$39:$B$782,D$226)+'СЕТ СН'!$F$15</f>
        <v>233.00784071000001</v>
      </c>
      <c r="E249" s="36">
        <f>SUMIFS(СВЦЭМ!$F$39:$F$782,СВЦЭМ!$A$39:$A$782,$A249,СВЦЭМ!$B$39:$B$782,E$226)+'СЕТ СН'!$F$15</f>
        <v>229.94251195000001</v>
      </c>
      <c r="F249" s="36">
        <f>SUMIFS(СВЦЭМ!$F$39:$F$782,СВЦЭМ!$A$39:$A$782,$A249,СВЦЭМ!$B$39:$B$782,F$226)+'СЕТ СН'!$F$15</f>
        <v>228.49328327000001</v>
      </c>
      <c r="G249" s="36">
        <f>SUMIFS(СВЦЭМ!$F$39:$F$782,СВЦЭМ!$A$39:$A$782,$A249,СВЦЭМ!$B$39:$B$782,G$226)+'СЕТ СН'!$F$15</f>
        <v>217.35447963999999</v>
      </c>
      <c r="H249" s="36">
        <f>SUMIFS(СВЦЭМ!$F$39:$F$782,СВЦЭМ!$A$39:$A$782,$A249,СВЦЭМ!$B$39:$B$782,H$226)+'СЕТ СН'!$F$15</f>
        <v>201.74646250000001</v>
      </c>
      <c r="I249" s="36">
        <f>SUMIFS(СВЦЭМ!$F$39:$F$782,СВЦЭМ!$A$39:$A$782,$A249,СВЦЭМ!$B$39:$B$782,I$226)+'СЕТ СН'!$F$15</f>
        <v>185.70719345000001</v>
      </c>
      <c r="J249" s="36">
        <f>SUMIFS(СВЦЭМ!$F$39:$F$782,СВЦЭМ!$A$39:$A$782,$A249,СВЦЭМ!$B$39:$B$782,J$226)+'СЕТ СН'!$F$15</f>
        <v>178.01220755</v>
      </c>
      <c r="K249" s="36">
        <f>SUMIFS(СВЦЭМ!$F$39:$F$782,СВЦЭМ!$A$39:$A$782,$A249,СВЦЭМ!$B$39:$B$782,K$226)+'СЕТ СН'!$F$15</f>
        <v>170.41882806999999</v>
      </c>
      <c r="L249" s="36">
        <f>SUMIFS(СВЦЭМ!$F$39:$F$782,СВЦЭМ!$A$39:$A$782,$A249,СВЦЭМ!$B$39:$B$782,L$226)+'СЕТ СН'!$F$15</f>
        <v>164.44296213999999</v>
      </c>
      <c r="M249" s="36">
        <f>SUMIFS(СВЦЭМ!$F$39:$F$782,СВЦЭМ!$A$39:$A$782,$A249,СВЦЭМ!$B$39:$B$782,M$226)+'СЕТ СН'!$F$15</f>
        <v>166.58316876999999</v>
      </c>
      <c r="N249" s="36">
        <f>SUMIFS(СВЦЭМ!$F$39:$F$782,СВЦЭМ!$A$39:$A$782,$A249,СВЦЭМ!$B$39:$B$782,N$226)+'СЕТ СН'!$F$15</f>
        <v>171.09047949000001</v>
      </c>
      <c r="O249" s="36">
        <f>SUMIFS(СВЦЭМ!$F$39:$F$782,СВЦЭМ!$A$39:$A$782,$A249,СВЦЭМ!$B$39:$B$782,O$226)+'СЕТ СН'!$F$15</f>
        <v>175.00144445000001</v>
      </c>
      <c r="P249" s="36">
        <f>SUMIFS(СВЦЭМ!$F$39:$F$782,СВЦЭМ!$A$39:$A$782,$A249,СВЦЭМ!$B$39:$B$782,P$226)+'СЕТ СН'!$F$15</f>
        <v>176.63186266</v>
      </c>
      <c r="Q249" s="36">
        <f>SUMIFS(СВЦЭМ!$F$39:$F$782,СВЦЭМ!$A$39:$A$782,$A249,СВЦЭМ!$B$39:$B$782,Q$226)+'СЕТ СН'!$F$15</f>
        <v>177.86007076999999</v>
      </c>
      <c r="R249" s="36">
        <f>SUMIFS(СВЦЭМ!$F$39:$F$782,СВЦЭМ!$A$39:$A$782,$A249,СВЦЭМ!$B$39:$B$782,R$226)+'СЕТ СН'!$F$15</f>
        <v>174.59256747000001</v>
      </c>
      <c r="S249" s="36">
        <f>SUMIFS(СВЦЭМ!$F$39:$F$782,СВЦЭМ!$A$39:$A$782,$A249,СВЦЭМ!$B$39:$B$782,S$226)+'СЕТ СН'!$F$15</f>
        <v>172.90606159999999</v>
      </c>
      <c r="T249" s="36">
        <f>SUMIFS(СВЦЭМ!$F$39:$F$782,СВЦЭМ!$A$39:$A$782,$A249,СВЦЭМ!$B$39:$B$782,T$226)+'СЕТ СН'!$F$15</f>
        <v>172.77677044000001</v>
      </c>
      <c r="U249" s="36">
        <f>SUMIFS(СВЦЭМ!$F$39:$F$782,СВЦЭМ!$A$39:$A$782,$A249,СВЦЭМ!$B$39:$B$782,U$226)+'СЕТ СН'!$F$15</f>
        <v>174.0872445</v>
      </c>
      <c r="V249" s="36">
        <f>SUMIFS(СВЦЭМ!$F$39:$F$782,СВЦЭМ!$A$39:$A$782,$A249,СВЦЭМ!$B$39:$B$782,V$226)+'СЕТ СН'!$F$15</f>
        <v>174.46087548</v>
      </c>
      <c r="W249" s="36">
        <f>SUMIFS(СВЦЭМ!$F$39:$F$782,СВЦЭМ!$A$39:$A$782,$A249,СВЦЭМ!$B$39:$B$782,W$226)+'СЕТ СН'!$F$15</f>
        <v>172.03629246</v>
      </c>
      <c r="X249" s="36">
        <f>SUMIFS(СВЦЭМ!$F$39:$F$782,СВЦЭМ!$A$39:$A$782,$A249,СВЦЭМ!$B$39:$B$782,X$226)+'СЕТ СН'!$F$15</f>
        <v>175.76012953</v>
      </c>
      <c r="Y249" s="36">
        <f>SUMIFS(СВЦЭМ!$F$39:$F$782,СВЦЭМ!$A$39:$A$782,$A249,СВЦЭМ!$B$39:$B$782,Y$226)+'СЕТ СН'!$F$15</f>
        <v>194.71238212</v>
      </c>
    </row>
    <row r="250" spans="1:25" ht="15.75" x14ac:dyDescent="0.2">
      <c r="A250" s="35">
        <f t="shared" si="6"/>
        <v>45101</v>
      </c>
      <c r="B250" s="36">
        <f>SUMIFS(СВЦЭМ!$F$39:$F$782,СВЦЭМ!$A$39:$A$782,$A250,СВЦЭМ!$B$39:$B$782,B$226)+'СЕТ СН'!$F$15</f>
        <v>191.70641533</v>
      </c>
      <c r="C250" s="36">
        <f>SUMIFS(СВЦЭМ!$F$39:$F$782,СВЦЭМ!$A$39:$A$782,$A250,СВЦЭМ!$B$39:$B$782,C$226)+'СЕТ СН'!$F$15</f>
        <v>202.24814558</v>
      </c>
      <c r="D250" s="36">
        <f>SUMIFS(СВЦЭМ!$F$39:$F$782,СВЦЭМ!$A$39:$A$782,$A250,СВЦЭМ!$B$39:$B$782,D$226)+'СЕТ СН'!$F$15</f>
        <v>212.71117885999999</v>
      </c>
      <c r="E250" s="36">
        <f>SUMIFS(СВЦЭМ!$F$39:$F$782,СВЦЭМ!$A$39:$A$782,$A250,СВЦЭМ!$B$39:$B$782,E$226)+'СЕТ СН'!$F$15</f>
        <v>212.36469640999999</v>
      </c>
      <c r="F250" s="36">
        <f>SUMIFS(СВЦЭМ!$F$39:$F$782,СВЦЭМ!$A$39:$A$782,$A250,СВЦЭМ!$B$39:$B$782,F$226)+'СЕТ СН'!$F$15</f>
        <v>212.06711988000001</v>
      </c>
      <c r="G250" s="36">
        <f>SUMIFS(СВЦЭМ!$F$39:$F$782,СВЦЭМ!$A$39:$A$782,$A250,СВЦЭМ!$B$39:$B$782,G$226)+'СЕТ СН'!$F$15</f>
        <v>212.36841192</v>
      </c>
      <c r="H250" s="36">
        <f>SUMIFS(СВЦЭМ!$F$39:$F$782,СВЦЭМ!$A$39:$A$782,$A250,СВЦЭМ!$B$39:$B$782,H$226)+'СЕТ СН'!$F$15</f>
        <v>206.82235302999999</v>
      </c>
      <c r="I250" s="36">
        <f>SUMIFS(СВЦЭМ!$F$39:$F$782,СВЦЭМ!$A$39:$A$782,$A250,СВЦЭМ!$B$39:$B$782,I$226)+'СЕТ СН'!$F$15</f>
        <v>200.18627448000001</v>
      </c>
      <c r="J250" s="36">
        <f>SUMIFS(СВЦЭМ!$F$39:$F$782,СВЦЭМ!$A$39:$A$782,$A250,СВЦЭМ!$B$39:$B$782,J$226)+'СЕТ СН'!$F$15</f>
        <v>187.20662343999999</v>
      </c>
      <c r="K250" s="36">
        <f>SUMIFS(СВЦЭМ!$F$39:$F$782,СВЦЭМ!$A$39:$A$782,$A250,СВЦЭМ!$B$39:$B$782,K$226)+'СЕТ СН'!$F$15</f>
        <v>177.4228392</v>
      </c>
      <c r="L250" s="36">
        <f>SUMIFS(СВЦЭМ!$F$39:$F$782,СВЦЭМ!$A$39:$A$782,$A250,СВЦЭМ!$B$39:$B$782,L$226)+'СЕТ СН'!$F$15</f>
        <v>176.05957347</v>
      </c>
      <c r="M250" s="36">
        <f>SUMIFS(СВЦЭМ!$F$39:$F$782,СВЦЭМ!$A$39:$A$782,$A250,СВЦЭМ!$B$39:$B$782,M$226)+'СЕТ СН'!$F$15</f>
        <v>179.24518234000001</v>
      </c>
      <c r="N250" s="36">
        <f>SUMIFS(СВЦЭМ!$F$39:$F$782,СВЦЭМ!$A$39:$A$782,$A250,СВЦЭМ!$B$39:$B$782,N$226)+'СЕТ СН'!$F$15</f>
        <v>187.13448076</v>
      </c>
      <c r="O250" s="36">
        <f>SUMIFS(СВЦЭМ!$F$39:$F$782,СВЦЭМ!$A$39:$A$782,$A250,СВЦЭМ!$B$39:$B$782,O$226)+'СЕТ СН'!$F$15</f>
        <v>192.22380759000001</v>
      </c>
      <c r="P250" s="36">
        <f>SUMIFS(СВЦЭМ!$F$39:$F$782,СВЦЭМ!$A$39:$A$782,$A250,СВЦЭМ!$B$39:$B$782,P$226)+'СЕТ СН'!$F$15</f>
        <v>192.88648760999999</v>
      </c>
      <c r="Q250" s="36">
        <f>SUMIFS(СВЦЭМ!$F$39:$F$782,СВЦЭМ!$A$39:$A$782,$A250,СВЦЭМ!$B$39:$B$782,Q$226)+'СЕТ СН'!$F$15</f>
        <v>194.47212776000001</v>
      </c>
      <c r="R250" s="36">
        <f>SUMIFS(СВЦЭМ!$F$39:$F$782,СВЦЭМ!$A$39:$A$782,$A250,СВЦЭМ!$B$39:$B$782,R$226)+'СЕТ СН'!$F$15</f>
        <v>191.33618217</v>
      </c>
      <c r="S250" s="36">
        <f>SUMIFS(СВЦЭМ!$F$39:$F$782,СВЦЭМ!$A$39:$A$782,$A250,СВЦЭМ!$B$39:$B$782,S$226)+'СЕТ СН'!$F$15</f>
        <v>189.30041968</v>
      </c>
      <c r="T250" s="36">
        <f>SUMIFS(СВЦЭМ!$F$39:$F$782,СВЦЭМ!$A$39:$A$782,$A250,СВЦЭМ!$B$39:$B$782,T$226)+'СЕТ СН'!$F$15</f>
        <v>192.20950128000001</v>
      </c>
      <c r="U250" s="36">
        <f>SUMIFS(СВЦЭМ!$F$39:$F$782,СВЦЭМ!$A$39:$A$782,$A250,СВЦЭМ!$B$39:$B$782,U$226)+'СЕТ СН'!$F$15</f>
        <v>194.24409896</v>
      </c>
      <c r="V250" s="36">
        <f>SUMIFS(СВЦЭМ!$F$39:$F$782,СВЦЭМ!$A$39:$A$782,$A250,СВЦЭМ!$B$39:$B$782,V$226)+'СЕТ СН'!$F$15</f>
        <v>194.16629069000001</v>
      </c>
      <c r="W250" s="36">
        <f>SUMIFS(СВЦЭМ!$F$39:$F$782,СВЦЭМ!$A$39:$A$782,$A250,СВЦЭМ!$B$39:$B$782,W$226)+'СЕТ СН'!$F$15</f>
        <v>189.92249896000001</v>
      </c>
      <c r="X250" s="36">
        <f>SUMIFS(СВЦЭМ!$F$39:$F$782,СВЦЭМ!$A$39:$A$782,$A250,СВЦЭМ!$B$39:$B$782,X$226)+'СЕТ СН'!$F$15</f>
        <v>193.93005317999999</v>
      </c>
      <c r="Y250" s="36">
        <f>SUMIFS(СВЦЭМ!$F$39:$F$782,СВЦЭМ!$A$39:$A$782,$A250,СВЦЭМ!$B$39:$B$782,Y$226)+'СЕТ СН'!$F$15</f>
        <v>204.04266744</v>
      </c>
    </row>
    <row r="251" spans="1:25" ht="15.75" x14ac:dyDescent="0.2">
      <c r="A251" s="35">
        <f t="shared" si="6"/>
        <v>45102</v>
      </c>
      <c r="B251" s="36">
        <f>SUMIFS(СВЦЭМ!$F$39:$F$782,СВЦЭМ!$A$39:$A$782,$A251,СВЦЭМ!$B$39:$B$782,B$226)+'СЕТ СН'!$F$15</f>
        <v>204.18358103</v>
      </c>
      <c r="C251" s="36">
        <f>SUMIFS(СВЦЭМ!$F$39:$F$782,СВЦЭМ!$A$39:$A$782,$A251,СВЦЭМ!$B$39:$B$782,C$226)+'СЕТ СН'!$F$15</f>
        <v>213.19258807</v>
      </c>
      <c r="D251" s="36">
        <f>SUMIFS(СВЦЭМ!$F$39:$F$782,СВЦЭМ!$A$39:$A$782,$A251,СВЦЭМ!$B$39:$B$782,D$226)+'СЕТ СН'!$F$15</f>
        <v>218.39117991000001</v>
      </c>
      <c r="E251" s="36">
        <f>SUMIFS(СВЦЭМ!$F$39:$F$782,СВЦЭМ!$A$39:$A$782,$A251,СВЦЭМ!$B$39:$B$782,E$226)+'СЕТ СН'!$F$15</f>
        <v>227.47323614999999</v>
      </c>
      <c r="F251" s="36">
        <f>SUMIFS(СВЦЭМ!$F$39:$F$782,СВЦЭМ!$A$39:$A$782,$A251,СВЦЭМ!$B$39:$B$782,F$226)+'СЕТ СН'!$F$15</f>
        <v>227.75808347</v>
      </c>
      <c r="G251" s="36">
        <f>SUMIFS(СВЦЭМ!$F$39:$F$782,СВЦЭМ!$A$39:$A$782,$A251,СВЦЭМ!$B$39:$B$782,G$226)+'СЕТ СН'!$F$15</f>
        <v>214.2894144</v>
      </c>
      <c r="H251" s="36">
        <f>SUMIFS(СВЦЭМ!$F$39:$F$782,СВЦЭМ!$A$39:$A$782,$A251,СВЦЭМ!$B$39:$B$782,H$226)+'СЕТ СН'!$F$15</f>
        <v>206.57312913999999</v>
      </c>
      <c r="I251" s="36">
        <f>SUMIFS(СВЦЭМ!$F$39:$F$782,СВЦЭМ!$A$39:$A$782,$A251,СВЦЭМ!$B$39:$B$782,I$226)+'СЕТ СН'!$F$15</f>
        <v>203.09783791999999</v>
      </c>
      <c r="J251" s="36">
        <f>SUMIFS(СВЦЭМ!$F$39:$F$782,СВЦЭМ!$A$39:$A$782,$A251,СВЦЭМ!$B$39:$B$782,J$226)+'СЕТ СН'!$F$15</f>
        <v>199.48509569000001</v>
      </c>
      <c r="K251" s="36">
        <f>SUMIFS(СВЦЭМ!$F$39:$F$782,СВЦЭМ!$A$39:$A$782,$A251,СВЦЭМ!$B$39:$B$782,K$226)+'СЕТ СН'!$F$15</f>
        <v>188.83619146000001</v>
      </c>
      <c r="L251" s="36">
        <f>SUMIFS(СВЦЭМ!$F$39:$F$782,СВЦЭМ!$A$39:$A$782,$A251,СВЦЭМ!$B$39:$B$782,L$226)+'СЕТ СН'!$F$15</f>
        <v>177.97619079</v>
      </c>
      <c r="M251" s="36">
        <f>SUMIFS(СВЦЭМ!$F$39:$F$782,СВЦЭМ!$A$39:$A$782,$A251,СВЦЭМ!$B$39:$B$782,M$226)+'СЕТ СН'!$F$15</f>
        <v>180.99881703</v>
      </c>
      <c r="N251" s="36">
        <f>SUMIFS(СВЦЭМ!$F$39:$F$782,СВЦЭМ!$A$39:$A$782,$A251,СВЦЭМ!$B$39:$B$782,N$226)+'СЕТ СН'!$F$15</f>
        <v>181.95057471999999</v>
      </c>
      <c r="O251" s="36">
        <f>SUMIFS(СВЦЭМ!$F$39:$F$782,СВЦЭМ!$A$39:$A$782,$A251,СВЦЭМ!$B$39:$B$782,O$226)+'СЕТ СН'!$F$15</f>
        <v>183.57280402000001</v>
      </c>
      <c r="P251" s="36">
        <f>SUMIFS(СВЦЭМ!$F$39:$F$782,СВЦЭМ!$A$39:$A$782,$A251,СВЦЭМ!$B$39:$B$782,P$226)+'СЕТ СН'!$F$15</f>
        <v>184.70154954</v>
      </c>
      <c r="Q251" s="36">
        <f>SUMIFS(СВЦЭМ!$F$39:$F$782,СВЦЭМ!$A$39:$A$782,$A251,СВЦЭМ!$B$39:$B$782,Q$226)+'СЕТ СН'!$F$15</f>
        <v>185.76723251999999</v>
      </c>
      <c r="R251" s="36">
        <f>SUMIFS(СВЦЭМ!$F$39:$F$782,СВЦЭМ!$A$39:$A$782,$A251,СВЦЭМ!$B$39:$B$782,R$226)+'СЕТ СН'!$F$15</f>
        <v>183.67769568</v>
      </c>
      <c r="S251" s="36">
        <f>SUMIFS(СВЦЭМ!$F$39:$F$782,СВЦЭМ!$A$39:$A$782,$A251,СВЦЭМ!$B$39:$B$782,S$226)+'СЕТ СН'!$F$15</f>
        <v>182.95644102</v>
      </c>
      <c r="T251" s="36">
        <f>SUMIFS(СВЦЭМ!$F$39:$F$782,СВЦЭМ!$A$39:$A$782,$A251,СВЦЭМ!$B$39:$B$782,T$226)+'СЕТ СН'!$F$15</f>
        <v>182.12368584999999</v>
      </c>
      <c r="U251" s="36">
        <f>SUMIFS(СВЦЭМ!$F$39:$F$782,СВЦЭМ!$A$39:$A$782,$A251,СВЦЭМ!$B$39:$B$782,U$226)+'СЕТ СН'!$F$15</f>
        <v>182.75980039000001</v>
      </c>
      <c r="V251" s="36">
        <f>SUMIFS(СВЦЭМ!$F$39:$F$782,СВЦЭМ!$A$39:$A$782,$A251,СВЦЭМ!$B$39:$B$782,V$226)+'СЕТ СН'!$F$15</f>
        <v>184.45441145000001</v>
      </c>
      <c r="W251" s="36">
        <f>SUMIFS(СВЦЭМ!$F$39:$F$782,СВЦЭМ!$A$39:$A$782,$A251,СВЦЭМ!$B$39:$B$782,W$226)+'СЕТ СН'!$F$15</f>
        <v>180.24280289999999</v>
      </c>
      <c r="X251" s="36">
        <f>SUMIFS(СВЦЭМ!$F$39:$F$782,СВЦЭМ!$A$39:$A$782,$A251,СВЦЭМ!$B$39:$B$782,X$226)+'СЕТ СН'!$F$15</f>
        <v>183.89039043</v>
      </c>
      <c r="Y251" s="36">
        <f>SUMIFS(СВЦЭМ!$F$39:$F$782,СВЦЭМ!$A$39:$A$782,$A251,СВЦЭМ!$B$39:$B$782,Y$226)+'СЕТ СН'!$F$15</f>
        <v>202.83087834</v>
      </c>
    </row>
    <row r="252" spans="1:25" ht="15.75" x14ac:dyDescent="0.2">
      <c r="A252" s="35">
        <f t="shared" si="6"/>
        <v>45103</v>
      </c>
      <c r="B252" s="36">
        <f>SUMIFS(СВЦЭМ!$F$39:$F$782,СВЦЭМ!$A$39:$A$782,$A252,СВЦЭМ!$B$39:$B$782,B$226)+'СЕТ СН'!$F$15</f>
        <v>217.48372695</v>
      </c>
      <c r="C252" s="36">
        <f>SUMIFS(СВЦЭМ!$F$39:$F$782,СВЦЭМ!$A$39:$A$782,$A252,СВЦЭМ!$B$39:$B$782,C$226)+'СЕТ СН'!$F$15</f>
        <v>227.06063760000001</v>
      </c>
      <c r="D252" s="36">
        <f>SUMIFS(СВЦЭМ!$F$39:$F$782,СВЦЭМ!$A$39:$A$782,$A252,СВЦЭМ!$B$39:$B$782,D$226)+'СЕТ СН'!$F$15</f>
        <v>231.93204197</v>
      </c>
      <c r="E252" s="36">
        <f>SUMIFS(СВЦЭМ!$F$39:$F$782,СВЦЭМ!$A$39:$A$782,$A252,СВЦЭМ!$B$39:$B$782,E$226)+'СЕТ СН'!$F$15</f>
        <v>229.43635757000001</v>
      </c>
      <c r="F252" s="36">
        <f>SUMIFS(СВЦЭМ!$F$39:$F$782,СВЦЭМ!$A$39:$A$782,$A252,СВЦЭМ!$B$39:$B$782,F$226)+'СЕТ СН'!$F$15</f>
        <v>228.73038484</v>
      </c>
      <c r="G252" s="36">
        <f>SUMIFS(СВЦЭМ!$F$39:$F$782,СВЦЭМ!$A$39:$A$782,$A252,СВЦЭМ!$B$39:$B$782,G$226)+'СЕТ СН'!$F$15</f>
        <v>229.31838822</v>
      </c>
      <c r="H252" s="36">
        <f>SUMIFS(СВЦЭМ!$F$39:$F$782,СВЦЭМ!$A$39:$A$782,$A252,СВЦЭМ!$B$39:$B$782,H$226)+'СЕТ СН'!$F$15</f>
        <v>214.02735403</v>
      </c>
      <c r="I252" s="36">
        <f>SUMIFS(СВЦЭМ!$F$39:$F$782,СВЦЭМ!$A$39:$A$782,$A252,СВЦЭМ!$B$39:$B$782,I$226)+'СЕТ СН'!$F$15</f>
        <v>189.01129872000001</v>
      </c>
      <c r="J252" s="36">
        <f>SUMIFS(СВЦЭМ!$F$39:$F$782,СВЦЭМ!$A$39:$A$782,$A252,СВЦЭМ!$B$39:$B$782,J$226)+'СЕТ СН'!$F$15</f>
        <v>177.66057244999999</v>
      </c>
      <c r="K252" s="36">
        <f>SUMIFS(СВЦЭМ!$F$39:$F$782,СВЦЭМ!$A$39:$A$782,$A252,СВЦЭМ!$B$39:$B$782,K$226)+'СЕТ СН'!$F$15</f>
        <v>172.25724724</v>
      </c>
      <c r="L252" s="36">
        <f>SUMIFS(СВЦЭМ!$F$39:$F$782,СВЦЭМ!$A$39:$A$782,$A252,СВЦЭМ!$B$39:$B$782,L$226)+'СЕТ СН'!$F$15</f>
        <v>169.28991683999999</v>
      </c>
      <c r="M252" s="36">
        <f>SUMIFS(СВЦЭМ!$F$39:$F$782,СВЦЭМ!$A$39:$A$782,$A252,СВЦЭМ!$B$39:$B$782,M$226)+'СЕТ СН'!$F$15</f>
        <v>171.44607045999999</v>
      </c>
      <c r="N252" s="36">
        <f>SUMIFS(СВЦЭМ!$F$39:$F$782,СВЦЭМ!$A$39:$A$782,$A252,СВЦЭМ!$B$39:$B$782,N$226)+'СЕТ СН'!$F$15</f>
        <v>175.23656629000001</v>
      </c>
      <c r="O252" s="36">
        <f>SUMIFS(СВЦЭМ!$F$39:$F$782,СВЦЭМ!$A$39:$A$782,$A252,СВЦЭМ!$B$39:$B$782,O$226)+'СЕТ СН'!$F$15</f>
        <v>174.73437290999999</v>
      </c>
      <c r="P252" s="36">
        <f>SUMIFS(СВЦЭМ!$F$39:$F$782,СВЦЭМ!$A$39:$A$782,$A252,СВЦЭМ!$B$39:$B$782,P$226)+'СЕТ СН'!$F$15</f>
        <v>175.84353478</v>
      </c>
      <c r="Q252" s="36">
        <f>SUMIFS(СВЦЭМ!$F$39:$F$782,СВЦЭМ!$A$39:$A$782,$A252,СВЦЭМ!$B$39:$B$782,Q$226)+'СЕТ СН'!$F$15</f>
        <v>177.26508378</v>
      </c>
      <c r="R252" s="36">
        <f>SUMIFS(СВЦЭМ!$F$39:$F$782,СВЦЭМ!$A$39:$A$782,$A252,СВЦЭМ!$B$39:$B$782,R$226)+'СЕТ СН'!$F$15</f>
        <v>175.00331027999999</v>
      </c>
      <c r="S252" s="36">
        <f>SUMIFS(СВЦЭМ!$F$39:$F$782,СВЦЭМ!$A$39:$A$782,$A252,СВЦЭМ!$B$39:$B$782,S$226)+'СЕТ СН'!$F$15</f>
        <v>174.01937662</v>
      </c>
      <c r="T252" s="36">
        <f>SUMIFS(СВЦЭМ!$F$39:$F$782,СВЦЭМ!$A$39:$A$782,$A252,СВЦЭМ!$B$39:$B$782,T$226)+'СЕТ СН'!$F$15</f>
        <v>173.65891360000001</v>
      </c>
      <c r="U252" s="36">
        <f>SUMIFS(СВЦЭМ!$F$39:$F$782,СВЦЭМ!$A$39:$A$782,$A252,СВЦЭМ!$B$39:$B$782,U$226)+'СЕТ СН'!$F$15</f>
        <v>171.18658404000001</v>
      </c>
      <c r="V252" s="36">
        <f>SUMIFS(СВЦЭМ!$F$39:$F$782,СВЦЭМ!$A$39:$A$782,$A252,СВЦЭМ!$B$39:$B$782,V$226)+'СЕТ СН'!$F$15</f>
        <v>172.90411474999999</v>
      </c>
      <c r="W252" s="36">
        <f>SUMIFS(СВЦЭМ!$F$39:$F$782,СВЦЭМ!$A$39:$A$782,$A252,СВЦЭМ!$B$39:$B$782,W$226)+'СЕТ СН'!$F$15</f>
        <v>169.10833873000001</v>
      </c>
      <c r="X252" s="36">
        <f>SUMIFS(СВЦЭМ!$F$39:$F$782,СВЦЭМ!$A$39:$A$782,$A252,СВЦЭМ!$B$39:$B$782,X$226)+'СЕТ СН'!$F$15</f>
        <v>175.82288885</v>
      </c>
      <c r="Y252" s="36">
        <f>SUMIFS(СВЦЭМ!$F$39:$F$782,СВЦЭМ!$A$39:$A$782,$A252,СВЦЭМ!$B$39:$B$782,Y$226)+'СЕТ СН'!$F$15</f>
        <v>185.73981706000001</v>
      </c>
    </row>
    <row r="253" spans="1:25" ht="15.75" x14ac:dyDescent="0.2">
      <c r="A253" s="35">
        <f t="shared" si="6"/>
        <v>45104</v>
      </c>
      <c r="B253" s="36">
        <f>SUMIFS(СВЦЭМ!$F$39:$F$782,СВЦЭМ!$A$39:$A$782,$A253,СВЦЭМ!$B$39:$B$782,B$226)+'СЕТ СН'!$F$15</f>
        <v>193.77856438000001</v>
      </c>
      <c r="C253" s="36">
        <f>SUMIFS(СВЦЭМ!$F$39:$F$782,СВЦЭМ!$A$39:$A$782,$A253,СВЦЭМ!$B$39:$B$782,C$226)+'СЕТ СН'!$F$15</f>
        <v>200.12902751999999</v>
      </c>
      <c r="D253" s="36">
        <f>SUMIFS(СВЦЭМ!$F$39:$F$782,СВЦЭМ!$A$39:$A$782,$A253,СВЦЭМ!$B$39:$B$782,D$226)+'СЕТ СН'!$F$15</f>
        <v>210.74918395</v>
      </c>
      <c r="E253" s="36">
        <f>SUMIFS(СВЦЭМ!$F$39:$F$782,СВЦЭМ!$A$39:$A$782,$A253,СВЦЭМ!$B$39:$B$782,E$226)+'СЕТ СН'!$F$15</f>
        <v>207.69014046000001</v>
      </c>
      <c r="F253" s="36">
        <f>SUMIFS(СВЦЭМ!$F$39:$F$782,СВЦЭМ!$A$39:$A$782,$A253,СВЦЭМ!$B$39:$B$782,F$226)+'СЕТ СН'!$F$15</f>
        <v>207.77941322000001</v>
      </c>
      <c r="G253" s="36">
        <f>SUMIFS(СВЦЭМ!$F$39:$F$782,СВЦЭМ!$A$39:$A$782,$A253,СВЦЭМ!$B$39:$B$782,G$226)+'СЕТ СН'!$F$15</f>
        <v>207.38945068000001</v>
      </c>
      <c r="H253" s="36">
        <f>SUMIFS(СВЦЭМ!$F$39:$F$782,СВЦЭМ!$A$39:$A$782,$A253,СВЦЭМ!$B$39:$B$782,H$226)+'СЕТ СН'!$F$15</f>
        <v>197.70306054</v>
      </c>
      <c r="I253" s="36">
        <f>SUMIFS(СВЦЭМ!$F$39:$F$782,СВЦЭМ!$A$39:$A$782,$A253,СВЦЭМ!$B$39:$B$782,I$226)+'СЕТ СН'!$F$15</f>
        <v>181.9098999</v>
      </c>
      <c r="J253" s="36">
        <f>SUMIFS(СВЦЭМ!$F$39:$F$782,СВЦЭМ!$A$39:$A$782,$A253,СВЦЭМ!$B$39:$B$782,J$226)+'СЕТ СН'!$F$15</f>
        <v>171.47586075999999</v>
      </c>
      <c r="K253" s="36">
        <f>SUMIFS(СВЦЭМ!$F$39:$F$782,СВЦЭМ!$A$39:$A$782,$A253,СВЦЭМ!$B$39:$B$782,K$226)+'СЕТ СН'!$F$15</f>
        <v>164.17785817000001</v>
      </c>
      <c r="L253" s="36">
        <f>SUMIFS(СВЦЭМ!$F$39:$F$782,СВЦЭМ!$A$39:$A$782,$A253,СВЦЭМ!$B$39:$B$782,L$226)+'СЕТ СН'!$F$15</f>
        <v>161.57554038000001</v>
      </c>
      <c r="M253" s="36">
        <f>SUMIFS(СВЦЭМ!$F$39:$F$782,СВЦЭМ!$A$39:$A$782,$A253,СВЦЭМ!$B$39:$B$782,M$226)+'СЕТ СН'!$F$15</f>
        <v>161.17867906999999</v>
      </c>
      <c r="N253" s="36">
        <f>SUMIFS(СВЦЭМ!$F$39:$F$782,СВЦЭМ!$A$39:$A$782,$A253,СВЦЭМ!$B$39:$B$782,N$226)+'СЕТ СН'!$F$15</f>
        <v>163.83031213000001</v>
      </c>
      <c r="O253" s="36">
        <f>SUMIFS(СВЦЭМ!$F$39:$F$782,СВЦЭМ!$A$39:$A$782,$A253,СВЦЭМ!$B$39:$B$782,O$226)+'СЕТ СН'!$F$15</f>
        <v>163.27064523000001</v>
      </c>
      <c r="P253" s="36">
        <f>SUMIFS(СВЦЭМ!$F$39:$F$782,СВЦЭМ!$A$39:$A$782,$A253,СВЦЭМ!$B$39:$B$782,P$226)+'СЕТ СН'!$F$15</f>
        <v>163.39329789000001</v>
      </c>
      <c r="Q253" s="36">
        <f>SUMIFS(СВЦЭМ!$F$39:$F$782,СВЦЭМ!$A$39:$A$782,$A253,СВЦЭМ!$B$39:$B$782,Q$226)+'СЕТ СН'!$F$15</f>
        <v>163.02660488000001</v>
      </c>
      <c r="R253" s="36">
        <f>SUMIFS(СВЦЭМ!$F$39:$F$782,СВЦЭМ!$A$39:$A$782,$A253,СВЦЭМ!$B$39:$B$782,R$226)+'СЕТ СН'!$F$15</f>
        <v>161.30830230999999</v>
      </c>
      <c r="S253" s="36">
        <f>SUMIFS(СВЦЭМ!$F$39:$F$782,СВЦЭМ!$A$39:$A$782,$A253,СВЦЭМ!$B$39:$B$782,S$226)+'СЕТ СН'!$F$15</f>
        <v>160.75582657999999</v>
      </c>
      <c r="T253" s="36">
        <f>SUMIFS(СВЦЭМ!$F$39:$F$782,СВЦЭМ!$A$39:$A$782,$A253,СВЦЭМ!$B$39:$B$782,T$226)+'СЕТ СН'!$F$15</f>
        <v>160.32025088</v>
      </c>
      <c r="U253" s="36">
        <f>SUMIFS(СВЦЭМ!$F$39:$F$782,СВЦЭМ!$A$39:$A$782,$A253,СВЦЭМ!$B$39:$B$782,U$226)+'СЕТ СН'!$F$15</f>
        <v>160.72650906000001</v>
      </c>
      <c r="V253" s="36">
        <f>SUMIFS(СВЦЭМ!$F$39:$F$782,СВЦЭМ!$A$39:$A$782,$A253,СВЦЭМ!$B$39:$B$782,V$226)+'СЕТ СН'!$F$15</f>
        <v>161.775374</v>
      </c>
      <c r="W253" s="36">
        <f>SUMIFS(СВЦЭМ!$F$39:$F$782,СВЦЭМ!$A$39:$A$782,$A253,СВЦЭМ!$B$39:$B$782,W$226)+'СЕТ СН'!$F$15</f>
        <v>156.47364913999999</v>
      </c>
      <c r="X253" s="36">
        <f>SUMIFS(СВЦЭМ!$F$39:$F$782,СВЦЭМ!$A$39:$A$782,$A253,СВЦЭМ!$B$39:$B$782,X$226)+'СЕТ СН'!$F$15</f>
        <v>161.39163353999999</v>
      </c>
      <c r="Y253" s="36">
        <f>SUMIFS(СВЦЭМ!$F$39:$F$782,СВЦЭМ!$A$39:$A$782,$A253,СВЦЭМ!$B$39:$B$782,Y$226)+'СЕТ СН'!$F$15</f>
        <v>173.07405646000001</v>
      </c>
    </row>
    <row r="254" spans="1:25" ht="15.75" x14ac:dyDescent="0.2">
      <c r="A254" s="35">
        <f t="shared" si="6"/>
        <v>45105</v>
      </c>
      <c r="B254" s="36">
        <f>SUMIFS(СВЦЭМ!$F$39:$F$782,СВЦЭМ!$A$39:$A$782,$A254,СВЦЭМ!$B$39:$B$782,B$226)+'СЕТ СН'!$F$15</f>
        <v>183.90791837</v>
      </c>
      <c r="C254" s="36">
        <f>SUMIFS(СВЦЭМ!$F$39:$F$782,СВЦЭМ!$A$39:$A$782,$A254,СВЦЭМ!$B$39:$B$782,C$226)+'СЕТ СН'!$F$15</f>
        <v>194.45552269999999</v>
      </c>
      <c r="D254" s="36">
        <f>SUMIFS(СВЦЭМ!$F$39:$F$782,СВЦЭМ!$A$39:$A$782,$A254,СВЦЭМ!$B$39:$B$782,D$226)+'СЕТ СН'!$F$15</f>
        <v>204.84280430999999</v>
      </c>
      <c r="E254" s="36">
        <f>SUMIFS(СВЦЭМ!$F$39:$F$782,СВЦЭМ!$A$39:$A$782,$A254,СВЦЭМ!$B$39:$B$782,E$226)+'СЕТ СН'!$F$15</f>
        <v>207.34356105000001</v>
      </c>
      <c r="F254" s="36">
        <f>SUMIFS(СВЦЭМ!$F$39:$F$782,СВЦЭМ!$A$39:$A$782,$A254,СВЦЭМ!$B$39:$B$782,F$226)+'СЕТ СН'!$F$15</f>
        <v>207.37476824999999</v>
      </c>
      <c r="G254" s="36">
        <f>SUMIFS(СВЦЭМ!$F$39:$F$782,СВЦЭМ!$A$39:$A$782,$A254,СВЦЭМ!$B$39:$B$782,G$226)+'СЕТ СН'!$F$15</f>
        <v>204.04682665999999</v>
      </c>
      <c r="H254" s="36">
        <f>SUMIFS(СВЦЭМ!$F$39:$F$782,СВЦЭМ!$A$39:$A$782,$A254,СВЦЭМ!$B$39:$B$782,H$226)+'СЕТ СН'!$F$15</f>
        <v>190.49542346999999</v>
      </c>
      <c r="I254" s="36">
        <f>SUMIFS(СВЦЭМ!$F$39:$F$782,СВЦЭМ!$A$39:$A$782,$A254,СВЦЭМ!$B$39:$B$782,I$226)+'СЕТ СН'!$F$15</f>
        <v>173.49399846</v>
      </c>
      <c r="J254" s="36">
        <f>SUMIFS(СВЦЭМ!$F$39:$F$782,СВЦЭМ!$A$39:$A$782,$A254,СВЦЭМ!$B$39:$B$782,J$226)+'СЕТ СН'!$F$15</f>
        <v>164.54197601999999</v>
      </c>
      <c r="K254" s="36">
        <f>SUMIFS(СВЦЭМ!$F$39:$F$782,СВЦЭМ!$A$39:$A$782,$A254,СВЦЭМ!$B$39:$B$782,K$226)+'СЕТ СН'!$F$15</f>
        <v>157.28205779999999</v>
      </c>
      <c r="L254" s="36">
        <f>SUMIFS(СВЦЭМ!$F$39:$F$782,СВЦЭМ!$A$39:$A$782,$A254,СВЦЭМ!$B$39:$B$782,L$226)+'СЕТ СН'!$F$15</f>
        <v>158.11541987000001</v>
      </c>
      <c r="M254" s="36">
        <f>SUMIFS(СВЦЭМ!$F$39:$F$782,СВЦЭМ!$A$39:$A$782,$A254,СВЦЭМ!$B$39:$B$782,M$226)+'СЕТ СН'!$F$15</f>
        <v>160.76697573999999</v>
      </c>
      <c r="N254" s="36">
        <f>SUMIFS(СВЦЭМ!$F$39:$F$782,СВЦЭМ!$A$39:$A$782,$A254,СВЦЭМ!$B$39:$B$782,N$226)+'СЕТ СН'!$F$15</f>
        <v>166.68784477</v>
      </c>
      <c r="O254" s="36">
        <f>SUMIFS(СВЦЭМ!$F$39:$F$782,СВЦЭМ!$A$39:$A$782,$A254,СВЦЭМ!$B$39:$B$782,O$226)+'СЕТ СН'!$F$15</f>
        <v>166.29453015000001</v>
      </c>
      <c r="P254" s="36">
        <f>SUMIFS(СВЦЭМ!$F$39:$F$782,СВЦЭМ!$A$39:$A$782,$A254,СВЦЭМ!$B$39:$B$782,P$226)+'СЕТ СН'!$F$15</f>
        <v>164.05870759000001</v>
      </c>
      <c r="Q254" s="36">
        <f>SUMIFS(СВЦЭМ!$F$39:$F$782,СВЦЭМ!$A$39:$A$782,$A254,СВЦЭМ!$B$39:$B$782,Q$226)+'СЕТ СН'!$F$15</f>
        <v>164.85364841000001</v>
      </c>
      <c r="R254" s="36">
        <f>SUMIFS(СВЦЭМ!$F$39:$F$782,СВЦЭМ!$A$39:$A$782,$A254,СВЦЭМ!$B$39:$B$782,R$226)+'СЕТ СН'!$F$15</f>
        <v>160.9431501</v>
      </c>
      <c r="S254" s="36">
        <f>SUMIFS(СВЦЭМ!$F$39:$F$782,СВЦЭМ!$A$39:$A$782,$A254,СВЦЭМ!$B$39:$B$782,S$226)+'СЕТ СН'!$F$15</f>
        <v>160.27074375000001</v>
      </c>
      <c r="T254" s="36">
        <f>SUMIFS(СВЦЭМ!$F$39:$F$782,СВЦЭМ!$A$39:$A$782,$A254,СВЦЭМ!$B$39:$B$782,T$226)+'СЕТ СН'!$F$15</f>
        <v>160.5344997</v>
      </c>
      <c r="U254" s="36">
        <f>SUMIFS(СВЦЭМ!$F$39:$F$782,СВЦЭМ!$A$39:$A$782,$A254,СВЦЭМ!$B$39:$B$782,U$226)+'СЕТ СН'!$F$15</f>
        <v>164.97168507999999</v>
      </c>
      <c r="V254" s="36">
        <f>SUMIFS(СВЦЭМ!$F$39:$F$782,СВЦЭМ!$A$39:$A$782,$A254,СВЦЭМ!$B$39:$B$782,V$226)+'СЕТ СН'!$F$15</f>
        <v>164.72575423999999</v>
      </c>
      <c r="W254" s="36">
        <f>SUMIFS(СВЦЭМ!$F$39:$F$782,СВЦЭМ!$A$39:$A$782,$A254,СВЦЭМ!$B$39:$B$782,W$226)+'СЕТ СН'!$F$15</f>
        <v>162.37093074000001</v>
      </c>
      <c r="X254" s="36">
        <f>SUMIFS(СВЦЭМ!$F$39:$F$782,СВЦЭМ!$A$39:$A$782,$A254,СВЦЭМ!$B$39:$B$782,X$226)+'СЕТ СН'!$F$15</f>
        <v>165.33888734000001</v>
      </c>
      <c r="Y254" s="36">
        <f>SUMIFS(СВЦЭМ!$F$39:$F$782,СВЦЭМ!$A$39:$A$782,$A254,СВЦЭМ!$B$39:$B$782,Y$226)+'СЕТ СН'!$F$15</f>
        <v>179.29700210999999</v>
      </c>
    </row>
    <row r="255" spans="1:25" ht="15.75" x14ac:dyDescent="0.2">
      <c r="A255" s="35">
        <f t="shared" si="6"/>
        <v>45106</v>
      </c>
      <c r="B255" s="36">
        <f>SUMIFS(СВЦЭМ!$F$39:$F$782,СВЦЭМ!$A$39:$A$782,$A255,СВЦЭМ!$B$39:$B$782,B$226)+'СЕТ СН'!$F$15</f>
        <v>195.59063911000001</v>
      </c>
      <c r="C255" s="36">
        <f>SUMIFS(СВЦЭМ!$F$39:$F$782,СВЦЭМ!$A$39:$A$782,$A255,СВЦЭМ!$B$39:$B$782,C$226)+'СЕТ СН'!$F$15</f>
        <v>202.66048013</v>
      </c>
      <c r="D255" s="36">
        <f>SUMIFS(СВЦЭМ!$F$39:$F$782,СВЦЭМ!$A$39:$A$782,$A255,СВЦЭМ!$B$39:$B$782,D$226)+'СЕТ СН'!$F$15</f>
        <v>208.98957956999999</v>
      </c>
      <c r="E255" s="36">
        <f>SUMIFS(СВЦЭМ!$F$39:$F$782,СВЦЭМ!$A$39:$A$782,$A255,СВЦЭМ!$B$39:$B$782,E$226)+'СЕТ СН'!$F$15</f>
        <v>209.73898825000001</v>
      </c>
      <c r="F255" s="36">
        <f>SUMIFS(СВЦЭМ!$F$39:$F$782,СВЦЭМ!$A$39:$A$782,$A255,СВЦЭМ!$B$39:$B$782,F$226)+'СЕТ СН'!$F$15</f>
        <v>207.82962447</v>
      </c>
      <c r="G255" s="36">
        <f>SUMIFS(СВЦЭМ!$F$39:$F$782,СВЦЭМ!$A$39:$A$782,$A255,СВЦЭМ!$B$39:$B$782,G$226)+'СЕТ СН'!$F$15</f>
        <v>208.22185623999999</v>
      </c>
      <c r="H255" s="36">
        <f>SUMIFS(СВЦЭМ!$F$39:$F$782,СВЦЭМ!$A$39:$A$782,$A255,СВЦЭМ!$B$39:$B$782,H$226)+'СЕТ СН'!$F$15</f>
        <v>201.37744866</v>
      </c>
      <c r="I255" s="36">
        <f>SUMIFS(СВЦЭМ!$F$39:$F$782,СВЦЭМ!$A$39:$A$782,$A255,СВЦЭМ!$B$39:$B$782,I$226)+'СЕТ СН'!$F$15</f>
        <v>188.9329645</v>
      </c>
      <c r="J255" s="36">
        <f>SUMIFS(СВЦЭМ!$F$39:$F$782,СВЦЭМ!$A$39:$A$782,$A255,СВЦЭМ!$B$39:$B$782,J$226)+'СЕТ СН'!$F$15</f>
        <v>176.72140374</v>
      </c>
      <c r="K255" s="36">
        <f>SUMIFS(СВЦЭМ!$F$39:$F$782,СВЦЭМ!$A$39:$A$782,$A255,СВЦЭМ!$B$39:$B$782,K$226)+'СЕТ СН'!$F$15</f>
        <v>170.15641876000001</v>
      </c>
      <c r="L255" s="36">
        <f>SUMIFS(СВЦЭМ!$F$39:$F$782,СВЦЭМ!$A$39:$A$782,$A255,СВЦЭМ!$B$39:$B$782,L$226)+'СЕТ СН'!$F$15</f>
        <v>168.39142813999999</v>
      </c>
      <c r="M255" s="36">
        <f>SUMIFS(СВЦЭМ!$F$39:$F$782,СВЦЭМ!$A$39:$A$782,$A255,СВЦЭМ!$B$39:$B$782,M$226)+'СЕТ СН'!$F$15</f>
        <v>167.13877679999999</v>
      </c>
      <c r="N255" s="36">
        <f>SUMIFS(СВЦЭМ!$F$39:$F$782,СВЦЭМ!$A$39:$A$782,$A255,СВЦЭМ!$B$39:$B$782,N$226)+'СЕТ СН'!$F$15</f>
        <v>169.88562644000001</v>
      </c>
      <c r="O255" s="36">
        <f>SUMIFS(СВЦЭМ!$F$39:$F$782,СВЦЭМ!$A$39:$A$782,$A255,СВЦЭМ!$B$39:$B$782,O$226)+'СЕТ СН'!$F$15</f>
        <v>170.00021283000001</v>
      </c>
      <c r="P255" s="36">
        <f>SUMIFS(СВЦЭМ!$F$39:$F$782,СВЦЭМ!$A$39:$A$782,$A255,СВЦЭМ!$B$39:$B$782,P$226)+'СЕТ СН'!$F$15</f>
        <v>170.91840542</v>
      </c>
      <c r="Q255" s="36">
        <f>SUMIFS(СВЦЭМ!$F$39:$F$782,СВЦЭМ!$A$39:$A$782,$A255,СВЦЭМ!$B$39:$B$782,Q$226)+'СЕТ СН'!$F$15</f>
        <v>170.96437456000001</v>
      </c>
      <c r="R255" s="36">
        <f>SUMIFS(СВЦЭМ!$F$39:$F$782,СВЦЭМ!$A$39:$A$782,$A255,СВЦЭМ!$B$39:$B$782,R$226)+'СЕТ СН'!$F$15</f>
        <v>169.29612148999999</v>
      </c>
      <c r="S255" s="36">
        <f>SUMIFS(СВЦЭМ!$F$39:$F$782,СВЦЭМ!$A$39:$A$782,$A255,СВЦЭМ!$B$39:$B$782,S$226)+'СЕТ СН'!$F$15</f>
        <v>167.60894168999999</v>
      </c>
      <c r="T255" s="36">
        <f>SUMIFS(СВЦЭМ!$F$39:$F$782,СВЦЭМ!$A$39:$A$782,$A255,СВЦЭМ!$B$39:$B$782,T$226)+'СЕТ СН'!$F$15</f>
        <v>168.84551558000001</v>
      </c>
      <c r="U255" s="36">
        <f>SUMIFS(СВЦЭМ!$F$39:$F$782,СВЦЭМ!$A$39:$A$782,$A255,СВЦЭМ!$B$39:$B$782,U$226)+'СЕТ СН'!$F$15</f>
        <v>169.97457094000001</v>
      </c>
      <c r="V255" s="36">
        <f>SUMIFS(СВЦЭМ!$F$39:$F$782,СВЦЭМ!$A$39:$A$782,$A255,СВЦЭМ!$B$39:$B$782,V$226)+'СЕТ СН'!$F$15</f>
        <v>171.44670396000001</v>
      </c>
      <c r="W255" s="36">
        <f>SUMIFS(СВЦЭМ!$F$39:$F$782,СВЦЭМ!$A$39:$A$782,$A255,СВЦЭМ!$B$39:$B$782,W$226)+'СЕТ СН'!$F$15</f>
        <v>170.37174411000001</v>
      </c>
      <c r="X255" s="36">
        <f>SUMIFS(СВЦЭМ!$F$39:$F$782,СВЦЭМ!$A$39:$A$782,$A255,СВЦЭМ!$B$39:$B$782,X$226)+'СЕТ СН'!$F$15</f>
        <v>172.82629886999999</v>
      </c>
      <c r="Y255" s="36">
        <f>SUMIFS(СВЦЭМ!$F$39:$F$782,СВЦЭМ!$A$39:$A$782,$A255,СВЦЭМ!$B$39:$B$782,Y$226)+'СЕТ СН'!$F$15</f>
        <v>188.6584187</v>
      </c>
    </row>
    <row r="256" spans="1:25" ht="15.75" x14ac:dyDescent="0.2">
      <c r="A256" s="35">
        <f t="shared" si="6"/>
        <v>45107</v>
      </c>
      <c r="B256" s="36">
        <f>SUMIFS(СВЦЭМ!$F$39:$F$782,СВЦЭМ!$A$39:$A$782,$A256,СВЦЭМ!$B$39:$B$782,B$226)+'СЕТ СН'!$F$15</f>
        <v>194.33856455</v>
      </c>
      <c r="C256" s="36">
        <f>SUMIFS(СВЦЭМ!$F$39:$F$782,СВЦЭМ!$A$39:$A$782,$A256,СВЦЭМ!$B$39:$B$782,C$226)+'СЕТ СН'!$F$15</f>
        <v>200.55793337</v>
      </c>
      <c r="D256" s="36">
        <f>SUMIFS(СВЦЭМ!$F$39:$F$782,СВЦЭМ!$A$39:$A$782,$A256,СВЦЭМ!$B$39:$B$782,D$226)+'СЕТ СН'!$F$15</f>
        <v>211.20535021000001</v>
      </c>
      <c r="E256" s="36">
        <f>SUMIFS(СВЦЭМ!$F$39:$F$782,СВЦЭМ!$A$39:$A$782,$A256,СВЦЭМ!$B$39:$B$782,E$226)+'СЕТ СН'!$F$15</f>
        <v>214.37721546</v>
      </c>
      <c r="F256" s="36">
        <f>SUMIFS(СВЦЭМ!$F$39:$F$782,СВЦЭМ!$A$39:$A$782,$A256,СВЦЭМ!$B$39:$B$782,F$226)+'СЕТ СН'!$F$15</f>
        <v>219.09531848</v>
      </c>
      <c r="G256" s="36">
        <f>SUMIFS(СВЦЭМ!$F$39:$F$782,СВЦЭМ!$A$39:$A$782,$A256,СВЦЭМ!$B$39:$B$782,G$226)+'СЕТ СН'!$F$15</f>
        <v>222.84835935999999</v>
      </c>
      <c r="H256" s="36">
        <f>SUMIFS(СВЦЭМ!$F$39:$F$782,СВЦЭМ!$A$39:$A$782,$A256,СВЦЭМ!$B$39:$B$782,H$226)+'СЕТ СН'!$F$15</f>
        <v>210.52622192999999</v>
      </c>
      <c r="I256" s="36">
        <f>SUMIFS(СВЦЭМ!$F$39:$F$782,СВЦЭМ!$A$39:$A$782,$A256,СВЦЭМ!$B$39:$B$782,I$226)+'СЕТ СН'!$F$15</f>
        <v>196.52235357000001</v>
      </c>
      <c r="J256" s="36">
        <f>SUMIFS(СВЦЭМ!$F$39:$F$782,СВЦЭМ!$A$39:$A$782,$A256,СВЦЭМ!$B$39:$B$782,J$226)+'СЕТ СН'!$F$15</f>
        <v>186.30854796</v>
      </c>
      <c r="K256" s="36">
        <f>SUMIFS(СВЦЭМ!$F$39:$F$782,СВЦЭМ!$A$39:$A$782,$A256,СВЦЭМ!$B$39:$B$782,K$226)+'СЕТ СН'!$F$15</f>
        <v>177.29196478</v>
      </c>
      <c r="L256" s="36">
        <f>SUMIFS(СВЦЭМ!$F$39:$F$782,СВЦЭМ!$A$39:$A$782,$A256,СВЦЭМ!$B$39:$B$782,L$226)+'СЕТ СН'!$F$15</f>
        <v>173.09777331000001</v>
      </c>
      <c r="M256" s="36">
        <f>SUMIFS(СВЦЭМ!$F$39:$F$782,СВЦЭМ!$A$39:$A$782,$A256,СВЦЭМ!$B$39:$B$782,M$226)+'СЕТ СН'!$F$15</f>
        <v>169.13054043</v>
      </c>
      <c r="N256" s="36">
        <f>SUMIFS(СВЦЭМ!$F$39:$F$782,СВЦЭМ!$A$39:$A$782,$A256,СВЦЭМ!$B$39:$B$782,N$226)+'СЕТ СН'!$F$15</f>
        <v>174.69477859</v>
      </c>
      <c r="O256" s="36">
        <f>SUMIFS(СВЦЭМ!$F$39:$F$782,СВЦЭМ!$A$39:$A$782,$A256,СВЦЭМ!$B$39:$B$782,O$226)+'СЕТ СН'!$F$15</f>
        <v>172.92846358</v>
      </c>
      <c r="P256" s="36">
        <f>SUMIFS(СВЦЭМ!$F$39:$F$782,СВЦЭМ!$A$39:$A$782,$A256,СВЦЭМ!$B$39:$B$782,P$226)+'СЕТ СН'!$F$15</f>
        <v>173.81675397999999</v>
      </c>
      <c r="Q256" s="36">
        <f>SUMIFS(СВЦЭМ!$F$39:$F$782,СВЦЭМ!$A$39:$A$782,$A256,СВЦЭМ!$B$39:$B$782,Q$226)+'СЕТ СН'!$F$15</f>
        <v>174.57809603000001</v>
      </c>
      <c r="R256" s="36">
        <f>SUMIFS(СВЦЭМ!$F$39:$F$782,СВЦЭМ!$A$39:$A$782,$A256,СВЦЭМ!$B$39:$B$782,R$226)+'СЕТ СН'!$F$15</f>
        <v>173.14404454999999</v>
      </c>
      <c r="S256" s="36">
        <f>SUMIFS(СВЦЭМ!$F$39:$F$782,СВЦЭМ!$A$39:$A$782,$A256,СВЦЭМ!$B$39:$B$782,S$226)+'СЕТ СН'!$F$15</f>
        <v>171.45758377000001</v>
      </c>
      <c r="T256" s="36">
        <f>SUMIFS(СВЦЭМ!$F$39:$F$782,СВЦЭМ!$A$39:$A$782,$A256,СВЦЭМ!$B$39:$B$782,T$226)+'СЕТ СН'!$F$15</f>
        <v>171.32236424999999</v>
      </c>
      <c r="U256" s="36">
        <f>SUMIFS(СВЦЭМ!$F$39:$F$782,СВЦЭМ!$A$39:$A$782,$A256,СВЦЭМ!$B$39:$B$782,U$226)+'СЕТ СН'!$F$15</f>
        <v>172.37247317000001</v>
      </c>
      <c r="V256" s="36">
        <f>SUMIFS(СВЦЭМ!$F$39:$F$782,СВЦЭМ!$A$39:$A$782,$A256,СВЦЭМ!$B$39:$B$782,V$226)+'СЕТ СН'!$F$15</f>
        <v>175.46338281999999</v>
      </c>
      <c r="W256" s="36">
        <f>SUMIFS(СВЦЭМ!$F$39:$F$782,СВЦЭМ!$A$39:$A$782,$A256,СВЦЭМ!$B$39:$B$782,W$226)+'СЕТ СН'!$F$15</f>
        <v>171.44250997</v>
      </c>
      <c r="X256" s="36">
        <f>SUMIFS(СВЦЭМ!$F$39:$F$782,СВЦЭМ!$A$39:$A$782,$A256,СВЦЭМ!$B$39:$B$782,X$226)+'СЕТ СН'!$F$15</f>
        <v>176.69064320999999</v>
      </c>
      <c r="Y256" s="36">
        <f>SUMIFS(СВЦЭМ!$F$39:$F$782,СВЦЭМ!$A$39:$A$782,$A256,СВЦЭМ!$B$39:$B$782,Y$226)+'СЕТ СН'!$F$15</f>
        <v>187.48087086999999</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01.06.2023</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45079</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45080</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45081</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45082</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45083</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45084</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45085</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45086</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45087</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45088</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45089</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45090</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45091</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45092</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45093</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45094</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45095</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45096</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45097</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45098</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45099</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45100</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45101</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45102</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45103</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45104</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45105</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45106</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45107</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45108</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01.06.2023</v>
      </c>
      <c r="B297" s="36" t="e">
        <f>SUMIFS(СВЦЭМ!#REF!,СВЦЭМ!$A$40:$A$783,$A297,СВЦЭМ!$B$39:$B$782,B$296)+'СЕТ СН'!$F$15</f>
        <v>#REF!</v>
      </c>
      <c r="C297" s="36" t="e">
        <f>SUMIFS(СВЦЭМ!#REF!,СВЦЭМ!$A$40:$A$783,$A297,СВЦЭМ!$B$39:$B$782,C$296)+'СЕТ СН'!$F$15</f>
        <v>#REF!</v>
      </c>
      <c r="D297" s="36" t="e">
        <f>SUMIFS(СВЦЭМ!#REF!,СВЦЭМ!$A$40:$A$783,$A297,СВЦЭМ!$B$39:$B$782,D$296)+'СЕТ СН'!$F$15</f>
        <v>#REF!</v>
      </c>
      <c r="E297" s="36" t="e">
        <f>SUMIFS(СВЦЭМ!#REF!,СВЦЭМ!$A$40:$A$783,$A297,СВЦЭМ!$B$39:$B$782,E$296)+'СЕТ СН'!$F$15</f>
        <v>#REF!</v>
      </c>
      <c r="F297" s="36" t="e">
        <f>SUMIFS(СВЦЭМ!#REF!,СВЦЭМ!$A$40:$A$783,$A297,СВЦЭМ!$B$39:$B$782,F$296)+'СЕТ СН'!$F$15</f>
        <v>#REF!</v>
      </c>
      <c r="G297" s="36" t="e">
        <f>SUMIFS(СВЦЭМ!#REF!,СВЦЭМ!$A$40:$A$783,$A297,СВЦЭМ!$B$39:$B$782,G$296)+'СЕТ СН'!$F$15</f>
        <v>#REF!</v>
      </c>
      <c r="H297" s="36" t="e">
        <f>SUMIFS(СВЦЭМ!#REF!,СВЦЭМ!$A$40:$A$783,$A297,СВЦЭМ!$B$39:$B$782,H$296)+'СЕТ СН'!$F$15</f>
        <v>#REF!</v>
      </c>
      <c r="I297" s="36" t="e">
        <f>SUMIFS(СВЦЭМ!#REF!,СВЦЭМ!$A$40:$A$783,$A297,СВЦЭМ!$B$39:$B$782,I$296)+'СЕТ СН'!$F$15</f>
        <v>#REF!</v>
      </c>
      <c r="J297" s="36" t="e">
        <f>SUMIFS(СВЦЭМ!#REF!,СВЦЭМ!$A$40:$A$783,$A297,СВЦЭМ!$B$39:$B$782,J$296)+'СЕТ СН'!$F$15</f>
        <v>#REF!</v>
      </c>
      <c r="K297" s="36" t="e">
        <f>SUMIFS(СВЦЭМ!#REF!,СВЦЭМ!$A$40:$A$783,$A297,СВЦЭМ!$B$39:$B$782,K$296)+'СЕТ СН'!$F$15</f>
        <v>#REF!</v>
      </c>
      <c r="L297" s="36" t="e">
        <f>SUMIFS(СВЦЭМ!#REF!,СВЦЭМ!$A$40:$A$783,$A297,СВЦЭМ!$B$39:$B$782,L$296)+'СЕТ СН'!$F$15</f>
        <v>#REF!</v>
      </c>
      <c r="M297" s="36" t="e">
        <f>SUMIFS(СВЦЭМ!#REF!,СВЦЭМ!$A$40:$A$783,$A297,СВЦЭМ!$B$39:$B$782,M$296)+'СЕТ СН'!$F$15</f>
        <v>#REF!</v>
      </c>
      <c r="N297" s="36" t="e">
        <f>SUMIFS(СВЦЭМ!#REF!,СВЦЭМ!$A$40:$A$783,$A297,СВЦЭМ!$B$39:$B$782,N$296)+'СЕТ СН'!$F$15</f>
        <v>#REF!</v>
      </c>
      <c r="O297" s="36" t="e">
        <f>SUMIFS(СВЦЭМ!#REF!,СВЦЭМ!$A$40:$A$783,$A297,СВЦЭМ!$B$39:$B$782,O$296)+'СЕТ СН'!$F$15</f>
        <v>#REF!</v>
      </c>
      <c r="P297" s="36" t="e">
        <f>SUMIFS(СВЦЭМ!#REF!,СВЦЭМ!$A$40:$A$783,$A297,СВЦЭМ!$B$39:$B$782,P$296)+'СЕТ СН'!$F$15</f>
        <v>#REF!</v>
      </c>
      <c r="Q297" s="36" t="e">
        <f>SUMIFS(СВЦЭМ!#REF!,СВЦЭМ!$A$40:$A$783,$A297,СВЦЭМ!$B$39:$B$782,Q$296)+'СЕТ СН'!$F$15</f>
        <v>#REF!</v>
      </c>
      <c r="R297" s="36" t="e">
        <f>SUMIFS(СВЦЭМ!#REF!,СВЦЭМ!$A$40:$A$783,$A297,СВЦЭМ!$B$39:$B$782,R$296)+'СЕТ СН'!$F$15</f>
        <v>#REF!</v>
      </c>
      <c r="S297" s="36" t="e">
        <f>SUMIFS(СВЦЭМ!#REF!,СВЦЭМ!$A$40:$A$783,$A297,СВЦЭМ!$B$39:$B$782,S$296)+'СЕТ СН'!$F$15</f>
        <v>#REF!</v>
      </c>
      <c r="T297" s="36" t="e">
        <f>SUMIFS(СВЦЭМ!#REF!,СВЦЭМ!$A$40:$A$783,$A297,СВЦЭМ!$B$39:$B$782,T$296)+'СЕТ СН'!$F$15</f>
        <v>#REF!</v>
      </c>
      <c r="U297" s="36" t="e">
        <f>SUMIFS(СВЦЭМ!#REF!,СВЦЭМ!$A$40:$A$783,$A297,СВЦЭМ!$B$39:$B$782,U$296)+'СЕТ СН'!$F$15</f>
        <v>#REF!</v>
      </c>
      <c r="V297" s="36" t="e">
        <f>SUMIFS(СВЦЭМ!#REF!,СВЦЭМ!$A$40:$A$783,$A297,СВЦЭМ!$B$39:$B$782,V$296)+'СЕТ СН'!$F$15</f>
        <v>#REF!</v>
      </c>
      <c r="W297" s="36" t="e">
        <f>SUMIFS(СВЦЭМ!#REF!,СВЦЭМ!$A$40:$A$783,$A297,СВЦЭМ!$B$39:$B$782,W$296)+'СЕТ СН'!$F$15</f>
        <v>#REF!</v>
      </c>
      <c r="X297" s="36" t="e">
        <f>SUMIFS(СВЦЭМ!#REF!,СВЦЭМ!$A$40:$A$783,$A297,СВЦЭМ!$B$39:$B$782,X$296)+'СЕТ СН'!$F$15</f>
        <v>#REF!</v>
      </c>
      <c r="Y297" s="36" t="e">
        <f>SUMIFS(СВЦЭМ!#REF!,СВЦЭМ!$A$40:$A$783,$A297,СВЦЭМ!$B$39:$B$782,Y$296)+'СЕТ СН'!$F$15</f>
        <v>#REF!</v>
      </c>
      <c r="AA297" s="45"/>
    </row>
    <row r="298" spans="1:27" ht="15.75" hidden="1" x14ac:dyDescent="0.2">
      <c r="A298" s="35">
        <f>A297+1</f>
        <v>45079</v>
      </c>
      <c r="B298" s="36" t="e">
        <f>SUMIFS(СВЦЭМ!#REF!,СВЦЭМ!$A$40:$A$783,$A298,СВЦЭМ!$B$39:$B$782,B$296)+'СЕТ СН'!$F$15</f>
        <v>#REF!</v>
      </c>
      <c r="C298" s="36" t="e">
        <f>SUMIFS(СВЦЭМ!#REF!,СВЦЭМ!$A$40:$A$783,$A298,СВЦЭМ!$B$39:$B$782,C$296)+'СЕТ СН'!$F$15</f>
        <v>#REF!</v>
      </c>
      <c r="D298" s="36" t="e">
        <f>SUMIFS(СВЦЭМ!#REF!,СВЦЭМ!$A$40:$A$783,$A298,СВЦЭМ!$B$39:$B$782,D$296)+'СЕТ СН'!$F$15</f>
        <v>#REF!</v>
      </c>
      <c r="E298" s="36" t="e">
        <f>SUMIFS(СВЦЭМ!#REF!,СВЦЭМ!$A$40:$A$783,$A298,СВЦЭМ!$B$39:$B$782,E$296)+'СЕТ СН'!$F$15</f>
        <v>#REF!</v>
      </c>
      <c r="F298" s="36" t="e">
        <f>SUMIFS(СВЦЭМ!#REF!,СВЦЭМ!$A$40:$A$783,$A298,СВЦЭМ!$B$39:$B$782,F$296)+'СЕТ СН'!$F$15</f>
        <v>#REF!</v>
      </c>
      <c r="G298" s="36" t="e">
        <f>SUMIFS(СВЦЭМ!#REF!,СВЦЭМ!$A$40:$A$783,$A298,СВЦЭМ!$B$39:$B$782,G$296)+'СЕТ СН'!$F$15</f>
        <v>#REF!</v>
      </c>
      <c r="H298" s="36" t="e">
        <f>SUMIFS(СВЦЭМ!#REF!,СВЦЭМ!$A$40:$A$783,$A298,СВЦЭМ!$B$39:$B$782,H$296)+'СЕТ СН'!$F$15</f>
        <v>#REF!</v>
      </c>
      <c r="I298" s="36" t="e">
        <f>SUMIFS(СВЦЭМ!#REF!,СВЦЭМ!$A$40:$A$783,$A298,СВЦЭМ!$B$39:$B$782,I$296)+'СЕТ СН'!$F$15</f>
        <v>#REF!</v>
      </c>
      <c r="J298" s="36" t="e">
        <f>SUMIFS(СВЦЭМ!#REF!,СВЦЭМ!$A$40:$A$783,$A298,СВЦЭМ!$B$39:$B$782,J$296)+'СЕТ СН'!$F$15</f>
        <v>#REF!</v>
      </c>
      <c r="K298" s="36" t="e">
        <f>SUMIFS(СВЦЭМ!#REF!,СВЦЭМ!$A$40:$A$783,$A298,СВЦЭМ!$B$39:$B$782,K$296)+'СЕТ СН'!$F$15</f>
        <v>#REF!</v>
      </c>
      <c r="L298" s="36" t="e">
        <f>SUMIFS(СВЦЭМ!#REF!,СВЦЭМ!$A$40:$A$783,$A298,СВЦЭМ!$B$39:$B$782,L$296)+'СЕТ СН'!$F$15</f>
        <v>#REF!</v>
      </c>
      <c r="M298" s="36" t="e">
        <f>SUMIFS(СВЦЭМ!#REF!,СВЦЭМ!$A$40:$A$783,$A298,СВЦЭМ!$B$39:$B$782,M$296)+'СЕТ СН'!$F$15</f>
        <v>#REF!</v>
      </c>
      <c r="N298" s="36" t="e">
        <f>SUMIFS(СВЦЭМ!#REF!,СВЦЭМ!$A$40:$A$783,$A298,СВЦЭМ!$B$39:$B$782,N$296)+'СЕТ СН'!$F$15</f>
        <v>#REF!</v>
      </c>
      <c r="O298" s="36" t="e">
        <f>SUMIFS(СВЦЭМ!#REF!,СВЦЭМ!$A$40:$A$783,$A298,СВЦЭМ!$B$39:$B$782,O$296)+'СЕТ СН'!$F$15</f>
        <v>#REF!</v>
      </c>
      <c r="P298" s="36" t="e">
        <f>SUMIFS(СВЦЭМ!#REF!,СВЦЭМ!$A$40:$A$783,$A298,СВЦЭМ!$B$39:$B$782,P$296)+'СЕТ СН'!$F$15</f>
        <v>#REF!</v>
      </c>
      <c r="Q298" s="36" t="e">
        <f>SUMIFS(СВЦЭМ!#REF!,СВЦЭМ!$A$40:$A$783,$A298,СВЦЭМ!$B$39:$B$782,Q$296)+'СЕТ СН'!$F$15</f>
        <v>#REF!</v>
      </c>
      <c r="R298" s="36" t="e">
        <f>SUMIFS(СВЦЭМ!#REF!,СВЦЭМ!$A$40:$A$783,$A298,СВЦЭМ!$B$39:$B$782,R$296)+'СЕТ СН'!$F$15</f>
        <v>#REF!</v>
      </c>
      <c r="S298" s="36" t="e">
        <f>SUMIFS(СВЦЭМ!#REF!,СВЦЭМ!$A$40:$A$783,$A298,СВЦЭМ!$B$39:$B$782,S$296)+'СЕТ СН'!$F$15</f>
        <v>#REF!</v>
      </c>
      <c r="T298" s="36" t="e">
        <f>SUMIFS(СВЦЭМ!#REF!,СВЦЭМ!$A$40:$A$783,$A298,СВЦЭМ!$B$39:$B$782,T$296)+'СЕТ СН'!$F$15</f>
        <v>#REF!</v>
      </c>
      <c r="U298" s="36" t="e">
        <f>SUMIFS(СВЦЭМ!#REF!,СВЦЭМ!$A$40:$A$783,$A298,СВЦЭМ!$B$39:$B$782,U$296)+'СЕТ СН'!$F$15</f>
        <v>#REF!</v>
      </c>
      <c r="V298" s="36" t="e">
        <f>SUMIFS(СВЦЭМ!#REF!,СВЦЭМ!$A$40:$A$783,$A298,СВЦЭМ!$B$39:$B$782,V$296)+'СЕТ СН'!$F$15</f>
        <v>#REF!</v>
      </c>
      <c r="W298" s="36" t="e">
        <f>SUMIFS(СВЦЭМ!#REF!,СВЦЭМ!$A$40:$A$783,$A298,СВЦЭМ!$B$39:$B$782,W$296)+'СЕТ СН'!$F$15</f>
        <v>#REF!</v>
      </c>
      <c r="X298" s="36" t="e">
        <f>SUMIFS(СВЦЭМ!#REF!,СВЦЭМ!$A$40:$A$783,$A298,СВЦЭМ!$B$39:$B$782,X$296)+'СЕТ СН'!$F$15</f>
        <v>#REF!</v>
      </c>
      <c r="Y298" s="36" t="e">
        <f>SUMIFS(СВЦЭМ!#REF!,СВЦЭМ!$A$40:$A$783,$A298,СВЦЭМ!$B$39:$B$782,Y$296)+'СЕТ СН'!$F$15</f>
        <v>#REF!</v>
      </c>
    </row>
    <row r="299" spans="1:27" ht="15.75" hidden="1" x14ac:dyDescent="0.2">
      <c r="A299" s="35">
        <f t="shared" ref="A299:A327" si="8">A298+1</f>
        <v>45080</v>
      </c>
      <c r="B299" s="36" t="e">
        <f>SUMIFS(СВЦЭМ!#REF!,СВЦЭМ!$A$40:$A$783,$A299,СВЦЭМ!$B$39:$B$782,B$296)+'СЕТ СН'!$F$15</f>
        <v>#REF!</v>
      </c>
      <c r="C299" s="36" t="e">
        <f>SUMIFS(СВЦЭМ!#REF!,СВЦЭМ!$A$40:$A$783,$A299,СВЦЭМ!$B$39:$B$782,C$296)+'СЕТ СН'!$F$15</f>
        <v>#REF!</v>
      </c>
      <c r="D299" s="36" t="e">
        <f>SUMIFS(СВЦЭМ!#REF!,СВЦЭМ!$A$40:$A$783,$A299,СВЦЭМ!$B$39:$B$782,D$296)+'СЕТ СН'!$F$15</f>
        <v>#REF!</v>
      </c>
      <c r="E299" s="36" t="e">
        <f>SUMIFS(СВЦЭМ!#REF!,СВЦЭМ!$A$40:$A$783,$A299,СВЦЭМ!$B$39:$B$782,E$296)+'СЕТ СН'!$F$15</f>
        <v>#REF!</v>
      </c>
      <c r="F299" s="36" t="e">
        <f>SUMIFS(СВЦЭМ!#REF!,СВЦЭМ!$A$40:$A$783,$A299,СВЦЭМ!$B$39:$B$782,F$296)+'СЕТ СН'!$F$15</f>
        <v>#REF!</v>
      </c>
      <c r="G299" s="36" t="e">
        <f>SUMIFS(СВЦЭМ!#REF!,СВЦЭМ!$A$40:$A$783,$A299,СВЦЭМ!$B$39:$B$782,G$296)+'СЕТ СН'!$F$15</f>
        <v>#REF!</v>
      </c>
      <c r="H299" s="36" t="e">
        <f>SUMIFS(СВЦЭМ!#REF!,СВЦЭМ!$A$40:$A$783,$A299,СВЦЭМ!$B$39:$B$782,H$296)+'СЕТ СН'!$F$15</f>
        <v>#REF!</v>
      </c>
      <c r="I299" s="36" t="e">
        <f>SUMIFS(СВЦЭМ!#REF!,СВЦЭМ!$A$40:$A$783,$A299,СВЦЭМ!$B$39:$B$782,I$296)+'СЕТ СН'!$F$15</f>
        <v>#REF!</v>
      </c>
      <c r="J299" s="36" t="e">
        <f>SUMIFS(СВЦЭМ!#REF!,СВЦЭМ!$A$40:$A$783,$A299,СВЦЭМ!$B$39:$B$782,J$296)+'СЕТ СН'!$F$15</f>
        <v>#REF!</v>
      </c>
      <c r="K299" s="36" t="e">
        <f>SUMIFS(СВЦЭМ!#REF!,СВЦЭМ!$A$40:$A$783,$A299,СВЦЭМ!$B$39:$B$782,K$296)+'СЕТ СН'!$F$15</f>
        <v>#REF!</v>
      </c>
      <c r="L299" s="36" t="e">
        <f>SUMIFS(СВЦЭМ!#REF!,СВЦЭМ!$A$40:$A$783,$A299,СВЦЭМ!$B$39:$B$782,L$296)+'СЕТ СН'!$F$15</f>
        <v>#REF!</v>
      </c>
      <c r="M299" s="36" t="e">
        <f>SUMIFS(СВЦЭМ!#REF!,СВЦЭМ!$A$40:$A$783,$A299,СВЦЭМ!$B$39:$B$782,M$296)+'СЕТ СН'!$F$15</f>
        <v>#REF!</v>
      </c>
      <c r="N299" s="36" t="e">
        <f>SUMIFS(СВЦЭМ!#REF!,СВЦЭМ!$A$40:$A$783,$A299,СВЦЭМ!$B$39:$B$782,N$296)+'СЕТ СН'!$F$15</f>
        <v>#REF!</v>
      </c>
      <c r="O299" s="36" t="e">
        <f>SUMIFS(СВЦЭМ!#REF!,СВЦЭМ!$A$40:$A$783,$A299,СВЦЭМ!$B$39:$B$782,O$296)+'СЕТ СН'!$F$15</f>
        <v>#REF!</v>
      </c>
      <c r="P299" s="36" t="e">
        <f>SUMIFS(СВЦЭМ!#REF!,СВЦЭМ!$A$40:$A$783,$A299,СВЦЭМ!$B$39:$B$782,P$296)+'СЕТ СН'!$F$15</f>
        <v>#REF!</v>
      </c>
      <c r="Q299" s="36" t="e">
        <f>SUMIFS(СВЦЭМ!#REF!,СВЦЭМ!$A$40:$A$783,$A299,СВЦЭМ!$B$39:$B$782,Q$296)+'СЕТ СН'!$F$15</f>
        <v>#REF!</v>
      </c>
      <c r="R299" s="36" t="e">
        <f>SUMIFS(СВЦЭМ!#REF!,СВЦЭМ!$A$40:$A$783,$A299,СВЦЭМ!$B$39:$B$782,R$296)+'СЕТ СН'!$F$15</f>
        <v>#REF!</v>
      </c>
      <c r="S299" s="36" t="e">
        <f>SUMIFS(СВЦЭМ!#REF!,СВЦЭМ!$A$40:$A$783,$A299,СВЦЭМ!$B$39:$B$782,S$296)+'СЕТ СН'!$F$15</f>
        <v>#REF!</v>
      </c>
      <c r="T299" s="36" t="e">
        <f>SUMIFS(СВЦЭМ!#REF!,СВЦЭМ!$A$40:$A$783,$A299,СВЦЭМ!$B$39:$B$782,T$296)+'СЕТ СН'!$F$15</f>
        <v>#REF!</v>
      </c>
      <c r="U299" s="36" t="e">
        <f>SUMIFS(СВЦЭМ!#REF!,СВЦЭМ!$A$40:$A$783,$A299,СВЦЭМ!$B$39:$B$782,U$296)+'СЕТ СН'!$F$15</f>
        <v>#REF!</v>
      </c>
      <c r="V299" s="36" t="e">
        <f>SUMIFS(СВЦЭМ!#REF!,СВЦЭМ!$A$40:$A$783,$A299,СВЦЭМ!$B$39:$B$782,V$296)+'СЕТ СН'!$F$15</f>
        <v>#REF!</v>
      </c>
      <c r="W299" s="36" t="e">
        <f>SUMIFS(СВЦЭМ!#REF!,СВЦЭМ!$A$40:$A$783,$A299,СВЦЭМ!$B$39:$B$782,W$296)+'СЕТ СН'!$F$15</f>
        <v>#REF!</v>
      </c>
      <c r="X299" s="36" t="e">
        <f>SUMIFS(СВЦЭМ!#REF!,СВЦЭМ!$A$40:$A$783,$A299,СВЦЭМ!$B$39:$B$782,X$296)+'СЕТ СН'!$F$15</f>
        <v>#REF!</v>
      </c>
      <c r="Y299" s="36" t="e">
        <f>SUMIFS(СВЦЭМ!#REF!,СВЦЭМ!$A$40:$A$783,$A299,СВЦЭМ!$B$39:$B$782,Y$296)+'СЕТ СН'!$F$15</f>
        <v>#REF!</v>
      </c>
    </row>
    <row r="300" spans="1:27" ht="15.75" hidden="1" x14ac:dyDescent="0.2">
      <c r="A300" s="35">
        <f t="shared" si="8"/>
        <v>45081</v>
      </c>
      <c r="B300" s="36" t="e">
        <f>SUMIFS(СВЦЭМ!#REF!,СВЦЭМ!$A$40:$A$783,$A300,СВЦЭМ!$B$39:$B$782,B$296)+'СЕТ СН'!$F$15</f>
        <v>#REF!</v>
      </c>
      <c r="C300" s="36" t="e">
        <f>SUMIFS(СВЦЭМ!#REF!,СВЦЭМ!$A$40:$A$783,$A300,СВЦЭМ!$B$39:$B$782,C$296)+'СЕТ СН'!$F$15</f>
        <v>#REF!</v>
      </c>
      <c r="D300" s="36" t="e">
        <f>SUMIFS(СВЦЭМ!#REF!,СВЦЭМ!$A$40:$A$783,$A300,СВЦЭМ!$B$39:$B$782,D$296)+'СЕТ СН'!$F$15</f>
        <v>#REF!</v>
      </c>
      <c r="E300" s="36" t="e">
        <f>SUMIFS(СВЦЭМ!#REF!,СВЦЭМ!$A$40:$A$783,$A300,СВЦЭМ!$B$39:$B$782,E$296)+'СЕТ СН'!$F$15</f>
        <v>#REF!</v>
      </c>
      <c r="F300" s="36" t="e">
        <f>SUMIFS(СВЦЭМ!#REF!,СВЦЭМ!$A$40:$A$783,$A300,СВЦЭМ!$B$39:$B$782,F$296)+'СЕТ СН'!$F$15</f>
        <v>#REF!</v>
      </c>
      <c r="G300" s="36" t="e">
        <f>SUMIFS(СВЦЭМ!#REF!,СВЦЭМ!$A$40:$A$783,$A300,СВЦЭМ!$B$39:$B$782,G$296)+'СЕТ СН'!$F$15</f>
        <v>#REF!</v>
      </c>
      <c r="H300" s="36" t="e">
        <f>SUMIFS(СВЦЭМ!#REF!,СВЦЭМ!$A$40:$A$783,$A300,СВЦЭМ!$B$39:$B$782,H$296)+'СЕТ СН'!$F$15</f>
        <v>#REF!</v>
      </c>
      <c r="I300" s="36" t="e">
        <f>SUMIFS(СВЦЭМ!#REF!,СВЦЭМ!$A$40:$A$783,$A300,СВЦЭМ!$B$39:$B$782,I$296)+'СЕТ СН'!$F$15</f>
        <v>#REF!</v>
      </c>
      <c r="J300" s="36" t="e">
        <f>SUMIFS(СВЦЭМ!#REF!,СВЦЭМ!$A$40:$A$783,$A300,СВЦЭМ!$B$39:$B$782,J$296)+'СЕТ СН'!$F$15</f>
        <v>#REF!</v>
      </c>
      <c r="K300" s="36" t="e">
        <f>SUMIFS(СВЦЭМ!#REF!,СВЦЭМ!$A$40:$A$783,$A300,СВЦЭМ!$B$39:$B$782,K$296)+'СЕТ СН'!$F$15</f>
        <v>#REF!</v>
      </c>
      <c r="L300" s="36" t="e">
        <f>SUMIFS(СВЦЭМ!#REF!,СВЦЭМ!$A$40:$A$783,$A300,СВЦЭМ!$B$39:$B$782,L$296)+'СЕТ СН'!$F$15</f>
        <v>#REF!</v>
      </c>
      <c r="M300" s="36" t="e">
        <f>SUMIFS(СВЦЭМ!#REF!,СВЦЭМ!$A$40:$A$783,$A300,СВЦЭМ!$B$39:$B$782,M$296)+'СЕТ СН'!$F$15</f>
        <v>#REF!</v>
      </c>
      <c r="N300" s="36" t="e">
        <f>SUMIFS(СВЦЭМ!#REF!,СВЦЭМ!$A$40:$A$783,$A300,СВЦЭМ!$B$39:$B$782,N$296)+'СЕТ СН'!$F$15</f>
        <v>#REF!</v>
      </c>
      <c r="O300" s="36" t="e">
        <f>SUMIFS(СВЦЭМ!#REF!,СВЦЭМ!$A$40:$A$783,$A300,СВЦЭМ!$B$39:$B$782,O$296)+'СЕТ СН'!$F$15</f>
        <v>#REF!</v>
      </c>
      <c r="P300" s="36" t="e">
        <f>SUMIFS(СВЦЭМ!#REF!,СВЦЭМ!$A$40:$A$783,$A300,СВЦЭМ!$B$39:$B$782,P$296)+'СЕТ СН'!$F$15</f>
        <v>#REF!</v>
      </c>
      <c r="Q300" s="36" t="e">
        <f>SUMIFS(СВЦЭМ!#REF!,СВЦЭМ!$A$40:$A$783,$A300,СВЦЭМ!$B$39:$B$782,Q$296)+'СЕТ СН'!$F$15</f>
        <v>#REF!</v>
      </c>
      <c r="R300" s="36" t="e">
        <f>SUMIFS(СВЦЭМ!#REF!,СВЦЭМ!$A$40:$A$783,$A300,СВЦЭМ!$B$39:$B$782,R$296)+'СЕТ СН'!$F$15</f>
        <v>#REF!</v>
      </c>
      <c r="S300" s="36" t="e">
        <f>SUMIFS(СВЦЭМ!#REF!,СВЦЭМ!$A$40:$A$783,$A300,СВЦЭМ!$B$39:$B$782,S$296)+'СЕТ СН'!$F$15</f>
        <v>#REF!</v>
      </c>
      <c r="T300" s="36" t="e">
        <f>SUMIFS(СВЦЭМ!#REF!,СВЦЭМ!$A$40:$A$783,$A300,СВЦЭМ!$B$39:$B$782,T$296)+'СЕТ СН'!$F$15</f>
        <v>#REF!</v>
      </c>
      <c r="U300" s="36" t="e">
        <f>SUMIFS(СВЦЭМ!#REF!,СВЦЭМ!$A$40:$A$783,$A300,СВЦЭМ!$B$39:$B$782,U$296)+'СЕТ СН'!$F$15</f>
        <v>#REF!</v>
      </c>
      <c r="V300" s="36" t="e">
        <f>SUMIFS(СВЦЭМ!#REF!,СВЦЭМ!$A$40:$A$783,$A300,СВЦЭМ!$B$39:$B$782,V$296)+'СЕТ СН'!$F$15</f>
        <v>#REF!</v>
      </c>
      <c r="W300" s="36" t="e">
        <f>SUMIFS(СВЦЭМ!#REF!,СВЦЭМ!$A$40:$A$783,$A300,СВЦЭМ!$B$39:$B$782,W$296)+'СЕТ СН'!$F$15</f>
        <v>#REF!</v>
      </c>
      <c r="X300" s="36" t="e">
        <f>SUMIFS(СВЦЭМ!#REF!,СВЦЭМ!$A$40:$A$783,$A300,СВЦЭМ!$B$39:$B$782,X$296)+'СЕТ СН'!$F$15</f>
        <v>#REF!</v>
      </c>
      <c r="Y300" s="36" t="e">
        <f>SUMIFS(СВЦЭМ!#REF!,СВЦЭМ!$A$40:$A$783,$A300,СВЦЭМ!$B$39:$B$782,Y$296)+'СЕТ СН'!$F$15</f>
        <v>#REF!</v>
      </c>
    </row>
    <row r="301" spans="1:27" ht="15.75" hidden="1" x14ac:dyDescent="0.2">
      <c r="A301" s="35">
        <f t="shared" si="8"/>
        <v>45082</v>
      </c>
      <c r="B301" s="36" t="e">
        <f>SUMIFS(СВЦЭМ!#REF!,СВЦЭМ!$A$40:$A$783,$A301,СВЦЭМ!$B$39:$B$782,B$296)+'СЕТ СН'!$F$15</f>
        <v>#REF!</v>
      </c>
      <c r="C301" s="36" t="e">
        <f>SUMIFS(СВЦЭМ!#REF!,СВЦЭМ!$A$40:$A$783,$A301,СВЦЭМ!$B$39:$B$782,C$296)+'СЕТ СН'!$F$15</f>
        <v>#REF!</v>
      </c>
      <c r="D301" s="36" t="e">
        <f>SUMIFS(СВЦЭМ!#REF!,СВЦЭМ!$A$40:$A$783,$A301,СВЦЭМ!$B$39:$B$782,D$296)+'СЕТ СН'!$F$15</f>
        <v>#REF!</v>
      </c>
      <c r="E301" s="36" t="e">
        <f>SUMIFS(СВЦЭМ!#REF!,СВЦЭМ!$A$40:$A$783,$A301,СВЦЭМ!$B$39:$B$782,E$296)+'СЕТ СН'!$F$15</f>
        <v>#REF!</v>
      </c>
      <c r="F301" s="36" t="e">
        <f>SUMIFS(СВЦЭМ!#REF!,СВЦЭМ!$A$40:$A$783,$A301,СВЦЭМ!$B$39:$B$782,F$296)+'СЕТ СН'!$F$15</f>
        <v>#REF!</v>
      </c>
      <c r="G301" s="36" t="e">
        <f>SUMIFS(СВЦЭМ!#REF!,СВЦЭМ!$A$40:$A$783,$A301,СВЦЭМ!$B$39:$B$782,G$296)+'СЕТ СН'!$F$15</f>
        <v>#REF!</v>
      </c>
      <c r="H301" s="36" t="e">
        <f>SUMIFS(СВЦЭМ!#REF!,СВЦЭМ!$A$40:$A$783,$A301,СВЦЭМ!$B$39:$B$782,H$296)+'СЕТ СН'!$F$15</f>
        <v>#REF!</v>
      </c>
      <c r="I301" s="36" t="e">
        <f>SUMIFS(СВЦЭМ!#REF!,СВЦЭМ!$A$40:$A$783,$A301,СВЦЭМ!$B$39:$B$782,I$296)+'СЕТ СН'!$F$15</f>
        <v>#REF!</v>
      </c>
      <c r="J301" s="36" t="e">
        <f>SUMIFS(СВЦЭМ!#REF!,СВЦЭМ!$A$40:$A$783,$A301,СВЦЭМ!$B$39:$B$782,J$296)+'СЕТ СН'!$F$15</f>
        <v>#REF!</v>
      </c>
      <c r="K301" s="36" t="e">
        <f>SUMIFS(СВЦЭМ!#REF!,СВЦЭМ!$A$40:$A$783,$A301,СВЦЭМ!$B$39:$B$782,K$296)+'СЕТ СН'!$F$15</f>
        <v>#REF!</v>
      </c>
      <c r="L301" s="36" t="e">
        <f>SUMIFS(СВЦЭМ!#REF!,СВЦЭМ!$A$40:$A$783,$A301,СВЦЭМ!$B$39:$B$782,L$296)+'СЕТ СН'!$F$15</f>
        <v>#REF!</v>
      </c>
      <c r="M301" s="36" t="e">
        <f>SUMIFS(СВЦЭМ!#REF!,СВЦЭМ!$A$40:$A$783,$A301,СВЦЭМ!$B$39:$B$782,M$296)+'СЕТ СН'!$F$15</f>
        <v>#REF!</v>
      </c>
      <c r="N301" s="36" t="e">
        <f>SUMIFS(СВЦЭМ!#REF!,СВЦЭМ!$A$40:$A$783,$A301,СВЦЭМ!$B$39:$B$782,N$296)+'СЕТ СН'!$F$15</f>
        <v>#REF!</v>
      </c>
      <c r="O301" s="36" t="e">
        <f>SUMIFS(СВЦЭМ!#REF!,СВЦЭМ!$A$40:$A$783,$A301,СВЦЭМ!$B$39:$B$782,O$296)+'СЕТ СН'!$F$15</f>
        <v>#REF!</v>
      </c>
      <c r="P301" s="36" t="e">
        <f>SUMIFS(СВЦЭМ!#REF!,СВЦЭМ!$A$40:$A$783,$A301,СВЦЭМ!$B$39:$B$782,P$296)+'СЕТ СН'!$F$15</f>
        <v>#REF!</v>
      </c>
      <c r="Q301" s="36" t="e">
        <f>SUMIFS(СВЦЭМ!#REF!,СВЦЭМ!$A$40:$A$783,$A301,СВЦЭМ!$B$39:$B$782,Q$296)+'СЕТ СН'!$F$15</f>
        <v>#REF!</v>
      </c>
      <c r="R301" s="36" t="e">
        <f>SUMIFS(СВЦЭМ!#REF!,СВЦЭМ!$A$40:$A$783,$A301,СВЦЭМ!$B$39:$B$782,R$296)+'СЕТ СН'!$F$15</f>
        <v>#REF!</v>
      </c>
      <c r="S301" s="36" t="e">
        <f>SUMIFS(СВЦЭМ!#REF!,СВЦЭМ!$A$40:$A$783,$A301,СВЦЭМ!$B$39:$B$782,S$296)+'СЕТ СН'!$F$15</f>
        <v>#REF!</v>
      </c>
      <c r="T301" s="36" t="e">
        <f>SUMIFS(СВЦЭМ!#REF!,СВЦЭМ!$A$40:$A$783,$A301,СВЦЭМ!$B$39:$B$782,T$296)+'СЕТ СН'!$F$15</f>
        <v>#REF!</v>
      </c>
      <c r="U301" s="36" t="e">
        <f>SUMIFS(СВЦЭМ!#REF!,СВЦЭМ!$A$40:$A$783,$A301,СВЦЭМ!$B$39:$B$782,U$296)+'СЕТ СН'!$F$15</f>
        <v>#REF!</v>
      </c>
      <c r="V301" s="36" t="e">
        <f>SUMIFS(СВЦЭМ!#REF!,СВЦЭМ!$A$40:$A$783,$A301,СВЦЭМ!$B$39:$B$782,V$296)+'СЕТ СН'!$F$15</f>
        <v>#REF!</v>
      </c>
      <c r="W301" s="36" t="e">
        <f>SUMIFS(СВЦЭМ!#REF!,СВЦЭМ!$A$40:$A$783,$A301,СВЦЭМ!$B$39:$B$782,W$296)+'СЕТ СН'!$F$15</f>
        <v>#REF!</v>
      </c>
      <c r="X301" s="36" t="e">
        <f>SUMIFS(СВЦЭМ!#REF!,СВЦЭМ!$A$40:$A$783,$A301,СВЦЭМ!$B$39:$B$782,X$296)+'СЕТ СН'!$F$15</f>
        <v>#REF!</v>
      </c>
      <c r="Y301" s="36" t="e">
        <f>SUMIFS(СВЦЭМ!#REF!,СВЦЭМ!$A$40:$A$783,$A301,СВЦЭМ!$B$39:$B$782,Y$296)+'СЕТ СН'!$F$15</f>
        <v>#REF!</v>
      </c>
    </row>
    <row r="302" spans="1:27" ht="15.75" hidden="1" x14ac:dyDescent="0.2">
      <c r="A302" s="35">
        <f t="shared" si="8"/>
        <v>45083</v>
      </c>
      <c r="B302" s="36" t="e">
        <f>SUMIFS(СВЦЭМ!#REF!,СВЦЭМ!$A$40:$A$783,$A302,СВЦЭМ!$B$39:$B$782,B$296)+'СЕТ СН'!$F$15</f>
        <v>#REF!</v>
      </c>
      <c r="C302" s="36" t="e">
        <f>SUMIFS(СВЦЭМ!#REF!,СВЦЭМ!$A$40:$A$783,$A302,СВЦЭМ!$B$39:$B$782,C$296)+'СЕТ СН'!$F$15</f>
        <v>#REF!</v>
      </c>
      <c r="D302" s="36" t="e">
        <f>SUMIFS(СВЦЭМ!#REF!,СВЦЭМ!$A$40:$A$783,$A302,СВЦЭМ!$B$39:$B$782,D$296)+'СЕТ СН'!$F$15</f>
        <v>#REF!</v>
      </c>
      <c r="E302" s="36" t="e">
        <f>SUMIFS(СВЦЭМ!#REF!,СВЦЭМ!$A$40:$A$783,$A302,СВЦЭМ!$B$39:$B$782,E$296)+'СЕТ СН'!$F$15</f>
        <v>#REF!</v>
      </c>
      <c r="F302" s="36" t="e">
        <f>SUMIFS(СВЦЭМ!#REF!,СВЦЭМ!$A$40:$A$783,$A302,СВЦЭМ!$B$39:$B$782,F$296)+'СЕТ СН'!$F$15</f>
        <v>#REF!</v>
      </c>
      <c r="G302" s="36" t="e">
        <f>SUMIFS(СВЦЭМ!#REF!,СВЦЭМ!$A$40:$A$783,$A302,СВЦЭМ!$B$39:$B$782,G$296)+'СЕТ СН'!$F$15</f>
        <v>#REF!</v>
      </c>
      <c r="H302" s="36" t="e">
        <f>SUMIFS(СВЦЭМ!#REF!,СВЦЭМ!$A$40:$A$783,$A302,СВЦЭМ!$B$39:$B$782,H$296)+'СЕТ СН'!$F$15</f>
        <v>#REF!</v>
      </c>
      <c r="I302" s="36" t="e">
        <f>SUMIFS(СВЦЭМ!#REF!,СВЦЭМ!$A$40:$A$783,$A302,СВЦЭМ!$B$39:$B$782,I$296)+'СЕТ СН'!$F$15</f>
        <v>#REF!</v>
      </c>
      <c r="J302" s="36" t="e">
        <f>SUMIFS(СВЦЭМ!#REF!,СВЦЭМ!$A$40:$A$783,$A302,СВЦЭМ!$B$39:$B$782,J$296)+'СЕТ СН'!$F$15</f>
        <v>#REF!</v>
      </c>
      <c r="K302" s="36" t="e">
        <f>SUMIFS(СВЦЭМ!#REF!,СВЦЭМ!$A$40:$A$783,$A302,СВЦЭМ!$B$39:$B$782,K$296)+'СЕТ СН'!$F$15</f>
        <v>#REF!</v>
      </c>
      <c r="L302" s="36" t="e">
        <f>SUMIFS(СВЦЭМ!#REF!,СВЦЭМ!$A$40:$A$783,$A302,СВЦЭМ!$B$39:$B$782,L$296)+'СЕТ СН'!$F$15</f>
        <v>#REF!</v>
      </c>
      <c r="M302" s="36" t="e">
        <f>SUMIFS(СВЦЭМ!#REF!,СВЦЭМ!$A$40:$A$783,$A302,СВЦЭМ!$B$39:$B$782,M$296)+'СЕТ СН'!$F$15</f>
        <v>#REF!</v>
      </c>
      <c r="N302" s="36" t="e">
        <f>SUMIFS(СВЦЭМ!#REF!,СВЦЭМ!$A$40:$A$783,$A302,СВЦЭМ!$B$39:$B$782,N$296)+'СЕТ СН'!$F$15</f>
        <v>#REF!</v>
      </c>
      <c r="O302" s="36" t="e">
        <f>SUMIFS(СВЦЭМ!#REF!,СВЦЭМ!$A$40:$A$783,$A302,СВЦЭМ!$B$39:$B$782,O$296)+'СЕТ СН'!$F$15</f>
        <v>#REF!</v>
      </c>
      <c r="P302" s="36" t="e">
        <f>SUMIFS(СВЦЭМ!#REF!,СВЦЭМ!$A$40:$A$783,$A302,СВЦЭМ!$B$39:$B$782,P$296)+'СЕТ СН'!$F$15</f>
        <v>#REF!</v>
      </c>
      <c r="Q302" s="36" t="e">
        <f>SUMIFS(СВЦЭМ!#REF!,СВЦЭМ!$A$40:$A$783,$A302,СВЦЭМ!$B$39:$B$782,Q$296)+'СЕТ СН'!$F$15</f>
        <v>#REF!</v>
      </c>
      <c r="R302" s="36" t="e">
        <f>SUMIFS(СВЦЭМ!#REF!,СВЦЭМ!$A$40:$A$783,$A302,СВЦЭМ!$B$39:$B$782,R$296)+'СЕТ СН'!$F$15</f>
        <v>#REF!</v>
      </c>
      <c r="S302" s="36" t="e">
        <f>SUMIFS(СВЦЭМ!#REF!,СВЦЭМ!$A$40:$A$783,$A302,СВЦЭМ!$B$39:$B$782,S$296)+'СЕТ СН'!$F$15</f>
        <v>#REF!</v>
      </c>
      <c r="T302" s="36" t="e">
        <f>SUMIFS(СВЦЭМ!#REF!,СВЦЭМ!$A$40:$A$783,$A302,СВЦЭМ!$B$39:$B$782,T$296)+'СЕТ СН'!$F$15</f>
        <v>#REF!</v>
      </c>
      <c r="U302" s="36" t="e">
        <f>SUMIFS(СВЦЭМ!#REF!,СВЦЭМ!$A$40:$A$783,$A302,СВЦЭМ!$B$39:$B$782,U$296)+'СЕТ СН'!$F$15</f>
        <v>#REF!</v>
      </c>
      <c r="V302" s="36" t="e">
        <f>SUMIFS(СВЦЭМ!#REF!,СВЦЭМ!$A$40:$A$783,$A302,СВЦЭМ!$B$39:$B$782,V$296)+'СЕТ СН'!$F$15</f>
        <v>#REF!</v>
      </c>
      <c r="W302" s="36" t="e">
        <f>SUMIFS(СВЦЭМ!#REF!,СВЦЭМ!$A$40:$A$783,$A302,СВЦЭМ!$B$39:$B$782,W$296)+'СЕТ СН'!$F$15</f>
        <v>#REF!</v>
      </c>
      <c r="X302" s="36" t="e">
        <f>SUMIFS(СВЦЭМ!#REF!,СВЦЭМ!$A$40:$A$783,$A302,СВЦЭМ!$B$39:$B$782,X$296)+'СЕТ СН'!$F$15</f>
        <v>#REF!</v>
      </c>
      <c r="Y302" s="36" t="e">
        <f>SUMIFS(СВЦЭМ!#REF!,СВЦЭМ!$A$40:$A$783,$A302,СВЦЭМ!$B$39:$B$782,Y$296)+'СЕТ СН'!$F$15</f>
        <v>#REF!</v>
      </c>
    </row>
    <row r="303" spans="1:27" ht="15.75" hidden="1" x14ac:dyDescent="0.2">
      <c r="A303" s="35">
        <f t="shared" si="8"/>
        <v>45084</v>
      </c>
      <c r="B303" s="36" t="e">
        <f>SUMIFS(СВЦЭМ!#REF!,СВЦЭМ!$A$40:$A$783,$A303,СВЦЭМ!$B$39:$B$782,B$296)+'СЕТ СН'!$F$15</f>
        <v>#REF!</v>
      </c>
      <c r="C303" s="36" t="e">
        <f>SUMIFS(СВЦЭМ!#REF!,СВЦЭМ!$A$40:$A$783,$A303,СВЦЭМ!$B$39:$B$782,C$296)+'СЕТ СН'!$F$15</f>
        <v>#REF!</v>
      </c>
      <c r="D303" s="36" t="e">
        <f>SUMIFS(СВЦЭМ!#REF!,СВЦЭМ!$A$40:$A$783,$A303,СВЦЭМ!$B$39:$B$782,D$296)+'СЕТ СН'!$F$15</f>
        <v>#REF!</v>
      </c>
      <c r="E303" s="36" t="e">
        <f>SUMIFS(СВЦЭМ!#REF!,СВЦЭМ!$A$40:$A$783,$A303,СВЦЭМ!$B$39:$B$782,E$296)+'СЕТ СН'!$F$15</f>
        <v>#REF!</v>
      </c>
      <c r="F303" s="36" t="e">
        <f>SUMIFS(СВЦЭМ!#REF!,СВЦЭМ!$A$40:$A$783,$A303,СВЦЭМ!$B$39:$B$782,F$296)+'СЕТ СН'!$F$15</f>
        <v>#REF!</v>
      </c>
      <c r="G303" s="36" t="e">
        <f>SUMIFS(СВЦЭМ!#REF!,СВЦЭМ!$A$40:$A$783,$A303,СВЦЭМ!$B$39:$B$782,G$296)+'СЕТ СН'!$F$15</f>
        <v>#REF!</v>
      </c>
      <c r="H303" s="36" t="e">
        <f>SUMIFS(СВЦЭМ!#REF!,СВЦЭМ!$A$40:$A$783,$A303,СВЦЭМ!$B$39:$B$782,H$296)+'СЕТ СН'!$F$15</f>
        <v>#REF!</v>
      </c>
      <c r="I303" s="36" t="e">
        <f>SUMIFS(СВЦЭМ!#REF!,СВЦЭМ!$A$40:$A$783,$A303,СВЦЭМ!$B$39:$B$782,I$296)+'СЕТ СН'!$F$15</f>
        <v>#REF!</v>
      </c>
      <c r="J303" s="36" t="e">
        <f>SUMIFS(СВЦЭМ!#REF!,СВЦЭМ!$A$40:$A$783,$A303,СВЦЭМ!$B$39:$B$782,J$296)+'СЕТ СН'!$F$15</f>
        <v>#REF!</v>
      </c>
      <c r="K303" s="36" t="e">
        <f>SUMIFS(СВЦЭМ!#REF!,СВЦЭМ!$A$40:$A$783,$A303,СВЦЭМ!$B$39:$B$782,K$296)+'СЕТ СН'!$F$15</f>
        <v>#REF!</v>
      </c>
      <c r="L303" s="36" t="e">
        <f>SUMIFS(СВЦЭМ!#REF!,СВЦЭМ!$A$40:$A$783,$A303,СВЦЭМ!$B$39:$B$782,L$296)+'СЕТ СН'!$F$15</f>
        <v>#REF!</v>
      </c>
      <c r="M303" s="36" t="e">
        <f>SUMIFS(СВЦЭМ!#REF!,СВЦЭМ!$A$40:$A$783,$A303,СВЦЭМ!$B$39:$B$782,M$296)+'СЕТ СН'!$F$15</f>
        <v>#REF!</v>
      </c>
      <c r="N303" s="36" t="e">
        <f>SUMIFS(СВЦЭМ!#REF!,СВЦЭМ!$A$40:$A$783,$A303,СВЦЭМ!$B$39:$B$782,N$296)+'СЕТ СН'!$F$15</f>
        <v>#REF!</v>
      </c>
      <c r="O303" s="36" t="e">
        <f>SUMIFS(СВЦЭМ!#REF!,СВЦЭМ!$A$40:$A$783,$A303,СВЦЭМ!$B$39:$B$782,O$296)+'СЕТ СН'!$F$15</f>
        <v>#REF!</v>
      </c>
      <c r="P303" s="36" t="e">
        <f>SUMIFS(СВЦЭМ!#REF!,СВЦЭМ!$A$40:$A$783,$A303,СВЦЭМ!$B$39:$B$782,P$296)+'СЕТ СН'!$F$15</f>
        <v>#REF!</v>
      </c>
      <c r="Q303" s="36" t="e">
        <f>SUMIFS(СВЦЭМ!#REF!,СВЦЭМ!$A$40:$A$783,$A303,СВЦЭМ!$B$39:$B$782,Q$296)+'СЕТ СН'!$F$15</f>
        <v>#REF!</v>
      </c>
      <c r="R303" s="36" t="e">
        <f>SUMIFS(СВЦЭМ!#REF!,СВЦЭМ!$A$40:$A$783,$A303,СВЦЭМ!$B$39:$B$782,R$296)+'СЕТ СН'!$F$15</f>
        <v>#REF!</v>
      </c>
      <c r="S303" s="36" t="e">
        <f>SUMIFS(СВЦЭМ!#REF!,СВЦЭМ!$A$40:$A$783,$A303,СВЦЭМ!$B$39:$B$782,S$296)+'СЕТ СН'!$F$15</f>
        <v>#REF!</v>
      </c>
      <c r="T303" s="36" t="e">
        <f>SUMIFS(СВЦЭМ!#REF!,СВЦЭМ!$A$40:$A$783,$A303,СВЦЭМ!$B$39:$B$782,T$296)+'СЕТ СН'!$F$15</f>
        <v>#REF!</v>
      </c>
      <c r="U303" s="36" t="e">
        <f>SUMIFS(СВЦЭМ!#REF!,СВЦЭМ!$A$40:$A$783,$A303,СВЦЭМ!$B$39:$B$782,U$296)+'СЕТ СН'!$F$15</f>
        <v>#REF!</v>
      </c>
      <c r="V303" s="36" t="e">
        <f>SUMIFS(СВЦЭМ!#REF!,СВЦЭМ!$A$40:$A$783,$A303,СВЦЭМ!$B$39:$B$782,V$296)+'СЕТ СН'!$F$15</f>
        <v>#REF!</v>
      </c>
      <c r="W303" s="36" t="e">
        <f>SUMIFS(СВЦЭМ!#REF!,СВЦЭМ!$A$40:$A$783,$A303,СВЦЭМ!$B$39:$B$782,W$296)+'СЕТ СН'!$F$15</f>
        <v>#REF!</v>
      </c>
      <c r="X303" s="36" t="e">
        <f>SUMIFS(СВЦЭМ!#REF!,СВЦЭМ!$A$40:$A$783,$A303,СВЦЭМ!$B$39:$B$782,X$296)+'СЕТ СН'!$F$15</f>
        <v>#REF!</v>
      </c>
      <c r="Y303" s="36" t="e">
        <f>SUMIFS(СВЦЭМ!#REF!,СВЦЭМ!$A$40:$A$783,$A303,СВЦЭМ!$B$39:$B$782,Y$296)+'СЕТ СН'!$F$15</f>
        <v>#REF!</v>
      </c>
    </row>
    <row r="304" spans="1:27" ht="15.75" hidden="1" x14ac:dyDescent="0.2">
      <c r="A304" s="35">
        <f t="shared" si="8"/>
        <v>45085</v>
      </c>
      <c r="B304" s="36" t="e">
        <f>SUMIFS(СВЦЭМ!#REF!,СВЦЭМ!$A$40:$A$783,$A304,СВЦЭМ!$B$39:$B$782,B$296)+'СЕТ СН'!$F$15</f>
        <v>#REF!</v>
      </c>
      <c r="C304" s="36" t="e">
        <f>SUMIFS(СВЦЭМ!#REF!,СВЦЭМ!$A$40:$A$783,$A304,СВЦЭМ!$B$39:$B$782,C$296)+'СЕТ СН'!$F$15</f>
        <v>#REF!</v>
      </c>
      <c r="D304" s="36" t="e">
        <f>SUMIFS(СВЦЭМ!#REF!,СВЦЭМ!$A$40:$A$783,$A304,СВЦЭМ!$B$39:$B$782,D$296)+'СЕТ СН'!$F$15</f>
        <v>#REF!</v>
      </c>
      <c r="E304" s="36" t="e">
        <f>SUMIFS(СВЦЭМ!#REF!,СВЦЭМ!$A$40:$A$783,$A304,СВЦЭМ!$B$39:$B$782,E$296)+'СЕТ СН'!$F$15</f>
        <v>#REF!</v>
      </c>
      <c r="F304" s="36" t="e">
        <f>SUMIFS(СВЦЭМ!#REF!,СВЦЭМ!$A$40:$A$783,$A304,СВЦЭМ!$B$39:$B$782,F$296)+'СЕТ СН'!$F$15</f>
        <v>#REF!</v>
      </c>
      <c r="G304" s="36" t="e">
        <f>SUMIFS(СВЦЭМ!#REF!,СВЦЭМ!$A$40:$A$783,$A304,СВЦЭМ!$B$39:$B$782,G$296)+'СЕТ СН'!$F$15</f>
        <v>#REF!</v>
      </c>
      <c r="H304" s="36" t="e">
        <f>SUMIFS(СВЦЭМ!#REF!,СВЦЭМ!$A$40:$A$783,$A304,СВЦЭМ!$B$39:$B$782,H$296)+'СЕТ СН'!$F$15</f>
        <v>#REF!</v>
      </c>
      <c r="I304" s="36" t="e">
        <f>SUMIFS(СВЦЭМ!#REF!,СВЦЭМ!$A$40:$A$783,$A304,СВЦЭМ!$B$39:$B$782,I$296)+'СЕТ СН'!$F$15</f>
        <v>#REF!</v>
      </c>
      <c r="J304" s="36" t="e">
        <f>SUMIFS(СВЦЭМ!#REF!,СВЦЭМ!$A$40:$A$783,$A304,СВЦЭМ!$B$39:$B$782,J$296)+'СЕТ СН'!$F$15</f>
        <v>#REF!</v>
      </c>
      <c r="K304" s="36" t="e">
        <f>SUMIFS(СВЦЭМ!#REF!,СВЦЭМ!$A$40:$A$783,$A304,СВЦЭМ!$B$39:$B$782,K$296)+'СЕТ СН'!$F$15</f>
        <v>#REF!</v>
      </c>
      <c r="L304" s="36" t="e">
        <f>SUMIFS(СВЦЭМ!#REF!,СВЦЭМ!$A$40:$A$783,$A304,СВЦЭМ!$B$39:$B$782,L$296)+'СЕТ СН'!$F$15</f>
        <v>#REF!</v>
      </c>
      <c r="M304" s="36" t="e">
        <f>SUMIFS(СВЦЭМ!#REF!,СВЦЭМ!$A$40:$A$783,$A304,СВЦЭМ!$B$39:$B$782,M$296)+'СЕТ СН'!$F$15</f>
        <v>#REF!</v>
      </c>
      <c r="N304" s="36" t="e">
        <f>SUMIFS(СВЦЭМ!#REF!,СВЦЭМ!$A$40:$A$783,$A304,СВЦЭМ!$B$39:$B$782,N$296)+'СЕТ СН'!$F$15</f>
        <v>#REF!</v>
      </c>
      <c r="O304" s="36" t="e">
        <f>SUMIFS(СВЦЭМ!#REF!,СВЦЭМ!$A$40:$A$783,$A304,СВЦЭМ!$B$39:$B$782,O$296)+'СЕТ СН'!$F$15</f>
        <v>#REF!</v>
      </c>
      <c r="P304" s="36" t="e">
        <f>SUMIFS(СВЦЭМ!#REF!,СВЦЭМ!$A$40:$A$783,$A304,СВЦЭМ!$B$39:$B$782,P$296)+'СЕТ СН'!$F$15</f>
        <v>#REF!</v>
      </c>
      <c r="Q304" s="36" t="e">
        <f>SUMIFS(СВЦЭМ!#REF!,СВЦЭМ!$A$40:$A$783,$A304,СВЦЭМ!$B$39:$B$782,Q$296)+'СЕТ СН'!$F$15</f>
        <v>#REF!</v>
      </c>
      <c r="R304" s="36" t="e">
        <f>SUMIFS(СВЦЭМ!#REF!,СВЦЭМ!$A$40:$A$783,$A304,СВЦЭМ!$B$39:$B$782,R$296)+'СЕТ СН'!$F$15</f>
        <v>#REF!</v>
      </c>
      <c r="S304" s="36" t="e">
        <f>SUMIFS(СВЦЭМ!#REF!,СВЦЭМ!$A$40:$A$783,$A304,СВЦЭМ!$B$39:$B$782,S$296)+'СЕТ СН'!$F$15</f>
        <v>#REF!</v>
      </c>
      <c r="T304" s="36" t="e">
        <f>SUMIFS(СВЦЭМ!#REF!,СВЦЭМ!$A$40:$A$783,$A304,СВЦЭМ!$B$39:$B$782,T$296)+'СЕТ СН'!$F$15</f>
        <v>#REF!</v>
      </c>
      <c r="U304" s="36" t="e">
        <f>SUMIFS(СВЦЭМ!#REF!,СВЦЭМ!$A$40:$A$783,$A304,СВЦЭМ!$B$39:$B$782,U$296)+'СЕТ СН'!$F$15</f>
        <v>#REF!</v>
      </c>
      <c r="V304" s="36" t="e">
        <f>SUMIFS(СВЦЭМ!#REF!,СВЦЭМ!$A$40:$A$783,$A304,СВЦЭМ!$B$39:$B$782,V$296)+'СЕТ СН'!$F$15</f>
        <v>#REF!</v>
      </c>
      <c r="W304" s="36" t="e">
        <f>SUMIFS(СВЦЭМ!#REF!,СВЦЭМ!$A$40:$A$783,$A304,СВЦЭМ!$B$39:$B$782,W$296)+'СЕТ СН'!$F$15</f>
        <v>#REF!</v>
      </c>
      <c r="X304" s="36" t="e">
        <f>SUMIFS(СВЦЭМ!#REF!,СВЦЭМ!$A$40:$A$783,$A304,СВЦЭМ!$B$39:$B$782,X$296)+'СЕТ СН'!$F$15</f>
        <v>#REF!</v>
      </c>
      <c r="Y304" s="36" t="e">
        <f>SUMIFS(СВЦЭМ!#REF!,СВЦЭМ!$A$40:$A$783,$A304,СВЦЭМ!$B$39:$B$782,Y$296)+'СЕТ СН'!$F$15</f>
        <v>#REF!</v>
      </c>
    </row>
    <row r="305" spans="1:25" ht="15.75" hidden="1" x14ac:dyDescent="0.2">
      <c r="A305" s="35">
        <f t="shared" si="8"/>
        <v>45086</v>
      </c>
      <c r="B305" s="36" t="e">
        <f>SUMIFS(СВЦЭМ!#REF!,СВЦЭМ!$A$40:$A$783,$A305,СВЦЭМ!$B$39:$B$782,B$296)+'СЕТ СН'!$F$15</f>
        <v>#REF!</v>
      </c>
      <c r="C305" s="36" t="e">
        <f>SUMIFS(СВЦЭМ!#REF!,СВЦЭМ!$A$40:$A$783,$A305,СВЦЭМ!$B$39:$B$782,C$296)+'СЕТ СН'!$F$15</f>
        <v>#REF!</v>
      </c>
      <c r="D305" s="36" t="e">
        <f>SUMIFS(СВЦЭМ!#REF!,СВЦЭМ!$A$40:$A$783,$A305,СВЦЭМ!$B$39:$B$782,D$296)+'СЕТ СН'!$F$15</f>
        <v>#REF!</v>
      </c>
      <c r="E305" s="36" t="e">
        <f>SUMIFS(СВЦЭМ!#REF!,СВЦЭМ!$A$40:$A$783,$A305,СВЦЭМ!$B$39:$B$782,E$296)+'СЕТ СН'!$F$15</f>
        <v>#REF!</v>
      </c>
      <c r="F305" s="36" t="e">
        <f>SUMIFS(СВЦЭМ!#REF!,СВЦЭМ!$A$40:$A$783,$A305,СВЦЭМ!$B$39:$B$782,F$296)+'СЕТ СН'!$F$15</f>
        <v>#REF!</v>
      </c>
      <c r="G305" s="36" t="e">
        <f>SUMIFS(СВЦЭМ!#REF!,СВЦЭМ!$A$40:$A$783,$A305,СВЦЭМ!$B$39:$B$782,G$296)+'СЕТ СН'!$F$15</f>
        <v>#REF!</v>
      </c>
      <c r="H305" s="36" t="e">
        <f>SUMIFS(СВЦЭМ!#REF!,СВЦЭМ!$A$40:$A$783,$A305,СВЦЭМ!$B$39:$B$782,H$296)+'СЕТ СН'!$F$15</f>
        <v>#REF!</v>
      </c>
      <c r="I305" s="36" t="e">
        <f>SUMIFS(СВЦЭМ!#REF!,СВЦЭМ!$A$40:$A$783,$A305,СВЦЭМ!$B$39:$B$782,I$296)+'СЕТ СН'!$F$15</f>
        <v>#REF!</v>
      </c>
      <c r="J305" s="36" t="e">
        <f>SUMIFS(СВЦЭМ!#REF!,СВЦЭМ!$A$40:$A$783,$A305,СВЦЭМ!$B$39:$B$782,J$296)+'СЕТ СН'!$F$15</f>
        <v>#REF!</v>
      </c>
      <c r="K305" s="36" t="e">
        <f>SUMIFS(СВЦЭМ!#REF!,СВЦЭМ!$A$40:$A$783,$A305,СВЦЭМ!$B$39:$B$782,K$296)+'СЕТ СН'!$F$15</f>
        <v>#REF!</v>
      </c>
      <c r="L305" s="36" t="e">
        <f>SUMIFS(СВЦЭМ!#REF!,СВЦЭМ!$A$40:$A$783,$A305,СВЦЭМ!$B$39:$B$782,L$296)+'СЕТ СН'!$F$15</f>
        <v>#REF!</v>
      </c>
      <c r="M305" s="36" t="e">
        <f>SUMIFS(СВЦЭМ!#REF!,СВЦЭМ!$A$40:$A$783,$A305,СВЦЭМ!$B$39:$B$782,M$296)+'СЕТ СН'!$F$15</f>
        <v>#REF!</v>
      </c>
      <c r="N305" s="36" t="e">
        <f>SUMIFS(СВЦЭМ!#REF!,СВЦЭМ!$A$40:$A$783,$A305,СВЦЭМ!$B$39:$B$782,N$296)+'СЕТ СН'!$F$15</f>
        <v>#REF!</v>
      </c>
      <c r="O305" s="36" t="e">
        <f>SUMIFS(СВЦЭМ!#REF!,СВЦЭМ!$A$40:$A$783,$A305,СВЦЭМ!$B$39:$B$782,O$296)+'СЕТ СН'!$F$15</f>
        <v>#REF!</v>
      </c>
      <c r="P305" s="36" t="e">
        <f>SUMIFS(СВЦЭМ!#REF!,СВЦЭМ!$A$40:$A$783,$A305,СВЦЭМ!$B$39:$B$782,P$296)+'СЕТ СН'!$F$15</f>
        <v>#REF!</v>
      </c>
      <c r="Q305" s="36" t="e">
        <f>SUMIFS(СВЦЭМ!#REF!,СВЦЭМ!$A$40:$A$783,$A305,СВЦЭМ!$B$39:$B$782,Q$296)+'СЕТ СН'!$F$15</f>
        <v>#REF!</v>
      </c>
      <c r="R305" s="36" t="e">
        <f>SUMIFS(СВЦЭМ!#REF!,СВЦЭМ!$A$40:$A$783,$A305,СВЦЭМ!$B$39:$B$782,R$296)+'СЕТ СН'!$F$15</f>
        <v>#REF!</v>
      </c>
      <c r="S305" s="36" t="e">
        <f>SUMIFS(СВЦЭМ!#REF!,СВЦЭМ!$A$40:$A$783,$A305,СВЦЭМ!$B$39:$B$782,S$296)+'СЕТ СН'!$F$15</f>
        <v>#REF!</v>
      </c>
      <c r="T305" s="36" t="e">
        <f>SUMIFS(СВЦЭМ!#REF!,СВЦЭМ!$A$40:$A$783,$A305,СВЦЭМ!$B$39:$B$782,T$296)+'СЕТ СН'!$F$15</f>
        <v>#REF!</v>
      </c>
      <c r="U305" s="36" t="e">
        <f>SUMIFS(СВЦЭМ!#REF!,СВЦЭМ!$A$40:$A$783,$A305,СВЦЭМ!$B$39:$B$782,U$296)+'СЕТ СН'!$F$15</f>
        <v>#REF!</v>
      </c>
      <c r="V305" s="36" t="e">
        <f>SUMIFS(СВЦЭМ!#REF!,СВЦЭМ!$A$40:$A$783,$A305,СВЦЭМ!$B$39:$B$782,V$296)+'СЕТ СН'!$F$15</f>
        <v>#REF!</v>
      </c>
      <c r="W305" s="36" t="e">
        <f>SUMIFS(СВЦЭМ!#REF!,СВЦЭМ!$A$40:$A$783,$A305,СВЦЭМ!$B$39:$B$782,W$296)+'СЕТ СН'!$F$15</f>
        <v>#REF!</v>
      </c>
      <c r="X305" s="36" t="e">
        <f>SUMIFS(СВЦЭМ!#REF!,СВЦЭМ!$A$40:$A$783,$A305,СВЦЭМ!$B$39:$B$782,X$296)+'СЕТ СН'!$F$15</f>
        <v>#REF!</v>
      </c>
      <c r="Y305" s="36" t="e">
        <f>SUMIFS(СВЦЭМ!#REF!,СВЦЭМ!$A$40:$A$783,$A305,СВЦЭМ!$B$39:$B$782,Y$296)+'СЕТ СН'!$F$15</f>
        <v>#REF!</v>
      </c>
    </row>
    <row r="306" spans="1:25" ht="15.75" hidden="1" x14ac:dyDescent="0.2">
      <c r="A306" s="35">
        <f t="shared" si="8"/>
        <v>45087</v>
      </c>
      <c r="B306" s="36" t="e">
        <f>SUMIFS(СВЦЭМ!#REF!,СВЦЭМ!$A$40:$A$783,$A306,СВЦЭМ!$B$39:$B$782,B$296)+'СЕТ СН'!$F$15</f>
        <v>#REF!</v>
      </c>
      <c r="C306" s="36" t="e">
        <f>SUMIFS(СВЦЭМ!#REF!,СВЦЭМ!$A$40:$A$783,$A306,СВЦЭМ!$B$39:$B$782,C$296)+'СЕТ СН'!$F$15</f>
        <v>#REF!</v>
      </c>
      <c r="D306" s="36" t="e">
        <f>SUMIFS(СВЦЭМ!#REF!,СВЦЭМ!$A$40:$A$783,$A306,СВЦЭМ!$B$39:$B$782,D$296)+'СЕТ СН'!$F$15</f>
        <v>#REF!</v>
      </c>
      <c r="E306" s="36" t="e">
        <f>SUMIFS(СВЦЭМ!#REF!,СВЦЭМ!$A$40:$A$783,$A306,СВЦЭМ!$B$39:$B$782,E$296)+'СЕТ СН'!$F$15</f>
        <v>#REF!</v>
      </c>
      <c r="F306" s="36" t="e">
        <f>SUMIFS(СВЦЭМ!#REF!,СВЦЭМ!$A$40:$A$783,$A306,СВЦЭМ!$B$39:$B$782,F$296)+'СЕТ СН'!$F$15</f>
        <v>#REF!</v>
      </c>
      <c r="G306" s="36" t="e">
        <f>SUMIFS(СВЦЭМ!#REF!,СВЦЭМ!$A$40:$A$783,$A306,СВЦЭМ!$B$39:$B$782,G$296)+'СЕТ СН'!$F$15</f>
        <v>#REF!</v>
      </c>
      <c r="H306" s="36" t="e">
        <f>SUMIFS(СВЦЭМ!#REF!,СВЦЭМ!$A$40:$A$783,$A306,СВЦЭМ!$B$39:$B$782,H$296)+'СЕТ СН'!$F$15</f>
        <v>#REF!</v>
      </c>
      <c r="I306" s="36" t="e">
        <f>SUMIFS(СВЦЭМ!#REF!,СВЦЭМ!$A$40:$A$783,$A306,СВЦЭМ!$B$39:$B$782,I$296)+'СЕТ СН'!$F$15</f>
        <v>#REF!</v>
      </c>
      <c r="J306" s="36" t="e">
        <f>SUMIFS(СВЦЭМ!#REF!,СВЦЭМ!$A$40:$A$783,$A306,СВЦЭМ!$B$39:$B$782,J$296)+'СЕТ СН'!$F$15</f>
        <v>#REF!</v>
      </c>
      <c r="K306" s="36" t="e">
        <f>SUMIFS(СВЦЭМ!#REF!,СВЦЭМ!$A$40:$A$783,$A306,СВЦЭМ!$B$39:$B$782,K$296)+'СЕТ СН'!$F$15</f>
        <v>#REF!</v>
      </c>
      <c r="L306" s="36" t="e">
        <f>SUMIFS(СВЦЭМ!#REF!,СВЦЭМ!$A$40:$A$783,$A306,СВЦЭМ!$B$39:$B$782,L$296)+'СЕТ СН'!$F$15</f>
        <v>#REF!</v>
      </c>
      <c r="M306" s="36" t="e">
        <f>SUMIFS(СВЦЭМ!#REF!,СВЦЭМ!$A$40:$A$783,$A306,СВЦЭМ!$B$39:$B$782,M$296)+'СЕТ СН'!$F$15</f>
        <v>#REF!</v>
      </c>
      <c r="N306" s="36" t="e">
        <f>SUMIFS(СВЦЭМ!#REF!,СВЦЭМ!$A$40:$A$783,$A306,СВЦЭМ!$B$39:$B$782,N$296)+'СЕТ СН'!$F$15</f>
        <v>#REF!</v>
      </c>
      <c r="O306" s="36" t="e">
        <f>SUMIFS(СВЦЭМ!#REF!,СВЦЭМ!$A$40:$A$783,$A306,СВЦЭМ!$B$39:$B$782,O$296)+'СЕТ СН'!$F$15</f>
        <v>#REF!</v>
      </c>
      <c r="P306" s="36" t="e">
        <f>SUMIFS(СВЦЭМ!#REF!,СВЦЭМ!$A$40:$A$783,$A306,СВЦЭМ!$B$39:$B$782,P$296)+'СЕТ СН'!$F$15</f>
        <v>#REF!</v>
      </c>
      <c r="Q306" s="36" t="e">
        <f>SUMIFS(СВЦЭМ!#REF!,СВЦЭМ!$A$40:$A$783,$A306,СВЦЭМ!$B$39:$B$782,Q$296)+'СЕТ СН'!$F$15</f>
        <v>#REF!</v>
      </c>
      <c r="R306" s="36" t="e">
        <f>SUMIFS(СВЦЭМ!#REF!,СВЦЭМ!$A$40:$A$783,$A306,СВЦЭМ!$B$39:$B$782,R$296)+'СЕТ СН'!$F$15</f>
        <v>#REF!</v>
      </c>
      <c r="S306" s="36" t="e">
        <f>SUMIFS(СВЦЭМ!#REF!,СВЦЭМ!$A$40:$A$783,$A306,СВЦЭМ!$B$39:$B$782,S$296)+'СЕТ СН'!$F$15</f>
        <v>#REF!</v>
      </c>
      <c r="T306" s="36" t="e">
        <f>SUMIFS(СВЦЭМ!#REF!,СВЦЭМ!$A$40:$A$783,$A306,СВЦЭМ!$B$39:$B$782,T$296)+'СЕТ СН'!$F$15</f>
        <v>#REF!</v>
      </c>
      <c r="U306" s="36" t="e">
        <f>SUMIFS(СВЦЭМ!#REF!,СВЦЭМ!$A$40:$A$783,$A306,СВЦЭМ!$B$39:$B$782,U$296)+'СЕТ СН'!$F$15</f>
        <v>#REF!</v>
      </c>
      <c r="V306" s="36" t="e">
        <f>SUMIFS(СВЦЭМ!#REF!,СВЦЭМ!$A$40:$A$783,$A306,СВЦЭМ!$B$39:$B$782,V$296)+'СЕТ СН'!$F$15</f>
        <v>#REF!</v>
      </c>
      <c r="W306" s="36" t="e">
        <f>SUMIFS(СВЦЭМ!#REF!,СВЦЭМ!$A$40:$A$783,$A306,СВЦЭМ!$B$39:$B$782,W$296)+'СЕТ СН'!$F$15</f>
        <v>#REF!</v>
      </c>
      <c r="X306" s="36" t="e">
        <f>SUMIFS(СВЦЭМ!#REF!,СВЦЭМ!$A$40:$A$783,$A306,СВЦЭМ!$B$39:$B$782,X$296)+'СЕТ СН'!$F$15</f>
        <v>#REF!</v>
      </c>
      <c r="Y306" s="36" t="e">
        <f>SUMIFS(СВЦЭМ!#REF!,СВЦЭМ!$A$40:$A$783,$A306,СВЦЭМ!$B$39:$B$782,Y$296)+'СЕТ СН'!$F$15</f>
        <v>#REF!</v>
      </c>
    </row>
    <row r="307" spans="1:25" ht="15.75" hidden="1" x14ac:dyDescent="0.2">
      <c r="A307" s="35">
        <f t="shared" si="8"/>
        <v>45088</v>
      </c>
      <c r="B307" s="36" t="e">
        <f>SUMIFS(СВЦЭМ!#REF!,СВЦЭМ!$A$40:$A$783,$A307,СВЦЭМ!$B$39:$B$782,B$296)+'СЕТ СН'!$F$15</f>
        <v>#REF!</v>
      </c>
      <c r="C307" s="36" t="e">
        <f>SUMIFS(СВЦЭМ!#REF!,СВЦЭМ!$A$40:$A$783,$A307,СВЦЭМ!$B$39:$B$782,C$296)+'СЕТ СН'!$F$15</f>
        <v>#REF!</v>
      </c>
      <c r="D307" s="36" t="e">
        <f>SUMIFS(СВЦЭМ!#REF!,СВЦЭМ!$A$40:$A$783,$A307,СВЦЭМ!$B$39:$B$782,D$296)+'СЕТ СН'!$F$15</f>
        <v>#REF!</v>
      </c>
      <c r="E307" s="36" t="e">
        <f>SUMIFS(СВЦЭМ!#REF!,СВЦЭМ!$A$40:$A$783,$A307,СВЦЭМ!$B$39:$B$782,E$296)+'СЕТ СН'!$F$15</f>
        <v>#REF!</v>
      </c>
      <c r="F307" s="36" t="e">
        <f>SUMIFS(СВЦЭМ!#REF!,СВЦЭМ!$A$40:$A$783,$A307,СВЦЭМ!$B$39:$B$782,F$296)+'СЕТ СН'!$F$15</f>
        <v>#REF!</v>
      </c>
      <c r="G307" s="36" t="e">
        <f>SUMIFS(СВЦЭМ!#REF!,СВЦЭМ!$A$40:$A$783,$A307,СВЦЭМ!$B$39:$B$782,G$296)+'СЕТ СН'!$F$15</f>
        <v>#REF!</v>
      </c>
      <c r="H307" s="36" t="e">
        <f>SUMIFS(СВЦЭМ!#REF!,СВЦЭМ!$A$40:$A$783,$A307,СВЦЭМ!$B$39:$B$782,H$296)+'СЕТ СН'!$F$15</f>
        <v>#REF!</v>
      </c>
      <c r="I307" s="36" t="e">
        <f>SUMIFS(СВЦЭМ!#REF!,СВЦЭМ!$A$40:$A$783,$A307,СВЦЭМ!$B$39:$B$782,I$296)+'СЕТ СН'!$F$15</f>
        <v>#REF!</v>
      </c>
      <c r="J307" s="36" t="e">
        <f>SUMIFS(СВЦЭМ!#REF!,СВЦЭМ!$A$40:$A$783,$A307,СВЦЭМ!$B$39:$B$782,J$296)+'СЕТ СН'!$F$15</f>
        <v>#REF!</v>
      </c>
      <c r="K307" s="36" t="e">
        <f>SUMIFS(СВЦЭМ!#REF!,СВЦЭМ!$A$40:$A$783,$A307,СВЦЭМ!$B$39:$B$782,K$296)+'СЕТ СН'!$F$15</f>
        <v>#REF!</v>
      </c>
      <c r="L307" s="36" t="e">
        <f>SUMIFS(СВЦЭМ!#REF!,СВЦЭМ!$A$40:$A$783,$A307,СВЦЭМ!$B$39:$B$782,L$296)+'СЕТ СН'!$F$15</f>
        <v>#REF!</v>
      </c>
      <c r="M307" s="36" t="e">
        <f>SUMIFS(СВЦЭМ!#REF!,СВЦЭМ!$A$40:$A$783,$A307,СВЦЭМ!$B$39:$B$782,M$296)+'СЕТ СН'!$F$15</f>
        <v>#REF!</v>
      </c>
      <c r="N307" s="36" t="e">
        <f>SUMIFS(СВЦЭМ!#REF!,СВЦЭМ!$A$40:$A$783,$A307,СВЦЭМ!$B$39:$B$782,N$296)+'СЕТ СН'!$F$15</f>
        <v>#REF!</v>
      </c>
      <c r="O307" s="36" t="e">
        <f>SUMIFS(СВЦЭМ!#REF!,СВЦЭМ!$A$40:$A$783,$A307,СВЦЭМ!$B$39:$B$782,O$296)+'СЕТ СН'!$F$15</f>
        <v>#REF!</v>
      </c>
      <c r="P307" s="36" t="e">
        <f>SUMIFS(СВЦЭМ!#REF!,СВЦЭМ!$A$40:$A$783,$A307,СВЦЭМ!$B$39:$B$782,P$296)+'СЕТ СН'!$F$15</f>
        <v>#REF!</v>
      </c>
      <c r="Q307" s="36" t="e">
        <f>SUMIFS(СВЦЭМ!#REF!,СВЦЭМ!$A$40:$A$783,$A307,СВЦЭМ!$B$39:$B$782,Q$296)+'СЕТ СН'!$F$15</f>
        <v>#REF!</v>
      </c>
      <c r="R307" s="36" t="e">
        <f>SUMIFS(СВЦЭМ!#REF!,СВЦЭМ!$A$40:$A$783,$A307,СВЦЭМ!$B$39:$B$782,R$296)+'СЕТ СН'!$F$15</f>
        <v>#REF!</v>
      </c>
      <c r="S307" s="36" t="e">
        <f>SUMIFS(СВЦЭМ!#REF!,СВЦЭМ!$A$40:$A$783,$A307,СВЦЭМ!$B$39:$B$782,S$296)+'СЕТ СН'!$F$15</f>
        <v>#REF!</v>
      </c>
      <c r="T307" s="36" t="e">
        <f>SUMIFS(СВЦЭМ!#REF!,СВЦЭМ!$A$40:$A$783,$A307,СВЦЭМ!$B$39:$B$782,T$296)+'СЕТ СН'!$F$15</f>
        <v>#REF!</v>
      </c>
      <c r="U307" s="36" t="e">
        <f>SUMIFS(СВЦЭМ!#REF!,СВЦЭМ!$A$40:$A$783,$A307,СВЦЭМ!$B$39:$B$782,U$296)+'СЕТ СН'!$F$15</f>
        <v>#REF!</v>
      </c>
      <c r="V307" s="36" t="e">
        <f>SUMIFS(СВЦЭМ!#REF!,СВЦЭМ!$A$40:$A$783,$A307,СВЦЭМ!$B$39:$B$782,V$296)+'СЕТ СН'!$F$15</f>
        <v>#REF!</v>
      </c>
      <c r="W307" s="36" t="e">
        <f>SUMIFS(СВЦЭМ!#REF!,СВЦЭМ!$A$40:$A$783,$A307,СВЦЭМ!$B$39:$B$782,W$296)+'СЕТ СН'!$F$15</f>
        <v>#REF!</v>
      </c>
      <c r="X307" s="36" t="e">
        <f>SUMIFS(СВЦЭМ!#REF!,СВЦЭМ!$A$40:$A$783,$A307,СВЦЭМ!$B$39:$B$782,X$296)+'СЕТ СН'!$F$15</f>
        <v>#REF!</v>
      </c>
      <c r="Y307" s="36" t="e">
        <f>SUMIFS(СВЦЭМ!#REF!,СВЦЭМ!$A$40:$A$783,$A307,СВЦЭМ!$B$39:$B$782,Y$296)+'СЕТ СН'!$F$15</f>
        <v>#REF!</v>
      </c>
    </row>
    <row r="308" spans="1:25" ht="15.75" hidden="1" x14ac:dyDescent="0.2">
      <c r="A308" s="35">
        <f t="shared" si="8"/>
        <v>45089</v>
      </c>
      <c r="B308" s="36" t="e">
        <f>SUMIFS(СВЦЭМ!#REF!,СВЦЭМ!$A$40:$A$783,$A308,СВЦЭМ!$B$39:$B$782,B$296)+'СЕТ СН'!$F$15</f>
        <v>#REF!</v>
      </c>
      <c r="C308" s="36" t="e">
        <f>SUMIFS(СВЦЭМ!#REF!,СВЦЭМ!$A$40:$A$783,$A308,СВЦЭМ!$B$39:$B$782,C$296)+'СЕТ СН'!$F$15</f>
        <v>#REF!</v>
      </c>
      <c r="D308" s="36" t="e">
        <f>SUMIFS(СВЦЭМ!#REF!,СВЦЭМ!$A$40:$A$783,$A308,СВЦЭМ!$B$39:$B$782,D$296)+'СЕТ СН'!$F$15</f>
        <v>#REF!</v>
      </c>
      <c r="E308" s="36" t="e">
        <f>SUMIFS(СВЦЭМ!#REF!,СВЦЭМ!$A$40:$A$783,$A308,СВЦЭМ!$B$39:$B$782,E$296)+'СЕТ СН'!$F$15</f>
        <v>#REF!</v>
      </c>
      <c r="F308" s="36" t="e">
        <f>SUMIFS(СВЦЭМ!#REF!,СВЦЭМ!$A$40:$A$783,$A308,СВЦЭМ!$B$39:$B$782,F$296)+'СЕТ СН'!$F$15</f>
        <v>#REF!</v>
      </c>
      <c r="G308" s="36" t="e">
        <f>SUMIFS(СВЦЭМ!#REF!,СВЦЭМ!$A$40:$A$783,$A308,СВЦЭМ!$B$39:$B$782,G$296)+'СЕТ СН'!$F$15</f>
        <v>#REF!</v>
      </c>
      <c r="H308" s="36" t="e">
        <f>SUMIFS(СВЦЭМ!#REF!,СВЦЭМ!$A$40:$A$783,$A308,СВЦЭМ!$B$39:$B$782,H$296)+'СЕТ СН'!$F$15</f>
        <v>#REF!</v>
      </c>
      <c r="I308" s="36" t="e">
        <f>SUMIFS(СВЦЭМ!#REF!,СВЦЭМ!$A$40:$A$783,$A308,СВЦЭМ!$B$39:$B$782,I$296)+'СЕТ СН'!$F$15</f>
        <v>#REF!</v>
      </c>
      <c r="J308" s="36" t="e">
        <f>SUMIFS(СВЦЭМ!#REF!,СВЦЭМ!$A$40:$A$783,$A308,СВЦЭМ!$B$39:$B$782,J$296)+'СЕТ СН'!$F$15</f>
        <v>#REF!</v>
      </c>
      <c r="K308" s="36" t="e">
        <f>SUMIFS(СВЦЭМ!#REF!,СВЦЭМ!$A$40:$A$783,$A308,СВЦЭМ!$B$39:$B$782,K$296)+'СЕТ СН'!$F$15</f>
        <v>#REF!</v>
      </c>
      <c r="L308" s="36" t="e">
        <f>SUMIFS(СВЦЭМ!#REF!,СВЦЭМ!$A$40:$A$783,$A308,СВЦЭМ!$B$39:$B$782,L$296)+'СЕТ СН'!$F$15</f>
        <v>#REF!</v>
      </c>
      <c r="M308" s="36" t="e">
        <f>SUMIFS(СВЦЭМ!#REF!,СВЦЭМ!$A$40:$A$783,$A308,СВЦЭМ!$B$39:$B$782,M$296)+'СЕТ СН'!$F$15</f>
        <v>#REF!</v>
      </c>
      <c r="N308" s="36" t="e">
        <f>SUMIFS(СВЦЭМ!#REF!,СВЦЭМ!$A$40:$A$783,$A308,СВЦЭМ!$B$39:$B$782,N$296)+'СЕТ СН'!$F$15</f>
        <v>#REF!</v>
      </c>
      <c r="O308" s="36" t="e">
        <f>SUMIFS(СВЦЭМ!#REF!,СВЦЭМ!$A$40:$A$783,$A308,СВЦЭМ!$B$39:$B$782,O$296)+'СЕТ СН'!$F$15</f>
        <v>#REF!</v>
      </c>
      <c r="P308" s="36" t="e">
        <f>SUMIFS(СВЦЭМ!#REF!,СВЦЭМ!$A$40:$A$783,$A308,СВЦЭМ!$B$39:$B$782,P$296)+'СЕТ СН'!$F$15</f>
        <v>#REF!</v>
      </c>
      <c r="Q308" s="36" t="e">
        <f>SUMIFS(СВЦЭМ!#REF!,СВЦЭМ!$A$40:$A$783,$A308,СВЦЭМ!$B$39:$B$782,Q$296)+'СЕТ СН'!$F$15</f>
        <v>#REF!</v>
      </c>
      <c r="R308" s="36" t="e">
        <f>SUMIFS(СВЦЭМ!#REF!,СВЦЭМ!$A$40:$A$783,$A308,СВЦЭМ!$B$39:$B$782,R$296)+'СЕТ СН'!$F$15</f>
        <v>#REF!</v>
      </c>
      <c r="S308" s="36" t="e">
        <f>SUMIFS(СВЦЭМ!#REF!,СВЦЭМ!$A$40:$A$783,$A308,СВЦЭМ!$B$39:$B$782,S$296)+'СЕТ СН'!$F$15</f>
        <v>#REF!</v>
      </c>
      <c r="T308" s="36" t="e">
        <f>SUMIFS(СВЦЭМ!#REF!,СВЦЭМ!$A$40:$A$783,$A308,СВЦЭМ!$B$39:$B$782,T$296)+'СЕТ СН'!$F$15</f>
        <v>#REF!</v>
      </c>
      <c r="U308" s="36" t="e">
        <f>SUMIFS(СВЦЭМ!#REF!,СВЦЭМ!$A$40:$A$783,$A308,СВЦЭМ!$B$39:$B$782,U$296)+'СЕТ СН'!$F$15</f>
        <v>#REF!</v>
      </c>
      <c r="V308" s="36" t="e">
        <f>SUMIFS(СВЦЭМ!#REF!,СВЦЭМ!$A$40:$A$783,$A308,СВЦЭМ!$B$39:$B$782,V$296)+'СЕТ СН'!$F$15</f>
        <v>#REF!</v>
      </c>
      <c r="W308" s="36" t="e">
        <f>SUMIFS(СВЦЭМ!#REF!,СВЦЭМ!$A$40:$A$783,$A308,СВЦЭМ!$B$39:$B$782,W$296)+'СЕТ СН'!$F$15</f>
        <v>#REF!</v>
      </c>
      <c r="X308" s="36" t="e">
        <f>SUMIFS(СВЦЭМ!#REF!,СВЦЭМ!$A$40:$A$783,$A308,СВЦЭМ!$B$39:$B$782,X$296)+'СЕТ СН'!$F$15</f>
        <v>#REF!</v>
      </c>
      <c r="Y308" s="36" t="e">
        <f>SUMIFS(СВЦЭМ!#REF!,СВЦЭМ!$A$40:$A$783,$A308,СВЦЭМ!$B$39:$B$782,Y$296)+'СЕТ СН'!$F$15</f>
        <v>#REF!</v>
      </c>
    </row>
    <row r="309" spans="1:25" ht="15.75" hidden="1" x14ac:dyDescent="0.2">
      <c r="A309" s="35">
        <f t="shared" si="8"/>
        <v>45090</v>
      </c>
      <c r="B309" s="36" t="e">
        <f>SUMIFS(СВЦЭМ!#REF!,СВЦЭМ!$A$40:$A$783,$A309,СВЦЭМ!$B$39:$B$782,B$296)+'СЕТ СН'!$F$15</f>
        <v>#REF!</v>
      </c>
      <c r="C309" s="36" t="e">
        <f>SUMIFS(СВЦЭМ!#REF!,СВЦЭМ!$A$40:$A$783,$A309,СВЦЭМ!$B$39:$B$782,C$296)+'СЕТ СН'!$F$15</f>
        <v>#REF!</v>
      </c>
      <c r="D309" s="36" t="e">
        <f>SUMIFS(СВЦЭМ!#REF!,СВЦЭМ!$A$40:$A$783,$A309,СВЦЭМ!$B$39:$B$782,D$296)+'СЕТ СН'!$F$15</f>
        <v>#REF!</v>
      </c>
      <c r="E309" s="36" t="e">
        <f>SUMIFS(СВЦЭМ!#REF!,СВЦЭМ!$A$40:$A$783,$A309,СВЦЭМ!$B$39:$B$782,E$296)+'СЕТ СН'!$F$15</f>
        <v>#REF!</v>
      </c>
      <c r="F309" s="36" t="e">
        <f>SUMIFS(СВЦЭМ!#REF!,СВЦЭМ!$A$40:$A$783,$A309,СВЦЭМ!$B$39:$B$782,F$296)+'СЕТ СН'!$F$15</f>
        <v>#REF!</v>
      </c>
      <c r="G309" s="36" t="e">
        <f>SUMIFS(СВЦЭМ!#REF!,СВЦЭМ!$A$40:$A$783,$A309,СВЦЭМ!$B$39:$B$782,G$296)+'СЕТ СН'!$F$15</f>
        <v>#REF!</v>
      </c>
      <c r="H309" s="36" t="e">
        <f>SUMIFS(СВЦЭМ!#REF!,СВЦЭМ!$A$40:$A$783,$A309,СВЦЭМ!$B$39:$B$782,H$296)+'СЕТ СН'!$F$15</f>
        <v>#REF!</v>
      </c>
      <c r="I309" s="36" t="e">
        <f>SUMIFS(СВЦЭМ!#REF!,СВЦЭМ!$A$40:$A$783,$A309,СВЦЭМ!$B$39:$B$782,I$296)+'СЕТ СН'!$F$15</f>
        <v>#REF!</v>
      </c>
      <c r="J309" s="36" t="e">
        <f>SUMIFS(СВЦЭМ!#REF!,СВЦЭМ!$A$40:$A$783,$A309,СВЦЭМ!$B$39:$B$782,J$296)+'СЕТ СН'!$F$15</f>
        <v>#REF!</v>
      </c>
      <c r="K309" s="36" t="e">
        <f>SUMIFS(СВЦЭМ!#REF!,СВЦЭМ!$A$40:$A$783,$A309,СВЦЭМ!$B$39:$B$782,K$296)+'СЕТ СН'!$F$15</f>
        <v>#REF!</v>
      </c>
      <c r="L309" s="36" t="e">
        <f>SUMIFS(СВЦЭМ!#REF!,СВЦЭМ!$A$40:$A$783,$A309,СВЦЭМ!$B$39:$B$782,L$296)+'СЕТ СН'!$F$15</f>
        <v>#REF!</v>
      </c>
      <c r="M309" s="36" t="e">
        <f>SUMIFS(СВЦЭМ!#REF!,СВЦЭМ!$A$40:$A$783,$A309,СВЦЭМ!$B$39:$B$782,M$296)+'СЕТ СН'!$F$15</f>
        <v>#REF!</v>
      </c>
      <c r="N309" s="36" t="e">
        <f>SUMIFS(СВЦЭМ!#REF!,СВЦЭМ!$A$40:$A$783,$A309,СВЦЭМ!$B$39:$B$782,N$296)+'СЕТ СН'!$F$15</f>
        <v>#REF!</v>
      </c>
      <c r="O309" s="36" t="e">
        <f>SUMIFS(СВЦЭМ!#REF!,СВЦЭМ!$A$40:$A$783,$A309,СВЦЭМ!$B$39:$B$782,O$296)+'СЕТ СН'!$F$15</f>
        <v>#REF!</v>
      </c>
      <c r="P309" s="36" t="e">
        <f>SUMIFS(СВЦЭМ!#REF!,СВЦЭМ!$A$40:$A$783,$A309,СВЦЭМ!$B$39:$B$782,P$296)+'СЕТ СН'!$F$15</f>
        <v>#REF!</v>
      </c>
      <c r="Q309" s="36" t="e">
        <f>SUMIFS(СВЦЭМ!#REF!,СВЦЭМ!$A$40:$A$783,$A309,СВЦЭМ!$B$39:$B$782,Q$296)+'СЕТ СН'!$F$15</f>
        <v>#REF!</v>
      </c>
      <c r="R309" s="36" t="e">
        <f>SUMIFS(СВЦЭМ!#REF!,СВЦЭМ!$A$40:$A$783,$A309,СВЦЭМ!$B$39:$B$782,R$296)+'СЕТ СН'!$F$15</f>
        <v>#REF!</v>
      </c>
      <c r="S309" s="36" t="e">
        <f>SUMIFS(СВЦЭМ!#REF!,СВЦЭМ!$A$40:$A$783,$A309,СВЦЭМ!$B$39:$B$782,S$296)+'СЕТ СН'!$F$15</f>
        <v>#REF!</v>
      </c>
      <c r="T309" s="36" t="e">
        <f>SUMIFS(СВЦЭМ!#REF!,СВЦЭМ!$A$40:$A$783,$A309,СВЦЭМ!$B$39:$B$782,T$296)+'СЕТ СН'!$F$15</f>
        <v>#REF!</v>
      </c>
      <c r="U309" s="36" t="e">
        <f>SUMIFS(СВЦЭМ!#REF!,СВЦЭМ!$A$40:$A$783,$A309,СВЦЭМ!$B$39:$B$782,U$296)+'СЕТ СН'!$F$15</f>
        <v>#REF!</v>
      </c>
      <c r="V309" s="36" t="e">
        <f>SUMIFS(СВЦЭМ!#REF!,СВЦЭМ!$A$40:$A$783,$A309,СВЦЭМ!$B$39:$B$782,V$296)+'СЕТ СН'!$F$15</f>
        <v>#REF!</v>
      </c>
      <c r="W309" s="36" t="e">
        <f>SUMIFS(СВЦЭМ!#REF!,СВЦЭМ!$A$40:$A$783,$A309,СВЦЭМ!$B$39:$B$782,W$296)+'СЕТ СН'!$F$15</f>
        <v>#REF!</v>
      </c>
      <c r="X309" s="36" t="e">
        <f>SUMIFS(СВЦЭМ!#REF!,СВЦЭМ!$A$40:$A$783,$A309,СВЦЭМ!$B$39:$B$782,X$296)+'СЕТ СН'!$F$15</f>
        <v>#REF!</v>
      </c>
      <c r="Y309" s="36" t="e">
        <f>SUMIFS(СВЦЭМ!#REF!,СВЦЭМ!$A$40:$A$783,$A309,СВЦЭМ!$B$39:$B$782,Y$296)+'СЕТ СН'!$F$15</f>
        <v>#REF!</v>
      </c>
    </row>
    <row r="310" spans="1:25" ht="15.75" hidden="1" x14ac:dyDescent="0.2">
      <c r="A310" s="35">
        <f t="shared" si="8"/>
        <v>45091</v>
      </c>
      <c r="B310" s="36" t="e">
        <f>SUMIFS(СВЦЭМ!#REF!,СВЦЭМ!$A$40:$A$783,$A310,СВЦЭМ!$B$39:$B$782,B$296)+'СЕТ СН'!$F$15</f>
        <v>#REF!</v>
      </c>
      <c r="C310" s="36" t="e">
        <f>SUMIFS(СВЦЭМ!#REF!,СВЦЭМ!$A$40:$A$783,$A310,СВЦЭМ!$B$39:$B$782,C$296)+'СЕТ СН'!$F$15</f>
        <v>#REF!</v>
      </c>
      <c r="D310" s="36" t="e">
        <f>SUMIFS(СВЦЭМ!#REF!,СВЦЭМ!$A$40:$A$783,$A310,СВЦЭМ!$B$39:$B$782,D$296)+'СЕТ СН'!$F$15</f>
        <v>#REF!</v>
      </c>
      <c r="E310" s="36" t="e">
        <f>SUMIFS(СВЦЭМ!#REF!,СВЦЭМ!$A$40:$A$783,$A310,СВЦЭМ!$B$39:$B$782,E$296)+'СЕТ СН'!$F$15</f>
        <v>#REF!</v>
      </c>
      <c r="F310" s="36" t="e">
        <f>SUMIFS(СВЦЭМ!#REF!,СВЦЭМ!$A$40:$A$783,$A310,СВЦЭМ!$B$39:$B$782,F$296)+'СЕТ СН'!$F$15</f>
        <v>#REF!</v>
      </c>
      <c r="G310" s="36" t="e">
        <f>SUMIFS(СВЦЭМ!#REF!,СВЦЭМ!$A$40:$A$783,$A310,СВЦЭМ!$B$39:$B$782,G$296)+'СЕТ СН'!$F$15</f>
        <v>#REF!</v>
      </c>
      <c r="H310" s="36" t="e">
        <f>SUMIFS(СВЦЭМ!#REF!,СВЦЭМ!$A$40:$A$783,$A310,СВЦЭМ!$B$39:$B$782,H$296)+'СЕТ СН'!$F$15</f>
        <v>#REF!</v>
      </c>
      <c r="I310" s="36" t="e">
        <f>SUMIFS(СВЦЭМ!#REF!,СВЦЭМ!$A$40:$A$783,$A310,СВЦЭМ!$B$39:$B$782,I$296)+'СЕТ СН'!$F$15</f>
        <v>#REF!</v>
      </c>
      <c r="J310" s="36" t="e">
        <f>SUMIFS(СВЦЭМ!#REF!,СВЦЭМ!$A$40:$A$783,$A310,СВЦЭМ!$B$39:$B$782,J$296)+'СЕТ СН'!$F$15</f>
        <v>#REF!</v>
      </c>
      <c r="K310" s="36" t="e">
        <f>SUMIFS(СВЦЭМ!#REF!,СВЦЭМ!$A$40:$A$783,$A310,СВЦЭМ!$B$39:$B$782,K$296)+'СЕТ СН'!$F$15</f>
        <v>#REF!</v>
      </c>
      <c r="L310" s="36" t="e">
        <f>SUMIFS(СВЦЭМ!#REF!,СВЦЭМ!$A$40:$A$783,$A310,СВЦЭМ!$B$39:$B$782,L$296)+'СЕТ СН'!$F$15</f>
        <v>#REF!</v>
      </c>
      <c r="M310" s="36" t="e">
        <f>SUMIFS(СВЦЭМ!#REF!,СВЦЭМ!$A$40:$A$783,$A310,СВЦЭМ!$B$39:$B$782,M$296)+'СЕТ СН'!$F$15</f>
        <v>#REF!</v>
      </c>
      <c r="N310" s="36" t="e">
        <f>SUMIFS(СВЦЭМ!#REF!,СВЦЭМ!$A$40:$A$783,$A310,СВЦЭМ!$B$39:$B$782,N$296)+'СЕТ СН'!$F$15</f>
        <v>#REF!</v>
      </c>
      <c r="O310" s="36" t="e">
        <f>SUMIFS(СВЦЭМ!#REF!,СВЦЭМ!$A$40:$A$783,$A310,СВЦЭМ!$B$39:$B$782,O$296)+'СЕТ СН'!$F$15</f>
        <v>#REF!</v>
      </c>
      <c r="P310" s="36" t="e">
        <f>SUMIFS(СВЦЭМ!#REF!,СВЦЭМ!$A$40:$A$783,$A310,СВЦЭМ!$B$39:$B$782,P$296)+'СЕТ СН'!$F$15</f>
        <v>#REF!</v>
      </c>
      <c r="Q310" s="36" t="e">
        <f>SUMIFS(СВЦЭМ!#REF!,СВЦЭМ!$A$40:$A$783,$A310,СВЦЭМ!$B$39:$B$782,Q$296)+'СЕТ СН'!$F$15</f>
        <v>#REF!</v>
      </c>
      <c r="R310" s="36" t="e">
        <f>SUMIFS(СВЦЭМ!#REF!,СВЦЭМ!$A$40:$A$783,$A310,СВЦЭМ!$B$39:$B$782,R$296)+'СЕТ СН'!$F$15</f>
        <v>#REF!</v>
      </c>
      <c r="S310" s="36" t="e">
        <f>SUMIFS(СВЦЭМ!#REF!,СВЦЭМ!$A$40:$A$783,$A310,СВЦЭМ!$B$39:$B$782,S$296)+'СЕТ СН'!$F$15</f>
        <v>#REF!</v>
      </c>
      <c r="T310" s="36" t="e">
        <f>SUMIFS(СВЦЭМ!#REF!,СВЦЭМ!$A$40:$A$783,$A310,СВЦЭМ!$B$39:$B$782,T$296)+'СЕТ СН'!$F$15</f>
        <v>#REF!</v>
      </c>
      <c r="U310" s="36" t="e">
        <f>SUMIFS(СВЦЭМ!#REF!,СВЦЭМ!$A$40:$A$783,$A310,СВЦЭМ!$B$39:$B$782,U$296)+'СЕТ СН'!$F$15</f>
        <v>#REF!</v>
      </c>
      <c r="V310" s="36" t="e">
        <f>SUMIFS(СВЦЭМ!#REF!,СВЦЭМ!$A$40:$A$783,$A310,СВЦЭМ!$B$39:$B$782,V$296)+'СЕТ СН'!$F$15</f>
        <v>#REF!</v>
      </c>
      <c r="W310" s="36" t="e">
        <f>SUMIFS(СВЦЭМ!#REF!,СВЦЭМ!$A$40:$A$783,$A310,СВЦЭМ!$B$39:$B$782,W$296)+'СЕТ СН'!$F$15</f>
        <v>#REF!</v>
      </c>
      <c r="X310" s="36" t="e">
        <f>SUMIFS(СВЦЭМ!#REF!,СВЦЭМ!$A$40:$A$783,$A310,СВЦЭМ!$B$39:$B$782,X$296)+'СЕТ СН'!$F$15</f>
        <v>#REF!</v>
      </c>
      <c r="Y310" s="36" t="e">
        <f>SUMIFS(СВЦЭМ!#REF!,СВЦЭМ!$A$40:$A$783,$A310,СВЦЭМ!$B$39:$B$782,Y$296)+'СЕТ СН'!$F$15</f>
        <v>#REF!</v>
      </c>
    </row>
    <row r="311" spans="1:25" ht="15.75" hidden="1" x14ac:dyDescent="0.2">
      <c r="A311" s="35">
        <f t="shared" si="8"/>
        <v>45092</v>
      </c>
      <c r="B311" s="36" t="e">
        <f>SUMIFS(СВЦЭМ!#REF!,СВЦЭМ!$A$40:$A$783,$A311,СВЦЭМ!$B$39:$B$782,B$296)+'СЕТ СН'!$F$15</f>
        <v>#REF!</v>
      </c>
      <c r="C311" s="36" t="e">
        <f>SUMIFS(СВЦЭМ!#REF!,СВЦЭМ!$A$40:$A$783,$A311,СВЦЭМ!$B$39:$B$782,C$296)+'СЕТ СН'!$F$15</f>
        <v>#REF!</v>
      </c>
      <c r="D311" s="36" t="e">
        <f>SUMIFS(СВЦЭМ!#REF!,СВЦЭМ!$A$40:$A$783,$A311,СВЦЭМ!$B$39:$B$782,D$296)+'СЕТ СН'!$F$15</f>
        <v>#REF!</v>
      </c>
      <c r="E311" s="36" t="e">
        <f>SUMIFS(СВЦЭМ!#REF!,СВЦЭМ!$A$40:$A$783,$A311,СВЦЭМ!$B$39:$B$782,E$296)+'СЕТ СН'!$F$15</f>
        <v>#REF!</v>
      </c>
      <c r="F311" s="36" t="e">
        <f>SUMIFS(СВЦЭМ!#REF!,СВЦЭМ!$A$40:$A$783,$A311,СВЦЭМ!$B$39:$B$782,F$296)+'СЕТ СН'!$F$15</f>
        <v>#REF!</v>
      </c>
      <c r="G311" s="36" t="e">
        <f>SUMIFS(СВЦЭМ!#REF!,СВЦЭМ!$A$40:$A$783,$A311,СВЦЭМ!$B$39:$B$782,G$296)+'СЕТ СН'!$F$15</f>
        <v>#REF!</v>
      </c>
      <c r="H311" s="36" t="e">
        <f>SUMIFS(СВЦЭМ!#REF!,СВЦЭМ!$A$40:$A$783,$A311,СВЦЭМ!$B$39:$B$782,H$296)+'СЕТ СН'!$F$15</f>
        <v>#REF!</v>
      </c>
      <c r="I311" s="36" t="e">
        <f>SUMIFS(СВЦЭМ!#REF!,СВЦЭМ!$A$40:$A$783,$A311,СВЦЭМ!$B$39:$B$782,I$296)+'СЕТ СН'!$F$15</f>
        <v>#REF!</v>
      </c>
      <c r="J311" s="36" t="e">
        <f>SUMIFS(СВЦЭМ!#REF!,СВЦЭМ!$A$40:$A$783,$A311,СВЦЭМ!$B$39:$B$782,J$296)+'СЕТ СН'!$F$15</f>
        <v>#REF!</v>
      </c>
      <c r="K311" s="36" t="e">
        <f>SUMIFS(СВЦЭМ!#REF!,СВЦЭМ!$A$40:$A$783,$A311,СВЦЭМ!$B$39:$B$782,K$296)+'СЕТ СН'!$F$15</f>
        <v>#REF!</v>
      </c>
      <c r="L311" s="36" t="e">
        <f>SUMIFS(СВЦЭМ!#REF!,СВЦЭМ!$A$40:$A$783,$A311,СВЦЭМ!$B$39:$B$782,L$296)+'СЕТ СН'!$F$15</f>
        <v>#REF!</v>
      </c>
      <c r="M311" s="36" t="e">
        <f>SUMIFS(СВЦЭМ!#REF!,СВЦЭМ!$A$40:$A$783,$A311,СВЦЭМ!$B$39:$B$782,M$296)+'СЕТ СН'!$F$15</f>
        <v>#REF!</v>
      </c>
      <c r="N311" s="36" t="e">
        <f>SUMIFS(СВЦЭМ!#REF!,СВЦЭМ!$A$40:$A$783,$A311,СВЦЭМ!$B$39:$B$782,N$296)+'СЕТ СН'!$F$15</f>
        <v>#REF!</v>
      </c>
      <c r="O311" s="36" t="e">
        <f>SUMIFS(СВЦЭМ!#REF!,СВЦЭМ!$A$40:$A$783,$A311,СВЦЭМ!$B$39:$B$782,O$296)+'СЕТ СН'!$F$15</f>
        <v>#REF!</v>
      </c>
      <c r="P311" s="36" t="e">
        <f>SUMIFS(СВЦЭМ!#REF!,СВЦЭМ!$A$40:$A$783,$A311,СВЦЭМ!$B$39:$B$782,P$296)+'СЕТ СН'!$F$15</f>
        <v>#REF!</v>
      </c>
      <c r="Q311" s="36" t="e">
        <f>SUMIFS(СВЦЭМ!#REF!,СВЦЭМ!$A$40:$A$783,$A311,СВЦЭМ!$B$39:$B$782,Q$296)+'СЕТ СН'!$F$15</f>
        <v>#REF!</v>
      </c>
      <c r="R311" s="36" t="e">
        <f>SUMIFS(СВЦЭМ!#REF!,СВЦЭМ!$A$40:$A$783,$A311,СВЦЭМ!$B$39:$B$782,R$296)+'СЕТ СН'!$F$15</f>
        <v>#REF!</v>
      </c>
      <c r="S311" s="36" t="e">
        <f>SUMIFS(СВЦЭМ!#REF!,СВЦЭМ!$A$40:$A$783,$A311,СВЦЭМ!$B$39:$B$782,S$296)+'СЕТ СН'!$F$15</f>
        <v>#REF!</v>
      </c>
      <c r="T311" s="36" t="e">
        <f>SUMIFS(СВЦЭМ!#REF!,СВЦЭМ!$A$40:$A$783,$A311,СВЦЭМ!$B$39:$B$782,T$296)+'СЕТ СН'!$F$15</f>
        <v>#REF!</v>
      </c>
      <c r="U311" s="36" t="e">
        <f>SUMIFS(СВЦЭМ!#REF!,СВЦЭМ!$A$40:$A$783,$A311,СВЦЭМ!$B$39:$B$782,U$296)+'СЕТ СН'!$F$15</f>
        <v>#REF!</v>
      </c>
      <c r="V311" s="36" t="e">
        <f>SUMIFS(СВЦЭМ!#REF!,СВЦЭМ!$A$40:$A$783,$A311,СВЦЭМ!$B$39:$B$782,V$296)+'СЕТ СН'!$F$15</f>
        <v>#REF!</v>
      </c>
      <c r="W311" s="36" t="e">
        <f>SUMIFS(СВЦЭМ!#REF!,СВЦЭМ!$A$40:$A$783,$A311,СВЦЭМ!$B$39:$B$782,W$296)+'СЕТ СН'!$F$15</f>
        <v>#REF!</v>
      </c>
      <c r="X311" s="36" t="e">
        <f>SUMIFS(СВЦЭМ!#REF!,СВЦЭМ!$A$40:$A$783,$A311,СВЦЭМ!$B$39:$B$782,X$296)+'СЕТ СН'!$F$15</f>
        <v>#REF!</v>
      </c>
      <c r="Y311" s="36" t="e">
        <f>SUMIFS(СВЦЭМ!#REF!,СВЦЭМ!$A$40:$A$783,$A311,СВЦЭМ!$B$39:$B$782,Y$296)+'СЕТ СН'!$F$15</f>
        <v>#REF!</v>
      </c>
    </row>
    <row r="312" spans="1:25" ht="15.75" hidden="1" x14ac:dyDescent="0.2">
      <c r="A312" s="35">
        <f t="shared" si="8"/>
        <v>45093</v>
      </c>
      <c r="B312" s="36" t="e">
        <f>SUMIFS(СВЦЭМ!#REF!,СВЦЭМ!$A$40:$A$783,$A312,СВЦЭМ!$B$39:$B$782,B$296)+'СЕТ СН'!$F$15</f>
        <v>#REF!</v>
      </c>
      <c r="C312" s="36" t="e">
        <f>SUMIFS(СВЦЭМ!#REF!,СВЦЭМ!$A$40:$A$783,$A312,СВЦЭМ!$B$39:$B$782,C$296)+'СЕТ СН'!$F$15</f>
        <v>#REF!</v>
      </c>
      <c r="D312" s="36" t="e">
        <f>SUMIFS(СВЦЭМ!#REF!,СВЦЭМ!$A$40:$A$783,$A312,СВЦЭМ!$B$39:$B$782,D$296)+'СЕТ СН'!$F$15</f>
        <v>#REF!</v>
      </c>
      <c r="E312" s="36" t="e">
        <f>SUMIFS(СВЦЭМ!#REF!,СВЦЭМ!$A$40:$A$783,$A312,СВЦЭМ!$B$39:$B$782,E$296)+'СЕТ СН'!$F$15</f>
        <v>#REF!</v>
      </c>
      <c r="F312" s="36" t="e">
        <f>SUMIFS(СВЦЭМ!#REF!,СВЦЭМ!$A$40:$A$783,$A312,СВЦЭМ!$B$39:$B$782,F$296)+'СЕТ СН'!$F$15</f>
        <v>#REF!</v>
      </c>
      <c r="G312" s="36" t="e">
        <f>SUMIFS(СВЦЭМ!#REF!,СВЦЭМ!$A$40:$A$783,$A312,СВЦЭМ!$B$39:$B$782,G$296)+'СЕТ СН'!$F$15</f>
        <v>#REF!</v>
      </c>
      <c r="H312" s="36" t="e">
        <f>SUMIFS(СВЦЭМ!#REF!,СВЦЭМ!$A$40:$A$783,$A312,СВЦЭМ!$B$39:$B$782,H$296)+'СЕТ СН'!$F$15</f>
        <v>#REF!</v>
      </c>
      <c r="I312" s="36" t="e">
        <f>SUMIFS(СВЦЭМ!#REF!,СВЦЭМ!$A$40:$A$783,$A312,СВЦЭМ!$B$39:$B$782,I$296)+'СЕТ СН'!$F$15</f>
        <v>#REF!</v>
      </c>
      <c r="J312" s="36" t="e">
        <f>SUMIFS(СВЦЭМ!#REF!,СВЦЭМ!$A$40:$A$783,$A312,СВЦЭМ!$B$39:$B$782,J$296)+'СЕТ СН'!$F$15</f>
        <v>#REF!</v>
      </c>
      <c r="K312" s="36" t="e">
        <f>SUMIFS(СВЦЭМ!#REF!,СВЦЭМ!$A$40:$A$783,$A312,СВЦЭМ!$B$39:$B$782,K$296)+'СЕТ СН'!$F$15</f>
        <v>#REF!</v>
      </c>
      <c r="L312" s="36" t="e">
        <f>SUMIFS(СВЦЭМ!#REF!,СВЦЭМ!$A$40:$A$783,$A312,СВЦЭМ!$B$39:$B$782,L$296)+'СЕТ СН'!$F$15</f>
        <v>#REF!</v>
      </c>
      <c r="M312" s="36" t="e">
        <f>SUMIFS(СВЦЭМ!#REF!,СВЦЭМ!$A$40:$A$783,$A312,СВЦЭМ!$B$39:$B$782,M$296)+'СЕТ СН'!$F$15</f>
        <v>#REF!</v>
      </c>
      <c r="N312" s="36" t="e">
        <f>SUMIFS(СВЦЭМ!#REF!,СВЦЭМ!$A$40:$A$783,$A312,СВЦЭМ!$B$39:$B$782,N$296)+'СЕТ СН'!$F$15</f>
        <v>#REF!</v>
      </c>
      <c r="O312" s="36" t="e">
        <f>SUMIFS(СВЦЭМ!#REF!,СВЦЭМ!$A$40:$A$783,$A312,СВЦЭМ!$B$39:$B$782,O$296)+'СЕТ СН'!$F$15</f>
        <v>#REF!</v>
      </c>
      <c r="P312" s="36" t="e">
        <f>SUMIFS(СВЦЭМ!#REF!,СВЦЭМ!$A$40:$A$783,$A312,СВЦЭМ!$B$39:$B$782,P$296)+'СЕТ СН'!$F$15</f>
        <v>#REF!</v>
      </c>
      <c r="Q312" s="36" t="e">
        <f>SUMIFS(СВЦЭМ!#REF!,СВЦЭМ!$A$40:$A$783,$A312,СВЦЭМ!$B$39:$B$782,Q$296)+'СЕТ СН'!$F$15</f>
        <v>#REF!</v>
      </c>
      <c r="R312" s="36" t="e">
        <f>SUMIFS(СВЦЭМ!#REF!,СВЦЭМ!$A$40:$A$783,$A312,СВЦЭМ!$B$39:$B$782,R$296)+'СЕТ СН'!$F$15</f>
        <v>#REF!</v>
      </c>
      <c r="S312" s="36" t="e">
        <f>SUMIFS(СВЦЭМ!#REF!,СВЦЭМ!$A$40:$A$783,$A312,СВЦЭМ!$B$39:$B$782,S$296)+'СЕТ СН'!$F$15</f>
        <v>#REF!</v>
      </c>
      <c r="T312" s="36" t="e">
        <f>SUMIFS(СВЦЭМ!#REF!,СВЦЭМ!$A$40:$A$783,$A312,СВЦЭМ!$B$39:$B$782,T$296)+'СЕТ СН'!$F$15</f>
        <v>#REF!</v>
      </c>
      <c r="U312" s="36" t="e">
        <f>SUMIFS(СВЦЭМ!#REF!,СВЦЭМ!$A$40:$A$783,$A312,СВЦЭМ!$B$39:$B$782,U$296)+'СЕТ СН'!$F$15</f>
        <v>#REF!</v>
      </c>
      <c r="V312" s="36" t="e">
        <f>SUMIFS(СВЦЭМ!#REF!,СВЦЭМ!$A$40:$A$783,$A312,СВЦЭМ!$B$39:$B$782,V$296)+'СЕТ СН'!$F$15</f>
        <v>#REF!</v>
      </c>
      <c r="W312" s="36" t="e">
        <f>SUMIFS(СВЦЭМ!#REF!,СВЦЭМ!$A$40:$A$783,$A312,СВЦЭМ!$B$39:$B$782,W$296)+'СЕТ СН'!$F$15</f>
        <v>#REF!</v>
      </c>
      <c r="X312" s="36" t="e">
        <f>SUMIFS(СВЦЭМ!#REF!,СВЦЭМ!$A$40:$A$783,$A312,СВЦЭМ!$B$39:$B$782,X$296)+'СЕТ СН'!$F$15</f>
        <v>#REF!</v>
      </c>
      <c r="Y312" s="36" t="e">
        <f>SUMIFS(СВЦЭМ!#REF!,СВЦЭМ!$A$40:$A$783,$A312,СВЦЭМ!$B$39:$B$782,Y$296)+'СЕТ СН'!$F$15</f>
        <v>#REF!</v>
      </c>
    </row>
    <row r="313" spans="1:25" ht="15.75" hidden="1" x14ac:dyDescent="0.2">
      <c r="A313" s="35">
        <f t="shared" si="8"/>
        <v>45094</v>
      </c>
      <c r="B313" s="36" t="e">
        <f>SUMIFS(СВЦЭМ!#REF!,СВЦЭМ!$A$40:$A$783,$A313,СВЦЭМ!$B$39:$B$782,B$296)+'СЕТ СН'!$F$15</f>
        <v>#REF!</v>
      </c>
      <c r="C313" s="36" t="e">
        <f>SUMIFS(СВЦЭМ!#REF!,СВЦЭМ!$A$40:$A$783,$A313,СВЦЭМ!$B$39:$B$782,C$296)+'СЕТ СН'!$F$15</f>
        <v>#REF!</v>
      </c>
      <c r="D313" s="36" t="e">
        <f>SUMIFS(СВЦЭМ!#REF!,СВЦЭМ!$A$40:$A$783,$A313,СВЦЭМ!$B$39:$B$782,D$296)+'СЕТ СН'!$F$15</f>
        <v>#REF!</v>
      </c>
      <c r="E313" s="36" t="e">
        <f>SUMIFS(СВЦЭМ!#REF!,СВЦЭМ!$A$40:$A$783,$A313,СВЦЭМ!$B$39:$B$782,E$296)+'СЕТ СН'!$F$15</f>
        <v>#REF!</v>
      </c>
      <c r="F313" s="36" t="e">
        <f>SUMIFS(СВЦЭМ!#REF!,СВЦЭМ!$A$40:$A$783,$A313,СВЦЭМ!$B$39:$B$782,F$296)+'СЕТ СН'!$F$15</f>
        <v>#REF!</v>
      </c>
      <c r="G313" s="36" t="e">
        <f>SUMIFS(СВЦЭМ!#REF!,СВЦЭМ!$A$40:$A$783,$A313,СВЦЭМ!$B$39:$B$782,G$296)+'СЕТ СН'!$F$15</f>
        <v>#REF!</v>
      </c>
      <c r="H313" s="36" t="e">
        <f>SUMIFS(СВЦЭМ!#REF!,СВЦЭМ!$A$40:$A$783,$A313,СВЦЭМ!$B$39:$B$782,H$296)+'СЕТ СН'!$F$15</f>
        <v>#REF!</v>
      </c>
      <c r="I313" s="36" t="e">
        <f>SUMIFS(СВЦЭМ!#REF!,СВЦЭМ!$A$40:$A$783,$A313,СВЦЭМ!$B$39:$B$782,I$296)+'СЕТ СН'!$F$15</f>
        <v>#REF!</v>
      </c>
      <c r="J313" s="36" t="e">
        <f>SUMIFS(СВЦЭМ!#REF!,СВЦЭМ!$A$40:$A$783,$A313,СВЦЭМ!$B$39:$B$782,J$296)+'СЕТ СН'!$F$15</f>
        <v>#REF!</v>
      </c>
      <c r="K313" s="36" t="e">
        <f>SUMIFS(СВЦЭМ!#REF!,СВЦЭМ!$A$40:$A$783,$A313,СВЦЭМ!$B$39:$B$782,K$296)+'СЕТ СН'!$F$15</f>
        <v>#REF!</v>
      </c>
      <c r="L313" s="36" t="e">
        <f>SUMIFS(СВЦЭМ!#REF!,СВЦЭМ!$A$40:$A$783,$A313,СВЦЭМ!$B$39:$B$782,L$296)+'СЕТ СН'!$F$15</f>
        <v>#REF!</v>
      </c>
      <c r="M313" s="36" t="e">
        <f>SUMIFS(СВЦЭМ!#REF!,СВЦЭМ!$A$40:$A$783,$A313,СВЦЭМ!$B$39:$B$782,M$296)+'СЕТ СН'!$F$15</f>
        <v>#REF!</v>
      </c>
      <c r="N313" s="36" t="e">
        <f>SUMIFS(СВЦЭМ!#REF!,СВЦЭМ!$A$40:$A$783,$A313,СВЦЭМ!$B$39:$B$782,N$296)+'СЕТ СН'!$F$15</f>
        <v>#REF!</v>
      </c>
      <c r="O313" s="36" t="e">
        <f>SUMIFS(СВЦЭМ!#REF!,СВЦЭМ!$A$40:$A$783,$A313,СВЦЭМ!$B$39:$B$782,O$296)+'СЕТ СН'!$F$15</f>
        <v>#REF!</v>
      </c>
      <c r="P313" s="36" t="e">
        <f>SUMIFS(СВЦЭМ!#REF!,СВЦЭМ!$A$40:$A$783,$A313,СВЦЭМ!$B$39:$B$782,P$296)+'СЕТ СН'!$F$15</f>
        <v>#REF!</v>
      </c>
      <c r="Q313" s="36" t="e">
        <f>SUMIFS(СВЦЭМ!#REF!,СВЦЭМ!$A$40:$A$783,$A313,СВЦЭМ!$B$39:$B$782,Q$296)+'СЕТ СН'!$F$15</f>
        <v>#REF!</v>
      </c>
      <c r="R313" s="36" t="e">
        <f>SUMIFS(СВЦЭМ!#REF!,СВЦЭМ!$A$40:$A$783,$A313,СВЦЭМ!$B$39:$B$782,R$296)+'СЕТ СН'!$F$15</f>
        <v>#REF!</v>
      </c>
      <c r="S313" s="36" t="e">
        <f>SUMIFS(СВЦЭМ!#REF!,СВЦЭМ!$A$40:$A$783,$A313,СВЦЭМ!$B$39:$B$782,S$296)+'СЕТ СН'!$F$15</f>
        <v>#REF!</v>
      </c>
      <c r="T313" s="36" t="e">
        <f>SUMIFS(СВЦЭМ!#REF!,СВЦЭМ!$A$40:$A$783,$A313,СВЦЭМ!$B$39:$B$782,T$296)+'СЕТ СН'!$F$15</f>
        <v>#REF!</v>
      </c>
      <c r="U313" s="36" t="e">
        <f>SUMIFS(СВЦЭМ!#REF!,СВЦЭМ!$A$40:$A$783,$A313,СВЦЭМ!$B$39:$B$782,U$296)+'СЕТ СН'!$F$15</f>
        <v>#REF!</v>
      </c>
      <c r="V313" s="36" t="e">
        <f>SUMIFS(СВЦЭМ!#REF!,СВЦЭМ!$A$40:$A$783,$A313,СВЦЭМ!$B$39:$B$782,V$296)+'СЕТ СН'!$F$15</f>
        <v>#REF!</v>
      </c>
      <c r="W313" s="36" t="e">
        <f>SUMIFS(СВЦЭМ!#REF!,СВЦЭМ!$A$40:$A$783,$A313,СВЦЭМ!$B$39:$B$782,W$296)+'СЕТ СН'!$F$15</f>
        <v>#REF!</v>
      </c>
      <c r="X313" s="36" t="e">
        <f>SUMIFS(СВЦЭМ!#REF!,СВЦЭМ!$A$40:$A$783,$A313,СВЦЭМ!$B$39:$B$782,X$296)+'СЕТ СН'!$F$15</f>
        <v>#REF!</v>
      </c>
      <c r="Y313" s="36" t="e">
        <f>SUMIFS(СВЦЭМ!#REF!,СВЦЭМ!$A$40:$A$783,$A313,СВЦЭМ!$B$39:$B$782,Y$296)+'СЕТ СН'!$F$15</f>
        <v>#REF!</v>
      </c>
    </row>
    <row r="314" spans="1:25" ht="15.75" hidden="1" x14ac:dyDescent="0.2">
      <c r="A314" s="35">
        <f t="shared" si="8"/>
        <v>45095</v>
      </c>
      <c r="B314" s="36" t="e">
        <f>SUMIFS(СВЦЭМ!#REF!,СВЦЭМ!$A$40:$A$783,$A314,СВЦЭМ!$B$39:$B$782,B$296)+'СЕТ СН'!$F$15</f>
        <v>#REF!</v>
      </c>
      <c r="C314" s="36" t="e">
        <f>SUMIFS(СВЦЭМ!#REF!,СВЦЭМ!$A$40:$A$783,$A314,СВЦЭМ!$B$39:$B$782,C$296)+'СЕТ СН'!$F$15</f>
        <v>#REF!</v>
      </c>
      <c r="D314" s="36" t="e">
        <f>SUMIFS(СВЦЭМ!#REF!,СВЦЭМ!$A$40:$A$783,$A314,СВЦЭМ!$B$39:$B$782,D$296)+'СЕТ СН'!$F$15</f>
        <v>#REF!</v>
      </c>
      <c r="E314" s="36" t="e">
        <f>SUMIFS(СВЦЭМ!#REF!,СВЦЭМ!$A$40:$A$783,$A314,СВЦЭМ!$B$39:$B$782,E$296)+'СЕТ СН'!$F$15</f>
        <v>#REF!</v>
      </c>
      <c r="F314" s="36" t="e">
        <f>SUMIFS(СВЦЭМ!#REF!,СВЦЭМ!$A$40:$A$783,$A314,СВЦЭМ!$B$39:$B$782,F$296)+'СЕТ СН'!$F$15</f>
        <v>#REF!</v>
      </c>
      <c r="G314" s="36" t="e">
        <f>SUMIFS(СВЦЭМ!#REF!,СВЦЭМ!$A$40:$A$783,$A314,СВЦЭМ!$B$39:$B$782,G$296)+'СЕТ СН'!$F$15</f>
        <v>#REF!</v>
      </c>
      <c r="H314" s="36" t="e">
        <f>SUMIFS(СВЦЭМ!#REF!,СВЦЭМ!$A$40:$A$783,$A314,СВЦЭМ!$B$39:$B$782,H$296)+'СЕТ СН'!$F$15</f>
        <v>#REF!</v>
      </c>
      <c r="I314" s="36" t="e">
        <f>SUMIFS(СВЦЭМ!#REF!,СВЦЭМ!$A$40:$A$783,$A314,СВЦЭМ!$B$39:$B$782,I$296)+'СЕТ СН'!$F$15</f>
        <v>#REF!</v>
      </c>
      <c r="J314" s="36" t="e">
        <f>SUMIFS(СВЦЭМ!#REF!,СВЦЭМ!$A$40:$A$783,$A314,СВЦЭМ!$B$39:$B$782,J$296)+'СЕТ СН'!$F$15</f>
        <v>#REF!</v>
      </c>
      <c r="K314" s="36" t="e">
        <f>SUMIFS(СВЦЭМ!#REF!,СВЦЭМ!$A$40:$A$783,$A314,СВЦЭМ!$B$39:$B$782,K$296)+'СЕТ СН'!$F$15</f>
        <v>#REF!</v>
      </c>
      <c r="L314" s="36" t="e">
        <f>SUMIFS(СВЦЭМ!#REF!,СВЦЭМ!$A$40:$A$783,$A314,СВЦЭМ!$B$39:$B$782,L$296)+'СЕТ СН'!$F$15</f>
        <v>#REF!</v>
      </c>
      <c r="M314" s="36" t="e">
        <f>SUMIFS(СВЦЭМ!#REF!,СВЦЭМ!$A$40:$A$783,$A314,СВЦЭМ!$B$39:$B$782,M$296)+'СЕТ СН'!$F$15</f>
        <v>#REF!</v>
      </c>
      <c r="N314" s="36" t="e">
        <f>SUMIFS(СВЦЭМ!#REF!,СВЦЭМ!$A$40:$A$783,$A314,СВЦЭМ!$B$39:$B$782,N$296)+'СЕТ СН'!$F$15</f>
        <v>#REF!</v>
      </c>
      <c r="O314" s="36" t="e">
        <f>SUMIFS(СВЦЭМ!#REF!,СВЦЭМ!$A$40:$A$783,$A314,СВЦЭМ!$B$39:$B$782,O$296)+'СЕТ СН'!$F$15</f>
        <v>#REF!</v>
      </c>
      <c r="P314" s="36" t="e">
        <f>SUMIFS(СВЦЭМ!#REF!,СВЦЭМ!$A$40:$A$783,$A314,СВЦЭМ!$B$39:$B$782,P$296)+'СЕТ СН'!$F$15</f>
        <v>#REF!</v>
      </c>
      <c r="Q314" s="36" t="e">
        <f>SUMIFS(СВЦЭМ!#REF!,СВЦЭМ!$A$40:$A$783,$A314,СВЦЭМ!$B$39:$B$782,Q$296)+'СЕТ СН'!$F$15</f>
        <v>#REF!</v>
      </c>
      <c r="R314" s="36" t="e">
        <f>SUMIFS(СВЦЭМ!#REF!,СВЦЭМ!$A$40:$A$783,$A314,СВЦЭМ!$B$39:$B$782,R$296)+'СЕТ СН'!$F$15</f>
        <v>#REF!</v>
      </c>
      <c r="S314" s="36" t="e">
        <f>SUMIFS(СВЦЭМ!#REF!,СВЦЭМ!$A$40:$A$783,$A314,СВЦЭМ!$B$39:$B$782,S$296)+'СЕТ СН'!$F$15</f>
        <v>#REF!</v>
      </c>
      <c r="T314" s="36" t="e">
        <f>SUMIFS(СВЦЭМ!#REF!,СВЦЭМ!$A$40:$A$783,$A314,СВЦЭМ!$B$39:$B$782,T$296)+'СЕТ СН'!$F$15</f>
        <v>#REF!</v>
      </c>
      <c r="U314" s="36" t="e">
        <f>SUMIFS(СВЦЭМ!#REF!,СВЦЭМ!$A$40:$A$783,$A314,СВЦЭМ!$B$39:$B$782,U$296)+'СЕТ СН'!$F$15</f>
        <v>#REF!</v>
      </c>
      <c r="V314" s="36" t="e">
        <f>SUMIFS(СВЦЭМ!#REF!,СВЦЭМ!$A$40:$A$783,$A314,СВЦЭМ!$B$39:$B$782,V$296)+'СЕТ СН'!$F$15</f>
        <v>#REF!</v>
      </c>
      <c r="W314" s="36" t="e">
        <f>SUMIFS(СВЦЭМ!#REF!,СВЦЭМ!$A$40:$A$783,$A314,СВЦЭМ!$B$39:$B$782,W$296)+'СЕТ СН'!$F$15</f>
        <v>#REF!</v>
      </c>
      <c r="X314" s="36" t="e">
        <f>SUMIFS(СВЦЭМ!#REF!,СВЦЭМ!$A$40:$A$783,$A314,СВЦЭМ!$B$39:$B$782,X$296)+'СЕТ СН'!$F$15</f>
        <v>#REF!</v>
      </c>
      <c r="Y314" s="36" t="e">
        <f>SUMIFS(СВЦЭМ!#REF!,СВЦЭМ!$A$40:$A$783,$A314,СВЦЭМ!$B$39:$B$782,Y$296)+'СЕТ СН'!$F$15</f>
        <v>#REF!</v>
      </c>
    </row>
    <row r="315" spans="1:25" ht="15.75" hidden="1" x14ac:dyDescent="0.2">
      <c r="A315" s="35">
        <f t="shared" si="8"/>
        <v>45096</v>
      </c>
      <c r="B315" s="36" t="e">
        <f>SUMIFS(СВЦЭМ!#REF!,СВЦЭМ!$A$40:$A$783,$A315,СВЦЭМ!$B$39:$B$782,B$296)+'СЕТ СН'!$F$15</f>
        <v>#REF!</v>
      </c>
      <c r="C315" s="36" t="e">
        <f>SUMIFS(СВЦЭМ!#REF!,СВЦЭМ!$A$40:$A$783,$A315,СВЦЭМ!$B$39:$B$782,C$296)+'СЕТ СН'!$F$15</f>
        <v>#REF!</v>
      </c>
      <c r="D315" s="36" t="e">
        <f>SUMIFS(СВЦЭМ!#REF!,СВЦЭМ!$A$40:$A$783,$A315,СВЦЭМ!$B$39:$B$782,D$296)+'СЕТ СН'!$F$15</f>
        <v>#REF!</v>
      </c>
      <c r="E315" s="36" t="e">
        <f>SUMIFS(СВЦЭМ!#REF!,СВЦЭМ!$A$40:$A$783,$A315,СВЦЭМ!$B$39:$B$782,E$296)+'СЕТ СН'!$F$15</f>
        <v>#REF!</v>
      </c>
      <c r="F315" s="36" t="e">
        <f>SUMIFS(СВЦЭМ!#REF!,СВЦЭМ!$A$40:$A$783,$A315,СВЦЭМ!$B$39:$B$782,F$296)+'СЕТ СН'!$F$15</f>
        <v>#REF!</v>
      </c>
      <c r="G315" s="36" t="e">
        <f>SUMIFS(СВЦЭМ!#REF!,СВЦЭМ!$A$40:$A$783,$A315,СВЦЭМ!$B$39:$B$782,G$296)+'СЕТ СН'!$F$15</f>
        <v>#REF!</v>
      </c>
      <c r="H315" s="36" t="e">
        <f>SUMIFS(СВЦЭМ!#REF!,СВЦЭМ!$A$40:$A$783,$A315,СВЦЭМ!$B$39:$B$782,H$296)+'СЕТ СН'!$F$15</f>
        <v>#REF!</v>
      </c>
      <c r="I315" s="36" t="e">
        <f>SUMIFS(СВЦЭМ!#REF!,СВЦЭМ!$A$40:$A$783,$A315,СВЦЭМ!$B$39:$B$782,I$296)+'СЕТ СН'!$F$15</f>
        <v>#REF!</v>
      </c>
      <c r="J315" s="36" t="e">
        <f>SUMIFS(СВЦЭМ!#REF!,СВЦЭМ!$A$40:$A$783,$A315,СВЦЭМ!$B$39:$B$782,J$296)+'СЕТ СН'!$F$15</f>
        <v>#REF!</v>
      </c>
      <c r="K315" s="36" t="e">
        <f>SUMIFS(СВЦЭМ!#REF!,СВЦЭМ!$A$40:$A$783,$A315,СВЦЭМ!$B$39:$B$782,K$296)+'СЕТ СН'!$F$15</f>
        <v>#REF!</v>
      </c>
      <c r="L315" s="36" t="e">
        <f>SUMIFS(СВЦЭМ!#REF!,СВЦЭМ!$A$40:$A$783,$A315,СВЦЭМ!$B$39:$B$782,L$296)+'СЕТ СН'!$F$15</f>
        <v>#REF!</v>
      </c>
      <c r="M315" s="36" t="e">
        <f>SUMIFS(СВЦЭМ!#REF!,СВЦЭМ!$A$40:$A$783,$A315,СВЦЭМ!$B$39:$B$782,M$296)+'СЕТ СН'!$F$15</f>
        <v>#REF!</v>
      </c>
      <c r="N315" s="36" t="e">
        <f>SUMIFS(СВЦЭМ!#REF!,СВЦЭМ!$A$40:$A$783,$A315,СВЦЭМ!$B$39:$B$782,N$296)+'СЕТ СН'!$F$15</f>
        <v>#REF!</v>
      </c>
      <c r="O315" s="36" t="e">
        <f>SUMIFS(СВЦЭМ!#REF!,СВЦЭМ!$A$40:$A$783,$A315,СВЦЭМ!$B$39:$B$782,O$296)+'СЕТ СН'!$F$15</f>
        <v>#REF!</v>
      </c>
      <c r="P315" s="36" t="e">
        <f>SUMIFS(СВЦЭМ!#REF!,СВЦЭМ!$A$40:$A$783,$A315,СВЦЭМ!$B$39:$B$782,P$296)+'СЕТ СН'!$F$15</f>
        <v>#REF!</v>
      </c>
      <c r="Q315" s="36" t="e">
        <f>SUMIFS(СВЦЭМ!#REF!,СВЦЭМ!$A$40:$A$783,$A315,СВЦЭМ!$B$39:$B$782,Q$296)+'СЕТ СН'!$F$15</f>
        <v>#REF!</v>
      </c>
      <c r="R315" s="36" t="e">
        <f>SUMIFS(СВЦЭМ!#REF!,СВЦЭМ!$A$40:$A$783,$A315,СВЦЭМ!$B$39:$B$782,R$296)+'СЕТ СН'!$F$15</f>
        <v>#REF!</v>
      </c>
      <c r="S315" s="36" t="e">
        <f>SUMIFS(СВЦЭМ!#REF!,СВЦЭМ!$A$40:$A$783,$A315,СВЦЭМ!$B$39:$B$782,S$296)+'СЕТ СН'!$F$15</f>
        <v>#REF!</v>
      </c>
      <c r="T315" s="36" t="e">
        <f>SUMIFS(СВЦЭМ!#REF!,СВЦЭМ!$A$40:$A$783,$A315,СВЦЭМ!$B$39:$B$782,T$296)+'СЕТ СН'!$F$15</f>
        <v>#REF!</v>
      </c>
      <c r="U315" s="36" t="e">
        <f>SUMIFS(СВЦЭМ!#REF!,СВЦЭМ!$A$40:$A$783,$A315,СВЦЭМ!$B$39:$B$782,U$296)+'СЕТ СН'!$F$15</f>
        <v>#REF!</v>
      </c>
      <c r="V315" s="36" t="e">
        <f>SUMIFS(СВЦЭМ!#REF!,СВЦЭМ!$A$40:$A$783,$A315,СВЦЭМ!$B$39:$B$782,V$296)+'СЕТ СН'!$F$15</f>
        <v>#REF!</v>
      </c>
      <c r="W315" s="36" t="e">
        <f>SUMIFS(СВЦЭМ!#REF!,СВЦЭМ!$A$40:$A$783,$A315,СВЦЭМ!$B$39:$B$782,W$296)+'СЕТ СН'!$F$15</f>
        <v>#REF!</v>
      </c>
      <c r="X315" s="36" t="e">
        <f>SUMIFS(СВЦЭМ!#REF!,СВЦЭМ!$A$40:$A$783,$A315,СВЦЭМ!$B$39:$B$782,X$296)+'СЕТ СН'!$F$15</f>
        <v>#REF!</v>
      </c>
      <c r="Y315" s="36" t="e">
        <f>SUMIFS(СВЦЭМ!#REF!,СВЦЭМ!$A$40:$A$783,$A315,СВЦЭМ!$B$39:$B$782,Y$296)+'СЕТ СН'!$F$15</f>
        <v>#REF!</v>
      </c>
    </row>
    <row r="316" spans="1:25" ht="15.75" hidden="1" x14ac:dyDescent="0.2">
      <c r="A316" s="35">
        <f t="shared" si="8"/>
        <v>45097</v>
      </c>
      <c r="B316" s="36" t="e">
        <f>SUMIFS(СВЦЭМ!#REF!,СВЦЭМ!$A$40:$A$783,$A316,СВЦЭМ!$B$39:$B$782,B$296)+'СЕТ СН'!$F$15</f>
        <v>#REF!</v>
      </c>
      <c r="C316" s="36" t="e">
        <f>SUMIFS(СВЦЭМ!#REF!,СВЦЭМ!$A$40:$A$783,$A316,СВЦЭМ!$B$39:$B$782,C$296)+'СЕТ СН'!$F$15</f>
        <v>#REF!</v>
      </c>
      <c r="D316" s="36" t="e">
        <f>SUMIFS(СВЦЭМ!#REF!,СВЦЭМ!$A$40:$A$783,$A316,СВЦЭМ!$B$39:$B$782,D$296)+'СЕТ СН'!$F$15</f>
        <v>#REF!</v>
      </c>
      <c r="E316" s="36" t="e">
        <f>SUMIFS(СВЦЭМ!#REF!,СВЦЭМ!$A$40:$A$783,$A316,СВЦЭМ!$B$39:$B$782,E$296)+'СЕТ СН'!$F$15</f>
        <v>#REF!</v>
      </c>
      <c r="F316" s="36" t="e">
        <f>SUMIFS(СВЦЭМ!#REF!,СВЦЭМ!$A$40:$A$783,$A316,СВЦЭМ!$B$39:$B$782,F$296)+'СЕТ СН'!$F$15</f>
        <v>#REF!</v>
      </c>
      <c r="G316" s="36" t="e">
        <f>SUMIFS(СВЦЭМ!#REF!,СВЦЭМ!$A$40:$A$783,$A316,СВЦЭМ!$B$39:$B$782,G$296)+'СЕТ СН'!$F$15</f>
        <v>#REF!</v>
      </c>
      <c r="H316" s="36" t="e">
        <f>SUMIFS(СВЦЭМ!#REF!,СВЦЭМ!$A$40:$A$783,$A316,СВЦЭМ!$B$39:$B$782,H$296)+'СЕТ СН'!$F$15</f>
        <v>#REF!</v>
      </c>
      <c r="I316" s="36" t="e">
        <f>SUMIFS(СВЦЭМ!#REF!,СВЦЭМ!$A$40:$A$783,$A316,СВЦЭМ!$B$39:$B$782,I$296)+'СЕТ СН'!$F$15</f>
        <v>#REF!</v>
      </c>
      <c r="J316" s="36" t="e">
        <f>SUMIFS(СВЦЭМ!#REF!,СВЦЭМ!$A$40:$A$783,$A316,СВЦЭМ!$B$39:$B$782,J$296)+'СЕТ СН'!$F$15</f>
        <v>#REF!</v>
      </c>
      <c r="K316" s="36" t="e">
        <f>SUMIFS(СВЦЭМ!#REF!,СВЦЭМ!$A$40:$A$783,$A316,СВЦЭМ!$B$39:$B$782,K$296)+'СЕТ СН'!$F$15</f>
        <v>#REF!</v>
      </c>
      <c r="L316" s="36" t="e">
        <f>SUMIFS(СВЦЭМ!#REF!,СВЦЭМ!$A$40:$A$783,$A316,СВЦЭМ!$B$39:$B$782,L$296)+'СЕТ СН'!$F$15</f>
        <v>#REF!</v>
      </c>
      <c r="M316" s="36" t="e">
        <f>SUMIFS(СВЦЭМ!#REF!,СВЦЭМ!$A$40:$A$783,$A316,СВЦЭМ!$B$39:$B$782,M$296)+'СЕТ СН'!$F$15</f>
        <v>#REF!</v>
      </c>
      <c r="N316" s="36" t="e">
        <f>SUMIFS(СВЦЭМ!#REF!,СВЦЭМ!$A$40:$A$783,$A316,СВЦЭМ!$B$39:$B$782,N$296)+'СЕТ СН'!$F$15</f>
        <v>#REF!</v>
      </c>
      <c r="O316" s="36" t="e">
        <f>SUMIFS(СВЦЭМ!#REF!,СВЦЭМ!$A$40:$A$783,$A316,СВЦЭМ!$B$39:$B$782,O$296)+'СЕТ СН'!$F$15</f>
        <v>#REF!</v>
      </c>
      <c r="P316" s="36" t="e">
        <f>SUMIFS(СВЦЭМ!#REF!,СВЦЭМ!$A$40:$A$783,$A316,СВЦЭМ!$B$39:$B$782,P$296)+'СЕТ СН'!$F$15</f>
        <v>#REF!</v>
      </c>
      <c r="Q316" s="36" t="e">
        <f>SUMIFS(СВЦЭМ!#REF!,СВЦЭМ!$A$40:$A$783,$A316,СВЦЭМ!$B$39:$B$782,Q$296)+'СЕТ СН'!$F$15</f>
        <v>#REF!</v>
      </c>
      <c r="R316" s="36" t="e">
        <f>SUMIFS(СВЦЭМ!#REF!,СВЦЭМ!$A$40:$A$783,$A316,СВЦЭМ!$B$39:$B$782,R$296)+'СЕТ СН'!$F$15</f>
        <v>#REF!</v>
      </c>
      <c r="S316" s="36" t="e">
        <f>SUMIFS(СВЦЭМ!#REF!,СВЦЭМ!$A$40:$A$783,$A316,СВЦЭМ!$B$39:$B$782,S$296)+'СЕТ СН'!$F$15</f>
        <v>#REF!</v>
      </c>
      <c r="T316" s="36" t="e">
        <f>SUMIFS(СВЦЭМ!#REF!,СВЦЭМ!$A$40:$A$783,$A316,СВЦЭМ!$B$39:$B$782,T$296)+'СЕТ СН'!$F$15</f>
        <v>#REF!</v>
      </c>
      <c r="U316" s="36" t="e">
        <f>SUMIFS(СВЦЭМ!#REF!,СВЦЭМ!$A$40:$A$783,$A316,СВЦЭМ!$B$39:$B$782,U$296)+'СЕТ СН'!$F$15</f>
        <v>#REF!</v>
      </c>
      <c r="V316" s="36" t="e">
        <f>SUMIFS(СВЦЭМ!#REF!,СВЦЭМ!$A$40:$A$783,$A316,СВЦЭМ!$B$39:$B$782,V$296)+'СЕТ СН'!$F$15</f>
        <v>#REF!</v>
      </c>
      <c r="W316" s="36" t="e">
        <f>SUMIFS(СВЦЭМ!#REF!,СВЦЭМ!$A$40:$A$783,$A316,СВЦЭМ!$B$39:$B$782,W$296)+'СЕТ СН'!$F$15</f>
        <v>#REF!</v>
      </c>
      <c r="X316" s="36" t="e">
        <f>SUMIFS(СВЦЭМ!#REF!,СВЦЭМ!$A$40:$A$783,$A316,СВЦЭМ!$B$39:$B$782,X$296)+'СЕТ СН'!$F$15</f>
        <v>#REF!</v>
      </c>
      <c r="Y316" s="36" t="e">
        <f>SUMIFS(СВЦЭМ!#REF!,СВЦЭМ!$A$40:$A$783,$A316,СВЦЭМ!$B$39:$B$782,Y$296)+'СЕТ СН'!$F$15</f>
        <v>#REF!</v>
      </c>
    </row>
    <row r="317" spans="1:25" ht="15.75" hidden="1" x14ac:dyDescent="0.2">
      <c r="A317" s="35">
        <f t="shared" si="8"/>
        <v>45098</v>
      </c>
      <c r="B317" s="36" t="e">
        <f>SUMIFS(СВЦЭМ!#REF!,СВЦЭМ!$A$40:$A$783,$A317,СВЦЭМ!$B$39:$B$782,B$296)+'СЕТ СН'!$F$15</f>
        <v>#REF!</v>
      </c>
      <c r="C317" s="36" t="e">
        <f>SUMIFS(СВЦЭМ!#REF!,СВЦЭМ!$A$40:$A$783,$A317,СВЦЭМ!$B$39:$B$782,C$296)+'СЕТ СН'!$F$15</f>
        <v>#REF!</v>
      </c>
      <c r="D317" s="36" t="e">
        <f>SUMIFS(СВЦЭМ!#REF!,СВЦЭМ!$A$40:$A$783,$A317,СВЦЭМ!$B$39:$B$782,D$296)+'СЕТ СН'!$F$15</f>
        <v>#REF!</v>
      </c>
      <c r="E317" s="36" t="e">
        <f>SUMIFS(СВЦЭМ!#REF!,СВЦЭМ!$A$40:$A$783,$A317,СВЦЭМ!$B$39:$B$782,E$296)+'СЕТ СН'!$F$15</f>
        <v>#REF!</v>
      </c>
      <c r="F317" s="36" t="e">
        <f>SUMIFS(СВЦЭМ!#REF!,СВЦЭМ!$A$40:$A$783,$A317,СВЦЭМ!$B$39:$B$782,F$296)+'СЕТ СН'!$F$15</f>
        <v>#REF!</v>
      </c>
      <c r="G317" s="36" t="e">
        <f>SUMIFS(СВЦЭМ!#REF!,СВЦЭМ!$A$40:$A$783,$A317,СВЦЭМ!$B$39:$B$782,G$296)+'СЕТ СН'!$F$15</f>
        <v>#REF!</v>
      </c>
      <c r="H317" s="36" t="e">
        <f>SUMIFS(СВЦЭМ!#REF!,СВЦЭМ!$A$40:$A$783,$A317,СВЦЭМ!$B$39:$B$782,H$296)+'СЕТ СН'!$F$15</f>
        <v>#REF!</v>
      </c>
      <c r="I317" s="36" t="e">
        <f>SUMIFS(СВЦЭМ!#REF!,СВЦЭМ!$A$40:$A$783,$A317,СВЦЭМ!$B$39:$B$782,I$296)+'СЕТ СН'!$F$15</f>
        <v>#REF!</v>
      </c>
      <c r="J317" s="36" t="e">
        <f>SUMIFS(СВЦЭМ!#REF!,СВЦЭМ!$A$40:$A$783,$A317,СВЦЭМ!$B$39:$B$782,J$296)+'СЕТ СН'!$F$15</f>
        <v>#REF!</v>
      </c>
      <c r="K317" s="36" t="e">
        <f>SUMIFS(СВЦЭМ!#REF!,СВЦЭМ!$A$40:$A$783,$A317,СВЦЭМ!$B$39:$B$782,K$296)+'СЕТ СН'!$F$15</f>
        <v>#REF!</v>
      </c>
      <c r="L317" s="36" t="e">
        <f>SUMIFS(СВЦЭМ!#REF!,СВЦЭМ!$A$40:$A$783,$A317,СВЦЭМ!$B$39:$B$782,L$296)+'СЕТ СН'!$F$15</f>
        <v>#REF!</v>
      </c>
      <c r="M317" s="36" t="e">
        <f>SUMIFS(СВЦЭМ!#REF!,СВЦЭМ!$A$40:$A$783,$A317,СВЦЭМ!$B$39:$B$782,M$296)+'СЕТ СН'!$F$15</f>
        <v>#REF!</v>
      </c>
      <c r="N317" s="36" t="e">
        <f>SUMIFS(СВЦЭМ!#REF!,СВЦЭМ!$A$40:$A$783,$A317,СВЦЭМ!$B$39:$B$782,N$296)+'СЕТ СН'!$F$15</f>
        <v>#REF!</v>
      </c>
      <c r="O317" s="36" t="e">
        <f>SUMIFS(СВЦЭМ!#REF!,СВЦЭМ!$A$40:$A$783,$A317,СВЦЭМ!$B$39:$B$782,O$296)+'СЕТ СН'!$F$15</f>
        <v>#REF!</v>
      </c>
      <c r="P317" s="36" t="e">
        <f>SUMIFS(СВЦЭМ!#REF!,СВЦЭМ!$A$40:$A$783,$A317,СВЦЭМ!$B$39:$B$782,P$296)+'СЕТ СН'!$F$15</f>
        <v>#REF!</v>
      </c>
      <c r="Q317" s="36" t="e">
        <f>SUMIFS(СВЦЭМ!#REF!,СВЦЭМ!$A$40:$A$783,$A317,СВЦЭМ!$B$39:$B$782,Q$296)+'СЕТ СН'!$F$15</f>
        <v>#REF!</v>
      </c>
      <c r="R317" s="36" t="e">
        <f>SUMIFS(СВЦЭМ!#REF!,СВЦЭМ!$A$40:$A$783,$A317,СВЦЭМ!$B$39:$B$782,R$296)+'СЕТ СН'!$F$15</f>
        <v>#REF!</v>
      </c>
      <c r="S317" s="36" t="e">
        <f>SUMIFS(СВЦЭМ!#REF!,СВЦЭМ!$A$40:$A$783,$A317,СВЦЭМ!$B$39:$B$782,S$296)+'СЕТ СН'!$F$15</f>
        <v>#REF!</v>
      </c>
      <c r="T317" s="36" t="e">
        <f>SUMIFS(СВЦЭМ!#REF!,СВЦЭМ!$A$40:$A$783,$A317,СВЦЭМ!$B$39:$B$782,T$296)+'СЕТ СН'!$F$15</f>
        <v>#REF!</v>
      </c>
      <c r="U317" s="36" t="e">
        <f>SUMIFS(СВЦЭМ!#REF!,СВЦЭМ!$A$40:$A$783,$A317,СВЦЭМ!$B$39:$B$782,U$296)+'СЕТ СН'!$F$15</f>
        <v>#REF!</v>
      </c>
      <c r="V317" s="36" t="e">
        <f>SUMIFS(СВЦЭМ!#REF!,СВЦЭМ!$A$40:$A$783,$A317,СВЦЭМ!$B$39:$B$782,V$296)+'СЕТ СН'!$F$15</f>
        <v>#REF!</v>
      </c>
      <c r="W317" s="36" t="e">
        <f>SUMIFS(СВЦЭМ!#REF!,СВЦЭМ!$A$40:$A$783,$A317,СВЦЭМ!$B$39:$B$782,W$296)+'СЕТ СН'!$F$15</f>
        <v>#REF!</v>
      </c>
      <c r="X317" s="36" t="e">
        <f>SUMIFS(СВЦЭМ!#REF!,СВЦЭМ!$A$40:$A$783,$A317,СВЦЭМ!$B$39:$B$782,X$296)+'СЕТ СН'!$F$15</f>
        <v>#REF!</v>
      </c>
      <c r="Y317" s="36" t="e">
        <f>SUMIFS(СВЦЭМ!#REF!,СВЦЭМ!$A$40:$A$783,$A317,СВЦЭМ!$B$39:$B$782,Y$296)+'СЕТ СН'!$F$15</f>
        <v>#REF!</v>
      </c>
    </row>
    <row r="318" spans="1:25" ht="15.75" hidden="1" x14ac:dyDescent="0.2">
      <c r="A318" s="35">
        <f t="shared" si="8"/>
        <v>45099</v>
      </c>
      <c r="B318" s="36" t="e">
        <f>SUMIFS(СВЦЭМ!#REF!,СВЦЭМ!$A$40:$A$783,$A318,СВЦЭМ!$B$39:$B$782,B$296)+'СЕТ СН'!$F$15</f>
        <v>#REF!</v>
      </c>
      <c r="C318" s="36" t="e">
        <f>SUMIFS(СВЦЭМ!#REF!,СВЦЭМ!$A$40:$A$783,$A318,СВЦЭМ!$B$39:$B$782,C$296)+'СЕТ СН'!$F$15</f>
        <v>#REF!</v>
      </c>
      <c r="D318" s="36" t="e">
        <f>SUMIFS(СВЦЭМ!#REF!,СВЦЭМ!$A$40:$A$783,$A318,СВЦЭМ!$B$39:$B$782,D$296)+'СЕТ СН'!$F$15</f>
        <v>#REF!</v>
      </c>
      <c r="E318" s="36" t="e">
        <f>SUMIFS(СВЦЭМ!#REF!,СВЦЭМ!$A$40:$A$783,$A318,СВЦЭМ!$B$39:$B$782,E$296)+'СЕТ СН'!$F$15</f>
        <v>#REF!</v>
      </c>
      <c r="F318" s="36" t="e">
        <f>SUMIFS(СВЦЭМ!#REF!,СВЦЭМ!$A$40:$A$783,$A318,СВЦЭМ!$B$39:$B$782,F$296)+'СЕТ СН'!$F$15</f>
        <v>#REF!</v>
      </c>
      <c r="G318" s="36" t="e">
        <f>SUMIFS(СВЦЭМ!#REF!,СВЦЭМ!$A$40:$A$783,$A318,СВЦЭМ!$B$39:$B$782,G$296)+'СЕТ СН'!$F$15</f>
        <v>#REF!</v>
      </c>
      <c r="H318" s="36" t="e">
        <f>SUMIFS(СВЦЭМ!#REF!,СВЦЭМ!$A$40:$A$783,$A318,СВЦЭМ!$B$39:$B$782,H$296)+'СЕТ СН'!$F$15</f>
        <v>#REF!</v>
      </c>
      <c r="I318" s="36" t="e">
        <f>SUMIFS(СВЦЭМ!#REF!,СВЦЭМ!$A$40:$A$783,$A318,СВЦЭМ!$B$39:$B$782,I$296)+'СЕТ СН'!$F$15</f>
        <v>#REF!</v>
      </c>
      <c r="J318" s="36" t="e">
        <f>SUMIFS(СВЦЭМ!#REF!,СВЦЭМ!$A$40:$A$783,$A318,СВЦЭМ!$B$39:$B$782,J$296)+'СЕТ СН'!$F$15</f>
        <v>#REF!</v>
      </c>
      <c r="K318" s="36" t="e">
        <f>SUMIFS(СВЦЭМ!#REF!,СВЦЭМ!$A$40:$A$783,$A318,СВЦЭМ!$B$39:$B$782,K$296)+'СЕТ СН'!$F$15</f>
        <v>#REF!</v>
      </c>
      <c r="L318" s="36" t="e">
        <f>SUMIFS(СВЦЭМ!#REF!,СВЦЭМ!$A$40:$A$783,$A318,СВЦЭМ!$B$39:$B$782,L$296)+'СЕТ СН'!$F$15</f>
        <v>#REF!</v>
      </c>
      <c r="M318" s="36" t="e">
        <f>SUMIFS(СВЦЭМ!#REF!,СВЦЭМ!$A$40:$A$783,$A318,СВЦЭМ!$B$39:$B$782,M$296)+'СЕТ СН'!$F$15</f>
        <v>#REF!</v>
      </c>
      <c r="N318" s="36" t="e">
        <f>SUMIFS(СВЦЭМ!#REF!,СВЦЭМ!$A$40:$A$783,$A318,СВЦЭМ!$B$39:$B$782,N$296)+'СЕТ СН'!$F$15</f>
        <v>#REF!</v>
      </c>
      <c r="O318" s="36" t="e">
        <f>SUMIFS(СВЦЭМ!#REF!,СВЦЭМ!$A$40:$A$783,$A318,СВЦЭМ!$B$39:$B$782,O$296)+'СЕТ СН'!$F$15</f>
        <v>#REF!</v>
      </c>
      <c r="P318" s="36" t="e">
        <f>SUMIFS(СВЦЭМ!#REF!,СВЦЭМ!$A$40:$A$783,$A318,СВЦЭМ!$B$39:$B$782,P$296)+'СЕТ СН'!$F$15</f>
        <v>#REF!</v>
      </c>
      <c r="Q318" s="36" t="e">
        <f>SUMIFS(СВЦЭМ!#REF!,СВЦЭМ!$A$40:$A$783,$A318,СВЦЭМ!$B$39:$B$782,Q$296)+'СЕТ СН'!$F$15</f>
        <v>#REF!</v>
      </c>
      <c r="R318" s="36" t="e">
        <f>SUMIFS(СВЦЭМ!#REF!,СВЦЭМ!$A$40:$A$783,$A318,СВЦЭМ!$B$39:$B$782,R$296)+'СЕТ СН'!$F$15</f>
        <v>#REF!</v>
      </c>
      <c r="S318" s="36" t="e">
        <f>SUMIFS(СВЦЭМ!#REF!,СВЦЭМ!$A$40:$A$783,$A318,СВЦЭМ!$B$39:$B$782,S$296)+'СЕТ СН'!$F$15</f>
        <v>#REF!</v>
      </c>
      <c r="T318" s="36" t="e">
        <f>SUMIFS(СВЦЭМ!#REF!,СВЦЭМ!$A$40:$A$783,$A318,СВЦЭМ!$B$39:$B$782,T$296)+'СЕТ СН'!$F$15</f>
        <v>#REF!</v>
      </c>
      <c r="U318" s="36" t="e">
        <f>SUMIFS(СВЦЭМ!#REF!,СВЦЭМ!$A$40:$A$783,$A318,СВЦЭМ!$B$39:$B$782,U$296)+'СЕТ СН'!$F$15</f>
        <v>#REF!</v>
      </c>
      <c r="V318" s="36" t="e">
        <f>SUMIFS(СВЦЭМ!#REF!,СВЦЭМ!$A$40:$A$783,$A318,СВЦЭМ!$B$39:$B$782,V$296)+'СЕТ СН'!$F$15</f>
        <v>#REF!</v>
      </c>
      <c r="W318" s="36" t="e">
        <f>SUMIFS(СВЦЭМ!#REF!,СВЦЭМ!$A$40:$A$783,$A318,СВЦЭМ!$B$39:$B$782,W$296)+'СЕТ СН'!$F$15</f>
        <v>#REF!</v>
      </c>
      <c r="X318" s="36" t="e">
        <f>SUMIFS(СВЦЭМ!#REF!,СВЦЭМ!$A$40:$A$783,$A318,СВЦЭМ!$B$39:$B$782,X$296)+'СЕТ СН'!$F$15</f>
        <v>#REF!</v>
      </c>
      <c r="Y318" s="36" t="e">
        <f>SUMIFS(СВЦЭМ!#REF!,СВЦЭМ!$A$40:$A$783,$A318,СВЦЭМ!$B$39:$B$782,Y$296)+'СЕТ СН'!$F$15</f>
        <v>#REF!</v>
      </c>
    </row>
    <row r="319" spans="1:25" ht="15.75" hidden="1" x14ac:dyDescent="0.2">
      <c r="A319" s="35">
        <f t="shared" si="8"/>
        <v>45100</v>
      </c>
      <c r="B319" s="36" t="e">
        <f>SUMIFS(СВЦЭМ!#REF!,СВЦЭМ!$A$40:$A$783,$A319,СВЦЭМ!$B$39:$B$782,B$296)+'СЕТ СН'!$F$15</f>
        <v>#REF!</v>
      </c>
      <c r="C319" s="36" t="e">
        <f>SUMIFS(СВЦЭМ!#REF!,СВЦЭМ!$A$40:$A$783,$A319,СВЦЭМ!$B$39:$B$782,C$296)+'СЕТ СН'!$F$15</f>
        <v>#REF!</v>
      </c>
      <c r="D319" s="36" t="e">
        <f>SUMIFS(СВЦЭМ!#REF!,СВЦЭМ!$A$40:$A$783,$A319,СВЦЭМ!$B$39:$B$782,D$296)+'СЕТ СН'!$F$15</f>
        <v>#REF!</v>
      </c>
      <c r="E319" s="36" t="e">
        <f>SUMIFS(СВЦЭМ!#REF!,СВЦЭМ!$A$40:$A$783,$A319,СВЦЭМ!$B$39:$B$782,E$296)+'СЕТ СН'!$F$15</f>
        <v>#REF!</v>
      </c>
      <c r="F319" s="36" t="e">
        <f>SUMIFS(СВЦЭМ!#REF!,СВЦЭМ!$A$40:$A$783,$A319,СВЦЭМ!$B$39:$B$782,F$296)+'СЕТ СН'!$F$15</f>
        <v>#REF!</v>
      </c>
      <c r="G319" s="36" t="e">
        <f>SUMIFS(СВЦЭМ!#REF!,СВЦЭМ!$A$40:$A$783,$A319,СВЦЭМ!$B$39:$B$782,G$296)+'СЕТ СН'!$F$15</f>
        <v>#REF!</v>
      </c>
      <c r="H319" s="36" t="e">
        <f>SUMIFS(СВЦЭМ!#REF!,СВЦЭМ!$A$40:$A$783,$A319,СВЦЭМ!$B$39:$B$782,H$296)+'СЕТ СН'!$F$15</f>
        <v>#REF!</v>
      </c>
      <c r="I319" s="36" t="e">
        <f>SUMIFS(СВЦЭМ!#REF!,СВЦЭМ!$A$40:$A$783,$A319,СВЦЭМ!$B$39:$B$782,I$296)+'СЕТ СН'!$F$15</f>
        <v>#REF!</v>
      </c>
      <c r="J319" s="36" t="e">
        <f>SUMIFS(СВЦЭМ!#REF!,СВЦЭМ!$A$40:$A$783,$A319,СВЦЭМ!$B$39:$B$782,J$296)+'СЕТ СН'!$F$15</f>
        <v>#REF!</v>
      </c>
      <c r="K319" s="36" t="e">
        <f>SUMIFS(СВЦЭМ!#REF!,СВЦЭМ!$A$40:$A$783,$A319,СВЦЭМ!$B$39:$B$782,K$296)+'СЕТ СН'!$F$15</f>
        <v>#REF!</v>
      </c>
      <c r="L319" s="36" t="e">
        <f>SUMIFS(СВЦЭМ!#REF!,СВЦЭМ!$A$40:$A$783,$A319,СВЦЭМ!$B$39:$B$782,L$296)+'СЕТ СН'!$F$15</f>
        <v>#REF!</v>
      </c>
      <c r="M319" s="36" t="e">
        <f>SUMIFS(СВЦЭМ!#REF!,СВЦЭМ!$A$40:$A$783,$A319,СВЦЭМ!$B$39:$B$782,M$296)+'СЕТ СН'!$F$15</f>
        <v>#REF!</v>
      </c>
      <c r="N319" s="36" t="e">
        <f>SUMIFS(СВЦЭМ!#REF!,СВЦЭМ!$A$40:$A$783,$A319,СВЦЭМ!$B$39:$B$782,N$296)+'СЕТ СН'!$F$15</f>
        <v>#REF!</v>
      </c>
      <c r="O319" s="36" t="e">
        <f>SUMIFS(СВЦЭМ!#REF!,СВЦЭМ!$A$40:$A$783,$A319,СВЦЭМ!$B$39:$B$782,O$296)+'СЕТ СН'!$F$15</f>
        <v>#REF!</v>
      </c>
      <c r="P319" s="36" t="e">
        <f>SUMIFS(СВЦЭМ!#REF!,СВЦЭМ!$A$40:$A$783,$A319,СВЦЭМ!$B$39:$B$782,P$296)+'СЕТ СН'!$F$15</f>
        <v>#REF!</v>
      </c>
      <c r="Q319" s="36" t="e">
        <f>SUMIFS(СВЦЭМ!#REF!,СВЦЭМ!$A$40:$A$783,$A319,СВЦЭМ!$B$39:$B$782,Q$296)+'СЕТ СН'!$F$15</f>
        <v>#REF!</v>
      </c>
      <c r="R319" s="36" t="e">
        <f>SUMIFS(СВЦЭМ!#REF!,СВЦЭМ!$A$40:$A$783,$A319,СВЦЭМ!$B$39:$B$782,R$296)+'СЕТ СН'!$F$15</f>
        <v>#REF!</v>
      </c>
      <c r="S319" s="36" t="e">
        <f>SUMIFS(СВЦЭМ!#REF!,СВЦЭМ!$A$40:$A$783,$A319,СВЦЭМ!$B$39:$B$782,S$296)+'СЕТ СН'!$F$15</f>
        <v>#REF!</v>
      </c>
      <c r="T319" s="36" t="e">
        <f>SUMIFS(СВЦЭМ!#REF!,СВЦЭМ!$A$40:$A$783,$A319,СВЦЭМ!$B$39:$B$782,T$296)+'СЕТ СН'!$F$15</f>
        <v>#REF!</v>
      </c>
      <c r="U319" s="36" t="e">
        <f>SUMIFS(СВЦЭМ!#REF!,СВЦЭМ!$A$40:$A$783,$A319,СВЦЭМ!$B$39:$B$782,U$296)+'СЕТ СН'!$F$15</f>
        <v>#REF!</v>
      </c>
      <c r="V319" s="36" t="e">
        <f>SUMIFS(СВЦЭМ!#REF!,СВЦЭМ!$A$40:$A$783,$A319,СВЦЭМ!$B$39:$B$782,V$296)+'СЕТ СН'!$F$15</f>
        <v>#REF!</v>
      </c>
      <c r="W319" s="36" t="e">
        <f>SUMIFS(СВЦЭМ!#REF!,СВЦЭМ!$A$40:$A$783,$A319,СВЦЭМ!$B$39:$B$782,W$296)+'СЕТ СН'!$F$15</f>
        <v>#REF!</v>
      </c>
      <c r="X319" s="36" t="e">
        <f>SUMIFS(СВЦЭМ!#REF!,СВЦЭМ!$A$40:$A$783,$A319,СВЦЭМ!$B$39:$B$782,X$296)+'СЕТ СН'!$F$15</f>
        <v>#REF!</v>
      </c>
      <c r="Y319" s="36" t="e">
        <f>SUMIFS(СВЦЭМ!#REF!,СВЦЭМ!$A$40:$A$783,$A319,СВЦЭМ!$B$39:$B$782,Y$296)+'СЕТ СН'!$F$15</f>
        <v>#REF!</v>
      </c>
    </row>
    <row r="320" spans="1:25" ht="15.75" hidden="1" x14ac:dyDescent="0.2">
      <c r="A320" s="35">
        <f t="shared" si="8"/>
        <v>45101</v>
      </c>
      <c r="B320" s="36" t="e">
        <f>SUMIFS(СВЦЭМ!#REF!,СВЦЭМ!$A$40:$A$783,$A320,СВЦЭМ!$B$39:$B$782,B$296)+'СЕТ СН'!$F$15</f>
        <v>#REF!</v>
      </c>
      <c r="C320" s="36" t="e">
        <f>SUMIFS(СВЦЭМ!#REF!,СВЦЭМ!$A$40:$A$783,$A320,СВЦЭМ!$B$39:$B$782,C$296)+'СЕТ СН'!$F$15</f>
        <v>#REF!</v>
      </c>
      <c r="D320" s="36" t="e">
        <f>SUMIFS(СВЦЭМ!#REF!,СВЦЭМ!$A$40:$A$783,$A320,СВЦЭМ!$B$39:$B$782,D$296)+'СЕТ СН'!$F$15</f>
        <v>#REF!</v>
      </c>
      <c r="E320" s="36" t="e">
        <f>SUMIFS(СВЦЭМ!#REF!,СВЦЭМ!$A$40:$A$783,$A320,СВЦЭМ!$B$39:$B$782,E$296)+'СЕТ СН'!$F$15</f>
        <v>#REF!</v>
      </c>
      <c r="F320" s="36" t="e">
        <f>SUMIFS(СВЦЭМ!#REF!,СВЦЭМ!$A$40:$A$783,$A320,СВЦЭМ!$B$39:$B$782,F$296)+'СЕТ СН'!$F$15</f>
        <v>#REF!</v>
      </c>
      <c r="G320" s="36" t="e">
        <f>SUMIFS(СВЦЭМ!#REF!,СВЦЭМ!$A$40:$A$783,$A320,СВЦЭМ!$B$39:$B$782,G$296)+'СЕТ СН'!$F$15</f>
        <v>#REF!</v>
      </c>
      <c r="H320" s="36" t="e">
        <f>SUMIFS(СВЦЭМ!#REF!,СВЦЭМ!$A$40:$A$783,$A320,СВЦЭМ!$B$39:$B$782,H$296)+'СЕТ СН'!$F$15</f>
        <v>#REF!</v>
      </c>
      <c r="I320" s="36" t="e">
        <f>SUMIFS(СВЦЭМ!#REF!,СВЦЭМ!$A$40:$A$783,$A320,СВЦЭМ!$B$39:$B$782,I$296)+'СЕТ СН'!$F$15</f>
        <v>#REF!</v>
      </c>
      <c r="J320" s="36" t="e">
        <f>SUMIFS(СВЦЭМ!#REF!,СВЦЭМ!$A$40:$A$783,$A320,СВЦЭМ!$B$39:$B$782,J$296)+'СЕТ СН'!$F$15</f>
        <v>#REF!</v>
      </c>
      <c r="K320" s="36" t="e">
        <f>SUMIFS(СВЦЭМ!#REF!,СВЦЭМ!$A$40:$A$783,$A320,СВЦЭМ!$B$39:$B$782,K$296)+'СЕТ СН'!$F$15</f>
        <v>#REF!</v>
      </c>
      <c r="L320" s="36" t="e">
        <f>SUMIFS(СВЦЭМ!#REF!,СВЦЭМ!$A$40:$A$783,$A320,СВЦЭМ!$B$39:$B$782,L$296)+'СЕТ СН'!$F$15</f>
        <v>#REF!</v>
      </c>
      <c r="M320" s="36" t="e">
        <f>SUMIFS(СВЦЭМ!#REF!,СВЦЭМ!$A$40:$A$783,$A320,СВЦЭМ!$B$39:$B$782,M$296)+'СЕТ СН'!$F$15</f>
        <v>#REF!</v>
      </c>
      <c r="N320" s="36" t="e">
        <f>SUMIFS(СВЦЭМ!#REF!,СВЦЭМ!$A$40:$A$783,$A320,СВЦЭМ!$B$39:$B$782,N$296)+'СЕТ СН'!$F$15</f>
        <v>#REF!</v>
      </c>
      <c r="O320" s="36" t="e">
        <f>SUMIFS(СВЦЭМ!#REF!,СВЦЭМ!$A$40:$A$783,$A320,СВЦЭМ!$B$39:$B$782,O$296)+'СЕТ СН'!$F$15</f>
        <v>#REF!</v>
      </c>
      <c r="P320" s="36" t="e">
        <f>SUMIFS(СВЦЭМ!#REF!,СВЦЭМ!$A$40:$A$783,$A320,СВЦЭМ!$B$39:$B$782,P$296)+'СЕТ СН'!$F$15</f>
        <v>#REF!</v>
      </c>
      <c r="Q320" s="36" t="e">
        <f>SUMIFS(СВЦЭМ!#REF!,СВЦЭМ!$A$40:$A$783,$A320,СВЦЭМ!$B$39:$B$782,Q$296)+'СЕТ СН'!$F$15</f>
        <v>#REF!</v>
      </c>
      <c r="R320" s="36" t="e">
        <f>SUMIFS(СВЦЭМ!#REF!,СВЦЭМ!$A$40:$A$783,$A320,СВЦЭМ!$B$39:$B$782,R$296)+'СЕТ СН'!$F$15</f>
        <v>#REF!</v>
      </c>
      <c r="S320" s="36" t="e">
        <f>SUMIFS(СВЦЭМ!#REF!,СВЦЭМ!$A$40:$A$783,$A320,СВЦЭМ!$B$39:$B$782,S$296)+'СЕТ СН'!$F$15</f>
        <v>#REF!</v>
      </c>
      <c r="T320" s="36" t="e">
        <f>SUMIFS(СВЦЭМ!#REF!,СВЦЭМ!$A$40:$A$783,$A320,СВЦЭМ!$B$39:$B$782,T$296)+'СЕТ СН'!$F$15</f>
        <v>#REF!</v>
      </c>
      <c r="U320" s="36" t="e">
        <f>SUMIFS(СВЦЭМ!#REF!,СВЦЭМ!$A$40:$A$783,$A320,СВЦЭМ!$B$39:$B$782,U$296)+'СЕТ СН'!$F$15</f>
        <v>#REF!</v>
      </c>
      <c r="V320" s="36" t="e">
        <f>SUMIFS(СВЦЭМ!#REF!,СВЦЭМ!$A$40:$A$783,$A320,СВЦЭМ!$B$39:$B$782,V$296)+'СЕТ СН'!$F$15</f>
        <v>#REF!</v>
      </c>
      <c r="W320" s="36" t="e">
        <f>SUMIFS(СВЦЭМ!#REF!,СВЦЭМ!$A$40:$A$783,$A320,СВЦЭМ!$B$39:$B$782,W$296)+'СЕТ СН'!$F$15</f>
        <v>#REF!</v>
      </c>
      <c r="X320" s="36" t="e">
        <f>SUMIFS(СВЦЭМ!#REF!,СВЦЭМ!$A$40:$A$783,$A320,СВЦЭМ!$B$39:$B$782,X$296)+'СЕТ СН'!$F$15</f>
        <v>#REF!</v>
      </c>
      <c r="Y320" s="36" t="e">
        <f>SUMIFS(СВЦЭМ!#REF!,СВЦЭМ!$A$40:$A$783,$A320,СВЦЭМ!$B$39:$B$782,Y$296)+'СЕТ СН'!$F$15</f>
        <v>#REF!</v>
      </c>
    </row>
    <row r="321" spans="1:27" ht="15.75" hidden="1" x14ac:dyDescent="0.2">
      <c r="A321" s="35">
        <f t="shared" si="8"/>
        <v>45102</v>
      </c>
      <c r="B321" s="36" t="e">
        <f>SUMIFS(СВЦЭМ!#REF!,СВЦЭМ!$A$40:$A$783,$A321,СВЦЭМ!$B$39:$B$782,B$296)+'СЕТ СН'!$F$15</f>
        <v>#REF!</v>
      </c>
      <c r="C321" s="36" t="e">
        <f>SUMIFS(СВЦЭМ!#REF!,СВЦЭМ!$A$40:$A$783,$A321,СВЦЭМ!$B$39:$B$782,C$296)+'СЕТ СН'!$F$15</f>
        <v>#REF!</v>
      </c>
      <c r="D321" s="36" t="e">
        <f>SUMIFS(СВЦЭМ!#REF!,СВЦЭМ!$A$40:$A$783,$A321,СВЦЭМ!$B$39:$B$782,D$296)+'СЕТ СН'!$F$15</f>
        <v>#REF!</v>
      </c>
      <c r="E321" s="36" t="e">
        <f>SUMIFS(СВЦЭМ!#REF!,СВЦЭМ!$A$40:$A$783,$A321,СВЦЭМ!$B$39:$B$782,E$296)+'СЕТ СН'!$F$15</f>
        <v>#REF!</v>
      </c>
      <c r="F321" s="36" t="e">
        <f>SUMIFS(СВЦЭМ!#REF!,СВЦЭМ!$A$40:$A$783,$A321,СВЦЭМ!$B$39:$B$782,F$296)+'СЕТ СН'!$F$15</f>
        <v>#REF!</v>
      </c>
      <c r="G321" s="36" t="e">
        <f>SUMIFS(СВЦЭМ!#REF!,СВЦЭМ!$A$40:$A$783,$A321,СВЦЭМ!$B$39:$B$782,G$296)+'СЕТ СН'!$F$15</f>
        <v>#REF!</v>
      </c>
      <c r="H321" s="36" t="e">
        <f>SUMIFS(СВЦЭМ!#REF!,СВЦЭМ!$A$40:$A$783,$A321,СВЦЭМ!$B$39:$B$782,H$296)+'СЕТ СН'!$F$15</f>
        <v>#REF!</v>
      </c>
      <c r="I321" s="36" t="e">
        <f>SUMIFS(СВЦЭМ!#REF!,СВЦЭМ!$A$40:$A$783,$A321,СВЦЭМ!$B$39:$B$782,I$296)+'СЕТ СН'!$F$15</f>
        <v>#REF!</v>
      </c>
      <c r="J321" s="36" t="e">
        <f>SUMIFS(СВЦЭМ!#REF!,СВЦЭМ!$A$40:$A$783,$A321,СВЦЭМ!$B$39:$B$782,J$296)+'СЕТ СН'!$F$15</f>
        <v>#REF!</v>
      </c>
      <c r="K321" s="36" t="e">
        <f>SUMIFS(СВЦЭМ!#REF!,СВЦЭМ!$A$40:$A$783,$A321,СВЦЭМ!$B$39:$B$782,K$296)+'СЕТ СН'!$F$15</f>
        <v>#REF!</v>
      </c>
      <c r="L321" s="36" t="e">
        <f>SUMIFS(СВЦЭМ!#REF!,СВЦЭМ!$A$40:$A$783,$A321,СВЦЭМ!$B$39:$B$782,L$296)+'СЕТ СН'!$F$15</f>
        <v>#REF!</v>
      </c>
      <c r="M321" s="36" t="e">
        <f>SUMIFS(СВЦЭМ!#REF!,СВЦЭМ!$A$40:$A$783,$A321,СВЦЭМ!$B$39:$B$782,M$296)+'СЕТ СН'!$F$15</f>
        <v>#REF!</v>
      </c>
      <c r="N321" s="36" t="e">
        <f>SUMIFS(СВЦЭМ!#REF!,СВЦЭМ!$A$40:$A$783,$A321,СВЦЭМ!$B$39:$B$782,N$296)+'СЕТ СН'!$F$15</f>
        <v>#REF!</v>
      </c>
      <c r="O321" s="36" t="e">
        <f>SUMIFS(СВЦЭМ!#REF!,СВЦЭМ!$A$40:$A$783,$A321,СВЦЭМ!$B$39:$B$782,O$296)+'СЕТ СН'!$F$15</f>
        <v>#REF!</v>
      </c>
      <c r="P321" s="36" t="e">
        <f>SUMIFS(СВЦЭМ!#REF!,СВЦЭМ!$A$40:$A$783,$A321,СВЦЭМ!$B$39:$B$782,P$296)+'СЕТ СН'!$F$15</f>
        <v>#REF!</v>
      </c>
      <c r="Q321" s="36" t="e">
        <f>SUMIFS(СВЦЭМ!#REF!,СВЦЭМ!$A$40:$A$783,$A321,СВЦЭМ!$B$39:$B$782,Q$296)+'СЕТ СН'!$F$15</f>
        <v>#REF!</v>
      </c>
      <c r="R321" s="36" t="e">
        <f>SUMIFS(СВЦЭМ!#REF!,СВЦЭМ!$A$40:$A$783,$A321,СВЦЭМ!$B$39:$B$782,R$296)+'СЕТ СН'!$F$15</f>
        <v>#REF!</v>
      </c>
      <c r="S321" s="36" t="e">
        <f>SUMIFS(СВЦЭМ!#REF!,СВЦЭМ!$A$40:$A$783,$A321,СВЦЭМ!$B$39:$B$782,S$296)+'СЕТ СН'!$F$15</f>
        <v>#REF!</v>
      </c>
      <c r="T321" s="36" t="e">
        <f>SUMIFS(СВЦЭМ!#REF!,СВЦЭМ!$A$40:$A$783,$A321,СВЦЭМ!$B$39:$B$782,T$296)+'СЕТ СН'!$F$15</f>
        <v>#REF!</v>
      </c>
      <c r="U321" s="36" t="e">
        <f>SUMIFS(СВЦЭМ!#REF!,СВЦЭМ!$A$40:$A$783,$A321,СВЦЭМ!$B$39:$B$782,U$296)+'СЕТ СН'!$F$15</f>
        <v>#REF!</v>
      </c>
      <c r="V321" s="36" t="e">
        <f>SUMIFS(СВЦЭМ!#REF!,СВЦЭМ!$A$40:$A$783,$A321,СВЦЭМ!$B$39:$B$782,V$296)+'СЕТ СН'!$F$15</f>
        <v>#REF!</v>
      </c>
      <c r="W321" s="36" t="e">
        <f>SUMIFS(СВЦЭМ!#REF!,СВЦЭМ!$A$40:$A$783,$A321,СВЦЭМ!$B$39:$B$782,W$296)+'СЕТ СН'!$F$15</f>
        <v>#REF!</v>
      </c>
      <c r="X321" s="36" t="e">
        <f>SUMIFS(СВЦЭМ!#REF!,СВЦЭМ!$A$40:$A$783,$A321,СВЦЭМ!$B$39:$B$782,X$296)+'СЕТ СН'!$F$15</f>
        <v>#REF!</v>
      </c>
      <c r="Y321" s="36" t="e">
        <f>SUMIFS(СВЦЭМ!#REF!,СВЦЭМ!$A$40:$A$783,$A321,СВЦЭМ!$B$39:$B$782,Y$296)+'СЕТ СН'!$F$15</f>
        <v>#REF!</v>
      </c>
    </row>
    <row r="322" spans="1:27" ht="15.75" hidden="1" x14ac:dyDescent="0.2">
      <c r="A322" s="35">
        <f t="shared" si="8"/>
        <v>45103</v>
      </c>
      <c r="B322" s="36" t="e">
        <f>SUMIFS(СВЦЭМ!#REF!,СВЦЭМ!$A$40:$A$783,$A322,СВЦЭМ!$B$39:$B$782,B$296)+'СЕТ СН'!$F$15</f>
        <v>#REF!</v>
      </c>
      <c r="C322" s="36" t="e">
        <f>SUMIFS(СВЦЭМ!#REF!,СВЦЭМ!$A$40:$A$783,$A322,СВЦЭМ!$B$39:$B$782,C$296)+'СЕТ СН'!$F$15</f>
        <v>#REF!</v>
      </c>
      <c r="D322" s="36" t="e">
        <f>SUMIFS(СВЦЭМ!#REF!,СВЦЭМ!$A$40:$A$783,$A322,СВЦЭМ!$B$39:$B$782,D$296)+'СЕТ СН'!$F$15</f>
        <v>#REF!</v>
      </c>
      <c r="E322" s="36" t="e">
        <f>SUMIFS(СВЦЭМ!#REF!,СВЦЭМ!$A$40:$A$783,$A322,СВЦЭМ!$B$39:$B$782,E$296)+'СЕТ СН'!$F$15</f>
        <v>#REF!</v>
      </c>
      <c r="F322" s="36" t="e">
        <f>SUMIFS(СВЦЭМ!#REF!,СВЦЭМ!$A$40:$A$783,$A322,СВЦЭМ!$B$39:$B$782,F$296)+'СЕТ СН'!$F$15</f>
        <v>#REF!</v>
      </c>
      <c r="G322" s="36" t="e">
        <f>SUMIFS(СВЦЭМ!#REF!,СВЦЭМ!$A$40:$A$783,$A322,СВЦЭМ!$B$39:$B$782,G$296)+'СЕТ СН'!$F$15</f>
        <v>#REF!</v>
      </c>
      <c r="H322" s="36" t="e">
        <f>SUMIFS(СВЦЭМ!#REF!,СВЦЭМ!$A$40:$A$783,$A322,СВЦЭМ!$B$39:$B$782,H$296)+'СЕТ СН'!$F$15</f>
        <v>#REF!</v>
      </c>
      <c r="I322" s="36" t="e">
        <f>SUMIFS(СВЦЭМ!#REF!,СВЦЭМ!$A$40:$A$783,$A322,СВЦЭМ!$B$39:$B$782,I$296)+'СЕТ СН'!$F$15</f>
        <v>#REF!</v>
      </c>
      <c r="J322" s="36" t="e">
        <f>SUMIFS(СВЦЭМ!#REF!,СВЦЭМ!$A$40:$A$783,$A322,СВЦЭМ!$B$39:$B$782,J$296)+'СЕТ СН'!$F$15</f>
        <v>#REF!</v>
      </c>
      <c r="K322" s="36" t="e">
        <f>SUMIFS(СВЦЭМ!#REF!,СВЦЭМ!$A$40:$A$783,$A322,СВЦЭМ!$B$39:$B$782,K$296)+'СЕТ СН'!$F$15</f>
        <v>#REF!</v>
      </c>
      <c r="L322" s="36" t="e">
        <f>SUMIFS(СВЦЭМ!#REF!,СВЦЭМ!$A$40:$A$783,$A322,СВЦЭМ!$B$39:$B$782,L$296)+'СЕТ СН'!$F$15</f>
        <v>#REF!</v>
      </c>
      <c r="M322" s="36" t="e">
        <f>SUMIFS(СВЦЭМ!#REF!,СВЦЭМ!$A$40:$A$783,$A322,СВЦЭМ!$B$39:$B$782,M$296)+'СЕТ СН'!$F$15</f>
        <v>#REF!</v>
      </c>
      <c r="N322" s="36" t="e">
        <f>SUMIFS(СВЦЭМ!#REF!,СВЦЭМ!$A$40:$A$783,$A322,СВЦЭМ!$B$39:$B$782,N$296)+'СЕТ СН'!$F$15</f>
        <v>#REF!</v>
      </c>
      <c r="O322" s="36" t="e">
        <f>SUMIFS(СВЦЭМ!#REF!,СВЦЭМ!$A$40:$A$783,$A322,СВЦЭМ!$B$39:$B$782,O$296)+'СЕТ СН'!$F$15</f>
        <v>#REF!</v>
      </c>
      <c r="P322" s="36" t="e">
        <f>SUMIFS(СВЦЭМ!#REF!,СВЦЭМ!$A$40:$A$783,$A322,СВЦЭМ!$B$39:$B$782,P$296)+'СЕТ СН'!$F$15</f>
        <v>#REF!</v>
      </c>
      <c r="Q322" s="36" t="e">
        <f>SUMIFS(СВЦЭМ!#REF!,СВЦЭМ!$A$40:$A$783,$A322,СВЦЭМ!$B$39:$B$782,Q$296)+'СЕТ СН'!$F$15</f>
        <v>#REF!</v>
      </c>
      <c r="R322" s="36" t="e">
        <f>SUMIFS(СВЦЭМ!#REF!,СВЦЭМ!$A$40:$A$783,$A322,СВЦЭМ!$B$39:$B$782,R$296)+'СЕТ СН'!$F$15</f>
        <v>#REF!</v>
      </c>
      <c r="S322" s="36" t="e">
        <f>SUMIFS(СВЦЭМ!#REF!,СВЦЭМ!$A$40:$A$783,$A322,СВЦЭМ!$B$39:$B$782,S$296)+'СЕТ СН'!$F$15</f>
        <v>#REF!</v>
      </c>
      <c r="T322" s="36" t="e">
        <f>SUMIFS(СВЦЭМ!#REF!,СВЦЭМ!$A$40:$A$783,$A322,СВЦЭМ!$B$39:$B$782,T$296)+'СЕТ СН'!$F$15</f>
        <v>#REF!</v>
      </c>
      <c r="U322" s="36" t="e">
        <f>SUMIFS(СВЦЭМ!#REF!,СВЦЭМ!$A$40:$A$783,$A322,СВЦЭМ!$B$39:$B$782,U$296)+'СЕТ СН'!$F$15</f>
        <v>#REF!</v>
      </c>
      <c r="V322" s="36" t="e">
        <f>SUMIFS(СВЦЭМ!#REF!,СВЦЭМ!$A$40:$A$783,$A322,СВЦЭМ!$B$39:$B$782,V$296)+'СЕТ СН'!$F$15</f>
        <v>#REF!</v>
      </c>
      <c r="W322" s="36" t="e">
        <f>SUMIFS(СВЦЭМ!#REF!,СВЦЭМ!$A$40:$A$783,$A322,СВЦЭМ!$B$39:$B$782,W$296)+'СЕТ СН'!$F$15</f>
        <v>#REF!</v>
      </c>
      <c r="X322" s="36" t="e">
        <f>SUMIFS(СВЦЭМ!#REF!,СВЦЭМ!$A$40:$A$783,$A322,СВЦЭМ!$B$39:$B$782,X$296)+'СЕТ СН'!$F$15</f>
        <v>#REF!</v>
      </c>
      <c r="Y322" s="36" t="e">
        <f>SUMIFS(СВЦЭМ!#REF!,СВЦЭМ!$A$40:$A$783,$A322,СВЦЭМ!$B$39:$B$782,Y$296)+'СЕТ СН'!$F$15</f>
        <v>#REF!</v>
      </c>
    </row>
    <row r="323" spans="1:27" ht="15.75" hidden="1" x14ac:dyDescent="0.2">
      <c r="A323" s="35">
        <f t="shared" si="8"/>
        <v>45104</v>
      </c>
      <c r="B323" s="36" t="e">
        <f>SUMIFS(СВЦЭМ!#REF!,СВЦЭМ!$A$40:$A$783,$A323,СВЦЭМ!$B$39:$B$782,B$296)+'СЕТ СН'!$F$15</f>
        <v>#REF!</v>
      </c>
      <c r="C323" s="36" t="e">
        <f>SUMIFS(СВЦЭМ!#REF!,СВЦЭМ!$A$40:$A$783,$A323,СВЦЭМ!$B$39:$B$782,C$296)+'СЕТ СН'!$F$15</f>
        <v>#REF!</v>
      </c>
      <c r="D323" s="36" t="e">
        <f>SUMIFS(СВЦЭМ!#REF!,СВЦЭМ!$A$40:$A$783,$A323,СВЦЭМ!$B$39:$B$782,D$296)+'СЕТ СН'!$F$15</f>
        <v>#REF!</v>
      </c>
      <c r="E323" s="36" t="e">
        <f>SUMIFS(СВЦЭМ!#REF!,СВЦЭМ!$A$40:$A$783,$A323,СВЦЭМ!$B$39:$B$782,E$296)+'СЕТ СН'!$F$15</f>
        <v>#REF!</v>
      </c>
      <c r="F323" s="36" t="e">
        <f>SUMIFS(СВЦЭМ!#REF!,СВЦЭМ!$A$40:$A$783,$A323,СВЦЭМ!$B$39:$B$782,F$296)+'СЕТ СН'!$F$15</f>
        <v>#REF!</v>
      </c>
      <c r="G323" s="36" t="e">
        <f>SUMIFS(СВЦЭМ!#REF!,СВЦЭМ!$A$40:$A$783,$A323,СВЦЭМ!$B$39:$B$782,G$296)+'СЕТ СН'!$F$15</f>
        <v>#REF!</v>
      </c>
      <c r="H323" s="36" t="e">
        <f>SUMIFS(СВЦЭМ!#REF!,СВЦЭМ!$A$40:$A$783,$A323,СВЦЭМ!$B$39:$B$782,H$296)+'СЕТ СН'!$F$15</f>
        <v>#REF!</v>
      </c>
      <c r="I323" s="36" t="e">
        <f>SUMIFS(СВЦЭМ!#REF!,СВЦЭМ!$A$40:$A$783,$A323,СВЦЭМ!$B$39:$B$782,I$296)+'СЕТ СН'!$F$15</f>
        <v>#REF!</v>
      </c>
      <c r="J323" s="36" t="e">
        <f>SUMIFS(СВЦЭМ!#REF!,СВЦЭМ!$A$40:$A$783,$A323,СВЦЭМ!$B$39:$B$782,J$296)+'СЕТ СН'!$F$15</f>
        <v>#REF!</v>
      </c>
      <c r="K323" s="36" t="e">
        <f>SUMIFS(СВЦЭМ!#REF!,СВЦЭМ!$A$40:$A$783,$A323,СВЦЭМ!$B$39:$B$782,K$296)+'СЕТ СН'!$F$15</f>
        <v>#REF!</v>
      </c>
      <c r="L323" s="36" t="e">
        <f>SUMIFS(СВЦЭМ!#REF!,СВЦЭМ!$A$40:$A$783,$A323,СВЦЭМ!$B$39:$B$782,L$296)+'СЕТ СН'!$F$15</f>
        <v>#REF!</v>
      </c>
      <c r="M323" s="36" t="e">
        <f>SUMIFS(СВЦЭМ!#REF!,СВЦЭМ!$A$40:$A$783,$A323,СВЦЭМ!$B$39:$B$782,M$296)+'СЕТ СН'!$F$15</f>
        <v>#REF!</v>
      </c>
      <c r="N323" s="36" t="e">
        <f>SUMIFS(СВЦЭМ!#REF!,СВЦЭМ!$A$40:$A$783,$A323,СВЦЭМ!$B$39:$B$782,N$296)+'СЕТ СН'!$F$15</f>
        <v>#REF!</v>
      </c>
      <c r="O323" s="36" t="e">
        <f>SUMIFS(СВЦЭМ!#REF!,СВЦЭМ!$A$40:$A$783,$A323,СВЦЭМ!$B$39:$B$782,O$296)+'СЕТ СН'!$F$15</f>
        <v>#REF!</v>
      </c>
      <c r="P323" s="36" t="e">
        <f>SUMIFS(СВЦЭМ!#REF!,СВЦЭМ!$A$40:$A$783,$A323,СВЦЭМ!$B$39:$B$782,P$296)+'СЕТ СН'!$F$15</f>
        <v>#REF!</v>
      </c>
      <c r="Q323" s="36" t="e">
        <f>SUMIFS(СВЦЭМ!#REF!,СВЦЭМ!$A$40:$A$783,$A323,СВЦЭМ!$B$39:$B$782,Q$296)+'СЕТ СН'!$F$15</f>
        <v>#REF!</v>
      </c>
      <c r="R323" s="36" t="e">
        <f>SUMIFS(СВЦЭМ!#REF!,СВЦЭМ!$A$40:$A$783,$A323,СВЦЭМ!$B$39:$B$782,R$296)+'СЕТ СН'!$F$15</f>
        <v>#REF!</v>
      </c>
      <c r="S323" s="36" t="e">
        <f>SUMIFS(СВЦЭМ!#REF!,СВЦЭМ!$A$40:$A$783,$A323,СВЦЭМ!$B$39:$B$782,S$296)+'СЕТ СН'!$F$15</f>
        <v>#REF!</v>
      </c>
      <c r="T323" s="36" t="e">
        <f>SUMIFS(СВЦЭМ!#REF!,СВЦЭМ!$A$40:$A$783,$A323,СВЦЭМ!$B$39:$B$782,T$296)+'СЕТ СН'!$F$15</f>
        <v>#REF!</v>
      </c>
      <c r="U323" s="36" t="e">
        <f>SUMIFS(СВЦЭМ!#REF!,СВЦЭМ!$A$40:$A$783,$A323,СВЦЭМ!$B$39:$B$782,U$296)+'СЕТ СН'!$F$15</f>
        <v>#REF!</v>
      </c>
      <c r="V323" s="36" t="e">
        <f>SUMIFS(СВЦЭМ!#REF!,СВЦЭМ!$A$40:$A$783,$A323,СВЦЭМ!$B$39:$B$782,V$296)+'СЕТ СН'!$F$15</f>
        <v>#REF!</v>
      </c>
      <c r="W323" s="36" t="e">
        <f>SUMIFS(СВЦЭМ!#REF!,СВЦЭМ!$A$40:$A$783,$A323,СВЦЭМ!$B$39:$B$782,W$296)+'СЕТ СН'!$F$15</f>
        <v>#REF!</v>
      </c>
      <c r="X323" s="36" t="e">
        <f>SUMIFS(СВЦЭМ!#REF!,СВЦЭМ!$A$40:$A$783,$A323,СВЦЭМ!$B$39:$B$782,X$296)+'СЕТ СН'!$F$15</f>
        <v>#REF!</v>
      </c>
      <c r="Y323" s="36" t="e">
        <f>SUMIFS(СВЦЭМ!#REF!,СВЦЭМ!$A$40:$A$783,$A323,СВЦЭМ!$B$39:$B$782,Y$296)+'СЕТ СН'!$F$15</f>
        <v>#REF!</v>
      </c>
    </row>
    <row r="324" spans="1:27" ht="15.75" hidden="1" x14ac:dyDescent="0.2">
      <c r="A324" s="35">
        <f t="shared" si="8"/>
        <v>45105</v>
      </c>
      <c r="B324" s="36" t="e">
        <f>SUMIFS(СВЦЭМ!#REF!,СВЦЭМ!$A$40:$A$783,$A324,СВЦЭМ!$B$39:$B$782,B$296)+'СЕТ СН'!$F$15</f>
        <v>#REF!</v>
      </c>
      <c r="C324" s="36" t="e">
        <f>SUMIFS(СВЦЭМ!#REF!,СВЦЭМ!$A$40:$A$783,$A324,СВЦЭМ!$B$39:$B$782,C$296)+'СЕТ СН'!$F$15</f>
        <v>#REF!</v>
      </c>
      <c r="D324" s="36" t="e">
        <f>SUMIFS(СВЦЭМ!#REF!,СВЦЭМ!$A$40:$A$783,$A324,СВЦЭМ!$B$39:$B$782,D$296)+'СЕТ СН'!$F$15</f>
        <v>#REF!</v>
      </c>
      <c r="E324" s="36" t="e">
        <f>SUMIFS(СВЦЭМ!#REF!,СВЦЭМ!$A$40:$A$783,$A324,СВЦЭМ!$B$39:$B$782,E$296)+'СЕТ СН'!$F$15</f>
        <v>#REF!</v>
      </c>
      <c r="F324" s="36" t="e">
        <f>SUMIFS(СВЦЭМ!#REF!,СВЦЭМ!$A$40:$A$783,$A324,СВЦЭМ!$B$39:$B$782,F$296)+'СЕТ СН'!$F$15</f>
        <v>#REF!</v>
      </c>
      <c r="G324" s="36" t="e">
        <f>SUMIFS(СВЦЭМ!#REF!,СВЦЭМ!$A$40:$A$783,$A324,СВЦЭМ!$B$39:$B$782,G$296)+'СЕТ СН'!$F$15</f>
        <v>#REF!</v>
      </c>
      <c r="H324" s="36" t="e">
        <f>SUMIFS(СВЦЭМ!#REF!,СВЦЭМ!$A$40:$A$783,$A324,СВЦЭМ!$B$39:$B$782,H$296)+'СЕТ СН'!$F$15</f>
        <v>#REF!</v>
      </c>
      <c r="I324" s="36" t="e">
        <f>SUMIFS(СВЦЭМ!#REF!,СВЦЭМ!$A$40:$A$783,$A324,СВЦЭМ!$B$39:$B$782,I$296)+'СЕТ СН'!$F$15</f>
        <v>#REF!</v>
      </c>
      <c r="J324" s="36" t="e">
        <f>SUMIFS(СВЦЭМ!#REF!,СВЦЭМ!$A$40:$A$783,$A324,СВЦЭМ!$B$39:$B$782,J$296)+'СЕТ СН'!$F$15</f>
        <v>#REF!</v>
      </c>
      <c r="K324" s="36" t="e">
        <f>SUMIFS(СВЦЭМ!#REF!,СВЦЭМ!$A$40:$A$783,$A324,СВЦЭМ!$B$39:$B$782,K$296)+'СЕТ СН'!$F$15</f>
        <v>#REF!</v>
      </c>
      <c r="L324" s="36" t="e">
        <f>SUMIFS(СВЦЭМ!#REF!,СВЦЭМ!$A$40:$A$783,$A324,СВЦЭМ!$B$39:$B$782,L$296)+'СЕТ СН'!$F$15</f>
        <v>#REF!</v>
      </c>
      <c r="M324" s="36" t="e">
        <f>SUMIFS(СВЦЭМ!#REF!,СВЦЭМ!$A$40:$A$783,$A324,СВЦЭМ!$B$39:$B$782,M$296)+'СЕТ СН'!$F$15</f>
        <v>#REF!</v>
      </c>
      <c r="N324" s="36" t="e">
        <f>SUMIFS(СВЦЭМ!#REF!,СВЦЭМ!$A$40:$A$783,$A324,СВЦЭМ!$B$39:$B$782,N$296)+'СЕТ СН'!$F$15</f>
        <v>#REF!</v>
      </c>
      <c r="O324" s="36" t="e">
        <f>SUMIFS(СВЦЭМ!#REF!,СВЦЭМ!$A$40:$A$783,$A324,СВЦЭМ!$B$39:$B$782,O$296)+'СЕТ СН'!$F$15</f>
        <v>#REF!</v>
      </c>
      <c r="P324" s="36" t="e">
        <f>SUMIFS(СВЦЭМ!#REF!,СВЦЭМ!$A$40:$A$783,$A324,СВЦЭМ!$B$39:$B$782,P$296)+'СЕТ СН'!$F$15</f>
        <v>#REF!</v>
      </c>
      <c r="Q324" s="36" t="e">
        <f>SUMIFS(СВЦЭМ!#REF!,СВЦЭМ!$A$40:$A$783,$A324,СВЦЭМ!$B$39:$B$782,Q$296)+'СЕТ СН'!$F$15</f>
        <v>#REF!</v>
      </c>
      <c r="R324" s="36" t="e">
        <f>SUMIFS(СВЦЭМ!#REF!,СВЦЭМ!$A$40:$A$783,$A324,СВЦЭМ!$B$39:$B$782,R$296)+'СЕТ СН'!$F$15</f>
        <v>#REF!</v>
      </c>
      <c r="S324" s="36" t="e">
        <f>SUMIFS(СВЦЭМ!#REF!,СВЦЭМ!$A$40:$A$783,$A324,СВЦЭМ!$B$39:$B$782,S$296)+'СЕТ СН'!$F$15</f>
        <v>#REF!</v>
      </c>
      <c r="T324" s="36" t="e">
        <f>SUMIFS(СВЦЭМ!#REF!,СВЦЭМ!$A$40:$A$783,$A324,СВЦЭМ!$B$39:$B$782,T$296)+'СЕТ СН'!$F$15</f>
        <v>#REF!</v>
      </c>
      <c r="U324" s="36" t="e">
        <f>SUMIFS(СВЦЭМ!#REF!,СВЦЭМ!$A$40:$A$783,$A324,СВЦЭМ!$B$39:$B$782,U$296)+'СЕТ СН'!$F$15</f>
        <v>#REF!</v>
      </c>
      <c r="V324" s="36" t="e">
        <f>SUMIFS(СВЦЭМ!#REF!,СВЦЭМ!$A$40:$A$783,$A324,СВЦЭМ!$B$39:$B$782,V$296)+'СЕТ СН'!$F$15</f>
        <v>#REF!</v>
      </c>
      <c r="W324" s="36" t="e">
        <f>SUMIFS(СВЦЭМ!#REF!,СВЦЭМ!$A$40:$A$783,$A324,СВЦЭМ!$B$39:$B$782,W$296)+'СЕТ СН'!$F$15</f>
        <v>#REF!</v>
      </c>
      <c r="X324" s="36" t="e">
        <f>SUMIFS(СВЦЭМ!#REF!,СВЦЭМ!$A$40:$A$783,$A324,СВЦЭМ!$B$39:$B$782,X$296)+'СЕТ СН'!$F$15</f>
        <v>#REF!</v>
      </c>
      <c r="Y324" s="36" t="e">
        <f>SUMIFS(СВЦЭМ!#REF!,СВЦЭМ!$A$40:$A$783,$A324,СВЦЭМ!$B$39:$B$782,Y$296)+'СЕТ СН'!$F$15</f>
        <v>#REF!</v>
      </c>
    </row>
    <row r="325" spans="1:27" ht="15.75" hidden="1" x14ac:dyDescent="0.2">
      <c r="A325" s="35">
        <f t="shared" si="8"/>
        <v>45106</v>
      </c>
      <c r="B325" s="36" t="e">
        <f>SUMIFS(СВЦЭМ!#REF!,СВЦЭМ!$A$40:$A$783,$A325,СВЦЭМ!$B$39:$B$782,B$296)+'СЕТ СН'!$F$15</f>
        <v>#REF!</v>
      </c>
      <c r="C325" s="36" t="e">
        <f>SUMIFS(СВЦЭМ!#REF!,СВЦЭМ!$A$40:$A$783,$A325,СВЦЭМ!$B$39:$B$782,C$296)+'СЕТ СН'!$F$15</f>
        <v>#REF!</v>
      </c>
      <c r="D325" s="36" t="e">
        <f>SUMIFS(СВЦЭМ!#REF!,СВЦЭМ!$A$40:$A$783,$A325,СВЦЭМ!$B$39:$B$782,D$296)+'СЕТ СН'!$F$15</f>
        <v>#REF!</v>
      </c>
      <c r="E325" s="36" t="e">
        <f>SUMIFS(СВЦЭМ!#REF!,СВЦЭМ!$A$40:$A$783,$A325,СВЦЭМ!$B$39:$B$782,E$296)+'СЕТ СН'!$F$15</f>
        <v>#REF!</v>
      </c>
      <c r="F325" s="36" t="e">
        <f>SUMIFS(СВЦЭМ!#REF!,СВЦЭМ!$A$40:$A$783,$A325,СВЦЭМ!$B$39:$B$782,F$296)+'СЕТ СН'!$F$15</f>
        <v>#REF!</v>
      </c>
      <c r="G325" s="36" t="e">
        <f>SUMIFS(СВЦЭМ!#REF!,СВЦЭМ!$A$40:$A$783,$A325,СВЦЭМ!$B$39:$B$782,G$296)+'СЕТ СН'!$F$15</f>
        <v>#REF!</v>
      </c>
      <c r="H325" s="36" t="e">
        <f>SUMIFS(СВЦЭМ!#REF!,СВЦЭМ!$A$40:$A$783,$A325,СВЦЭМ!$B$39:$B$782,H$296)+'СЕТ СН'!$F$15</f>
        <v>#REF!</v>
      </c>
      <c r="I325" s="36" t="e">
        <f>SUMIFS(СВЦЭМ!#REF!,СВЦЭМ!$A$40:$A$783,$A325,СВЦЭМ!$B$39:$B$782,I$296)+'СЕТ СН'!$F$15</f>
        <v>#REF!</v>
      </c>
      <c r="J325" s="36" t="e">
        <f>SUMIFS(СВЦЭМ!#REF!,СВЦЭМ!$A$40:$A$783,$A325,СВЦЭМ!$B$39:$B$782,J$296)+'СЕТ СН'!$F$15</f>
        <v>#REF!</v>
      </c>
      <c r="K325" s="36" t="e">
        <f>SUMIFS(СВЦЭМ!#REF!,СВЦЭМ!$A$40:$A$783,$A325,СВЦЭМ!$B$39:$B$782,K$296)+'СЕТ СН'!$F$15</f>
        <v>#REF!</v>
      </c>
      <c r="L325" s="36" t="e">
        <f>SUMIFS(СВЦЭМ!#REF!,СВЦЭМ!$A$40:$A$783,$A325,СВЦЭМ!$B$39:$B$782,L$296)+'СЕТ СН'!$F$15</f>
        <v>#REF!</v>
      </c>
      <c r="M325" s="36" t="e">
        <f>SUMIFS(СВЦЭМ!#REF!,СВЦЭМ!$A$40:$A$783,$A325,СВЦЭМ!$B$39:$B$782,M$296)+'СЕТ СН'!$F$15</f>
        <v>#REF!</v>
      </c>
      <c r="N325" s="36" t="e">
        <f>SUMIFS(СВЦЭМ!#REF!,СВЦЭМ!$A$40:$A$783,$A325,СВЦЭМ!$B$39:$B$782,N$296)+'СЕТ СН'!$F$15</f>
        <v>#REF!</v>
      </c>
      <c r="O325" s="36" t="e">
        <f>SUMIFS(СВЦЭМ!#REF!,СВЦЭМ!$A$40:$A$783,$A325,СВЦЭМ!$B$39:$B$782,O$296)+'СЕТ СН'!$F$15</f>
        <v>#REF!</v>
      </c>
      <c r="P325" s="36" t="e">
        <f>SUMIFS(СВЦЭМ!#REF!,СВЦЭМ!$A$40:$A$783,$A325,СВЦЭМ!$B$39:$B$782,P$296)+'СЕТ СН'!$F$15</f>
        <v>#REF!</v>
      </c>
      <c r="Q325" s="36" t="e">
        <f>SUMIFS(СВЦЭМ!#REF!,СВЦЭМ!$A$40:$A$783,$A325,СВЦЭМ!$B$39:$B$782,Q$296)+'СЕТ СН'!$F$15</f>
        <v>#REF!</v>
      </c>
      <c r="R325" s="36" t="e">
        <f>SUMIFS(СВЦЭМ!#REF!,СВЦЭМ!$A$40:$A$783,$A325,СВЦЭМ!$B$39:$B$782,R$296)+'СЕТ СН'!$F$15</f>
        <v>#REF!</v>
      </c>
      <c r="S325" s="36" t="e">
        <f>SUMIFS(СВЦЭМ!#REF!,СВЦЭМ!$A$40:$A$783,$A325,СВЦЭМ!$B$39:$B$782,S$296)+'СЕТ СН'!$F$15</f>
        <v>#REF!</v>
      </c>
      <c r="T325" s="36" t="e">
        <f>SUMIFS(СВЦЭМ!#REF!,СВЦЭМ!$A$40:$A$783,$A325,СВЦЭМ!$B$39:$B$782,T$296)+'СЕТ СН'!$F$15</f>
        <v>#REF!</v>
      </c>
      <c r="U325" s="36" t="e">
        <f>SUMIFS(СВЦЭМ!#REF!,СВЦЭМ!$A$40:$A$783,$A325,СВЦЭМ!$B$39:$B$782,U$296)+'СЕТ СН'!$F$15</f>
        <v>#REF!</v>
      </c>
      <c r="V325" s="36" t="e">
        <f>SUMIFS(СВЦЭМ!#REF!,СВЦЭМ!$A$40:$A$783,$A325,СВЦЭМ!$B$39:$B$782,V$296)+'СЕТ СН'!$F$15</f>
        <v>#REF!</v>
      </c>
      <c r="W325" s="36" t="e">
        <f>SUMIFS(СВЦЭМ!#REF!,СВЦЭМ!$A$40:$A$783,$A325,СВЦЭМ!$B$39:$B$782,W$296)+'СЕТ СН'!$F$15</f>
        <v>#REF!</v>
      </c>
      <c r="X325" s="36" t="e">
        <f>SUMIFS(СВЦЭМ!#REF!,СВЦЭМ!$A$40:$A$783,$A325,СВЦЭМ!$B$39:$B$782,X$296)+'СЕТ СН'!$F$15</f>
        <v>#REF!</v>
      </c>
      <c r="Y325" s="36" t="e">
        <f>SUMIFS(СВЦЭМ!#REF!,СВЦЭМ!$A$40:$A$783,$A325,СВЦЭМ!$B$39:$B$782,Y$296)+'СЕТ СН'!$F$15</f>
        <v>#REF!</v>
      </c>
    </row>
    <row r="326" spans="1:27" ht="15.75" hidden="1" x14ac:dyDescent="0.2">
      <c r="A326" s="35">
        <f t="shared" si="8"/>
        <v>45107</v>
      </c>
      <c r="B326" s="36" t="e">
        <f>SUMIFS(СВЦЭМ!#REF!,СВЦЭМ!$A$40:$A$783,$A326,СВЦЭМ!$B$39:$B$782,B$296)+'СЕТ СН'!$F$15</f>
        <v>#REF!</v>
      </c>
      <c r="C326" s="36" t="e">
        <f>SUMIFS(СВЦЭМ!#REF!,СВЦЭМ!$A$40:$A$783,$A326,СВЦЭМ!$B$39:$B$782,C$296)+'СЕТ СН'!$F$15</f>
        <v>#REF!</v>
      </c>
      <c r="D326" s="36" t="e">
        <f>SUMIFS(СВЦЭМ!#REF!,СВЦЭМ!$A$40:$A$783,$A326,СВЦЭМ!$B$39:$B$782,D$296)+'СЕТ СН'!$F$15</f>
        <v>#REF!</v>
      </c>
      <c r="E326" s="36" t="e">
        <f>SUMIFS(СВЦЭМ!#REF!,СВЦЭМ!$A$40:$A$783,$A326,СВЦЭМ!$B$39:$B$782,E$296)+'СЕТ СН'!$F$15</f>
        <v>#REF!</v>
      </c>
      <c r="F326" s="36" t="e">
        <f>SUMIFS(СВЦЭМ!#REF!,СВЦЭМ!$A$40:$A$783,$A326,СВЦЭМ!$B$39:$B$782,F$296)+'СЕТ СН'!$F$15</f>
        <v>#REF!</v>
      </c>
      <c r="G326" s="36" t="e">
        <f>SUMIFS(СВЦЭМ!#REF!,СВЦЭМ!$A$40:$A$783,$A326,СВЦЭМ!$B$39:$B$782,G$296)+'СЕТ СН'!$F$15</f>
        <v>#REF!</v>
      </c>
      <c r="H326" s="36" t="e">
        <f>SUMIFS(СВЦЭМ!#REF!,СВЦЭМ!$A$40:$A$783,$A326,СВЦЭМ!$B$39:$B$782,H$296)+'СЕТ СН'!$F$15</f>
        <v>#REF!</v>
      </c>
      <c r="I326" s="36" t="e">
        <f>SUMIFS(СВЦЭМ!#REF!,СВЦЭМ!$A$40:$A$783,$A326,СВЦЭМ!$B$39:$B$782,I$296)+'СЕТ СН'!$F$15</f>
        <v>#REF!</v>
      </c>
      <c r="J326" s="36" t="e">
        <f>SUMIFS(СВЦЭМ!#REF!,СВЦЭМ!$A$40:$A$783,$A326,СВЦЭМ!$B$39:$B$782,J$296)+'СЕТ СН'!$F$15</f>
        <v>#REF!</v>
      </c>
      <c r="K326" s="36" t="e">
        <f>SUMIFS(СВЦЭМ!#REF!,СВЦЭМ!$A$40:$A$783,$A326,СВЦЭМ!$B$39:$B$782,K$296)+'СЕТ СН'!$F$15</f>
        <v>#REF!</v>
      </c>
      <c r="L326" s="36" t="e">
        <f>SUMIFS(СВЦЭМ!#REF!,СВЦЭМ!$A$40:$A$783,$A326,СВЦЭМ!$B$39:$B$782,L$296)+'СЕТ СН'!$F$15</f>
        <v>#REF!</v>
      </c>
      <c r="M326" s="36" t="e">
        <f>SUMIFS(СВЦЭМ!#REF!,СВЦЭМ!$A$40:$A$783,$A326,СВЦЭМ!$B$39:$B$782,M$296)+'СЕТ СН'!$F$15</f>
        <v>#REF!</v>
      </c>
      <c r="N326" s="36" t="e">
        <f>SUMIFS(СВЦЭМ!#REF!,СВЦЭМ!$A$40:$A$783,$A326,СВЦЭМ!$B$39:$B$782,N$296)+'СЕТ СН'!$F$15</f>
        <v>#REF!</v>
      </c>
      <c r="O326" s="36" t="e">
        <f>SUMIFS(СВЦЭМ!#REF!,СВЦЭМ!$A$40:$A$783,$A326,СВЦЭМ!$B$39:$B$782,O$296)+'СЕТ СН'!$F$15</f>
        <v>#REF!</v>
      </c>
      <c r="P326" s="36" t="e">
        <f>SUMIFS(СВЦЭМ!#REF!,СВЦЭМ!$A$40:$A$783,$A326,СВЦЭМ!$B$39:$B$782,P$296)+'СЕТ СН'!$F$15</f>
        <v>#REF!</v>
      </c>
      <c r="Q326" s="36" t="e">
        <f>SUMIFS(СВЦЭМ!#REF!,СВЦЭМ!$A$40:$A$783,$A326,СВЦЭМ!$B$39:$B$782,Q$296)+'СЕТ СН'!$F$15</f>
        <v>#REF!</v>
      </c>
      <c r="R326" s="36" t="e">
        <f>SUMIFS(СВЦЭМ!#REF!,СВЦЭМ!$A$40:$A$783,$A326,СВЦЭМ!$B$39:$B$782,R$296)+'СЕТ СН'!$F$15</f>
        <v>#REF!</v>
      </c>
      <c r="S326" s="36" t="e">
        <f>SUMIFS(СВЦЭМ!#REF!,СВЦЭМ!$A$40:$A$783,$A326,СВЦЭМ!$B$39:$B$782,S$296)+'СЕТ СН'!$F$15</f>
        <v>#REF!</v>
      </c>
      <c r="T326" s="36" t="e">
        <f>SUMIFS(СВЦЭМ!#REF!,СВЦЭМ!$A$40:$A$783,$A326,СВЦЭМ!$B$39:$B$782,T$296)+'СЕТ СН'!$F$15</f>
        <v>#REF!</v>
      </c>
      <c r="U326" s="36" t="e">
        <f>SUMIFS(СВЦЭМ!#REF!,СВЦЭМ!$A$40:$A$783,$A326,СВЦЭМ!$B$39:$B$782,U$296)+'СЕТ СН'!$F$15</f>
        <v>#REF!</v>
      </c>
      <c r="V326" s="36" t="e">
        <f>SUMIFS(СВЦЭМ!#REF!,СВЦЭМ!$A$40:$A$783,$A326,СВЦЭМ!$B$39:$B$782,V$296)+'СЕТ СН'!$F$15</f>
        <v>#REF!</v>
      </c>
      <c r="W326" s="36" t="e">
        <f>SUMIFS(СВЦЭМ!#REF!,СВЦЭМ!$A$40:$A$783,$A326,СВЦЭМ!$B$39:$B$782,W$296)+'СЕТ СН'!$F$15</f>
        <v>#REF!</v>
      </c>
      <c r="X326" s="36" t="e">
        <f>SUMIFS(СВЦЭМ!#REF!,СВЦЭМ!$A$40:$A$783,$A326,СВЦЭМ!$B$39:$B$782,X$296)+'СЕТ СН'!$F$15</f>
        <v>#REF!</v>
      </c>
      <c r="Y326" s="36" t="e">
        <f>SUMIFS(СВЦЭМ!#REF!,СВЦЭМ!$A$40:$A$783,$A326,СВЦЭМ!$B$39:$B$782,Y$296)+'СЕТ СН'!$F$15</f>
        <v>#REF!</v>
      </c>
    </row>
    <row r="327" spans="1:27" ht="15.75" hidden="1" x14ac:dyDescent="0.2">
      <c r="A327" s="35">
        <f t="shared" si="8"/>
        <v>45108</v>
      </c>
      <c r="B327" s="36" t="e">
        <f>SUMIFS(СВЦЭМ!#REF!,СВЦЭМ!$A$40:$A$783,$A327,СВЦЭМ!$B$39:$B$782,B$296)+'СЕТ СН'!$F$15</f>
        <v>#REF!</v>
      </c>
      <c r="C327" s="36" t="e">
        <f>SUMIFS(СВЦЭМ!#REF!,СВЦЭМ!$A$40:$A$783,$A327,СВЦЭМ!$B$39:$B$782,C$296)+'СЕТ СН'!$F$15</f>
        <v>#REF!</v>
      </c>
      <c r="D327" s="36" t="e">
        <f>SUMIFS(СВЦЭМ!#REF!,СВЦЭМ!$A$40:$A$783,$A327,СВЦЭМ!$B$39:$B$782,D$296)+'СЕТ СН'!$F$15</f>
        <v>#REF!</v>
      </c>
      <c r="E327" s="36" t="e">
        <f>SUMIFS(СВЦЭМ!#REF!,СВЦЭМ!$A$40:$A$783,$A327,СВЦЭМ!$B$39:$B$782,E$296)+'СЕТ СН'!$F$15</f>
        <v>#REF!</v>
      </c>
      <c r="F327" s="36" t="e">
        <f>SUMIFS(СВЦЭМ!#REF!,СВЦЭМ!$A$40:$A$783,$A327,СВЦЭМ!$B$39:$B$782,F$296)+'СЕТ СН'!$F$15</f>
        <v>#REF!</v>
      </c>
      <c r="G327" s="36" t="e">
        <f>SUMIFS(СВЦЭМ!#REF!,СВЦЭМ!$A$40:$A$783,$A327,СВЦЭМ!$B$39:$B$782,G$296)+'СЕТ СН'!$F$15</f>
        <v>#REF!</v>
      </c>
      <c r="H327" s="36" t="e">
        <f>SUMIFS(СВЦЭМ!#REF!,СВЦЭМ!$A$40:$A$783,$A327,СВЦЭМ!$B$39:$B$782,H$296)+'СЕТ СН'!$F$15</f>
        <v>#REF!</v>
      </c>
      <c r="I327" s="36" t="e">
        <f>SUMIFS(СВЦЭМ!#REF!,СВЦЭМ!$A$40:$A$783,$A327,СВЦЭМ!$B$39:$B$782,I$296)+'СЕТ СН'!$F$15</f>
        <v>#REF!</v>
      </c>
      <c r="J327" s="36" t="e">
        <f>SUMIFS(СВЦЭМ!#REF!,СВЦЭМ!$A$40:$A$783,$A327,СВЦЭМ!$B$39:$B$782,J$296)+'СЕТ СН'!$F$15</f>
        <v>#REF!</v>
      </c>
      <c r="K327" s="36" t="e">
        <f>SUMIFS(СВЦЭМ!#REF!,СВЦЭМ!$A$40:$A$783,$A327,СВЦЭМ!$B$39:$B$782,K$296)+'СЕТ СН'!$F$15</f>
        <v>#REF!</v>
      </c>
      <c r="L327" s="36" t="e">
        <f>SUMIFS(СВЦЭМ!#REF!,СВЦЭМ!$A$40:$A$783,$A327,СВЦЭМ!$B$39:$B$782,L$296)+'СЕТ СН'!$F$15</f>
        <v>#REF!</v>
      </c>
      <c r="M327" s="36" t="e">
        <f>SUMIFS(СВЦЭМ!#REF!,СВЦЭМ!$A$40:$A$783,$A327,СВЦЭМ!$B$39:$B$782,M$296)+'СЕТ СН'!$F$15</f>
        <v>#REF!</v>
      </c>
      <c r="N327" s="36" t="e">
        <f>SUMIFS(СВЦЭМ!#REF!,СВЦЭМ!$A$40:$A$783,$A327,СВЦЭМ!$B$39:$B$782,N$296)+'СЕТ СН'!$F$15</f>
        <v>#REF!</v>
      </c>
      <c r="O327" s="36" t="e">
        <f>SUMIFS(СВЦЭМ!#REF!,СВЦЭМ!$A$40:$A$783,$A327,СВЦЭМ!$B$39:$B$782,O$296)+'СЕТ СН'!$F$15</f>
        <v>#REF!</v>
      </c>
      <c r="P327" s="36" t="e">
        <f>SUMIFS(СВЦЭМ!#REF!,СВЦЭМ!$A$40:$A$783,$A327,СВЦЭМ!$B$39:$B$782,P$296)+'СЕТ СН'!$F$15</f>
        <v>#REF!</v>
      </c>
      <c r="Q327" s="36" t="e">
        <f>SUMIFS(СВЦЭМ!#REF!,СВЦЭМ!$A$40:$A$783,$A327,СВЦЭМ!$B$39:$B$782,Q$296)+'СЕТ СН'!$F$15</f>
        <v>#REF!</v>
      </c>
      <c r="R327" s="36" t="e">
        <f>SUMIFS(СВЦЭМ!#REF!,СВЦЭМ!$A$40:$A$783,$A327,СВЦЭМ!$B$39:$B$782,R$296)+'СЕТ СН'!$F$15</f>
        <v>#REF!</v>
      </c>
      <c r="S327" s="36" t="e">
        <f>SUMIFS(СВЦЭМ!#REF!,СВЦЭМ!$A$40:$A$783,$A327,СВЦЭМ!$B$39:$B$782,S$296)+'СЕТ СН'!$F$15</f>
        <v>#REF!</v>
      </c>
      <c r="T327" s="36" t="e">
        <f>SUMIFS(СВЦЭМ!#REF!,СВЦЭМ!$A$40:$A$783,$A327,СВЦЭМ!$B$39:$B$782,T$296)+'СЕТ СН'!$F$15</f>
        <v>#REF!</v>
      </c>
      <c r="U327" s="36" t="e">
        <f>SUMIFS(СВЦЭМ!#REF!,СВЦЭМ!$A$40:$A$783,$A327,СВЦЭМ!$B$39:$B$782,U$296)+'СЕТ СН'!$F$15</f>
        <v>#REF!</v>
      </c>
      <c r="V327" s="36" t="e">
        <f>SUMIFS(СВЦЭМ!#REF!,СВЦЭМ!$A$40:$A$783,$A327,СВЦЭМ!$B$39:$B$782,V$296)+'СЕТ СН'!$F$15</f>
        <v>#REF!</v>
      </c>
      <c r="W327" s="36" t="e">
        <f>SUMIFS(СВЦЭМ!#REF!,СВЦЭМ!$A$40:$A$783,$A327,СВЦЭМ!$B$39:$B$782,W$296)+'СЕТ СН'!$F$15</f>
        <v>#REF!</v>
      </c>
      <c r="X327" s="36" t="e">
        <f>SUMIFS(СВЦЭМ!#REF!,СВЦЭМ!$A$40:$A$783,$A327,СВЦЭМ!$B$39:$B$782,X$296)+'СЕТ СН'!$F$15</f>
        <v>#REF!</v>
      </c>
      <c r="Y327" s="36" t="e">
        <f>SUMIFS(СВЦЭМ!#REF!,СВЦЭМ!$A$40:$A$783,$A327,СВЦЭМ!$B$39:$B$782,Y$296)+'СЕТ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01.06.2023</v>
      </c>
      <c r="B333" s="36" t="e">
        <f>SUMIFS(СВЦЭМ!#REF!,СВЦЭМ!$A$40:$A$783,$A333,СВЦЭМ!$B$39:$B$782,B$332)+'СЕТ СН'!$F$16</f>
        <v>#REF!</v>
      </c>
      <c r="C333" s="36" t="e">
        <f>SUMIFS(СВЦЭМ!#REF!,СВЦЭМ!$A$40:$A$783,$A333,СВЦЭМ!$B$39:$B$782,C$332)+'СЕТ СН'!$F$16</f>
        <v>#REF!</v>
      </c>
      <c r="D333" s="36" t="e">
        <f>SUMIFS(СВЦЭМ!#REF!,СВЦЭМ!$A$40:$A$783,$A333,СВЦЭМ!$B$39:$B$782,D$332)+'СЕТ СН'!$F$16</f>
        <v>#REF!</v>
      </c>
      <c r="E333" s="36" t="e">
        <f>SUMIFS(СВЦЭМ!#REF!,СВЦЭМ!$A$40:$A$783,$A333,СВЦЭМ!$B$39:$B$782,E$332)+'СЕТ СН'!$F$16</f>
        <v>#REF!</v>
      </c>
      <c r="F333" s="36" t="e">
        <f>SUMIFS(СВЦЭМ!#REF!,СВЦЭМ!$A$40:$A$783,$A333,СВЦЭМ!$B$39:$B$782,F$332)+'СЕТ СН'!$F$16</f>
        <v>#REF!</v>
      </c>
      <c r="G333" s="36" t="e">
        <f>SUMIFS(СВЦЭМ!#REF!,СВЦЭМ!$A$40:$A$783,$A333,СВЦЭМ!$B$39:$B$782,G$332)+'СЕТ СН'!$F$16</f>
        <v>#REF!</v>
      </c>
      <c r="H333" s="36" t="e">
        <f>SUMIFS(СВЦЭМ!#REF!,СВЦЭМ!$A$40:$A$783,$A333,СВЦЭМ!$B$39:$B$782,H$332)+'СЕТ СН'!$F$16</f>
        <v>#REF!</v>
      </c>
      <c r="I333" s="36" t="e">
        <f>SUMIFS(СВЦЭМ!#REF!,СВЦЭМ!$A$40:$A$783,$A333,СВЦЭМ!$B$39:$B$782,I$332)+'СЕТ СН'!$F$16</f>
        <v>#REF!</v>
      </c>
      <c r="J333" s="36" t="e">
        <f>SUMIFS(СВЦЭМ!#REF!,СВЦЭМ!$A$40:$A$783,$A333,СВЦЭМ!$B$39:$B$782,J$332)+'СЕТ СН'!$F$16</f>
        <v>#REF!</v>
      </c>
      <c r="K333" s="36" t="e">
        <f>SUMIFS(СВЦЭМ!#REF!,СВЦЭМ!$A$40:$A$783,$A333,СВЦЭМ!$B$39:$B$782,K$332)+'СЕТ СН'!$F$16</f>
        <v>#REF!</v>
      </c>
      <c r="L333" s="36" t="e">
        <f>SUMIFS(СВЦЭМ!#REF!,СВЦЭМ!$A$40:$A$783,$A333,СВЦЭМ!$B$39:$B$782,L$332)+'СЕТ СН'!$F$16</f>
        <v>#REF!</v>
      </c>
      <c r="M333" s="36" t="e">
        <f>SUMIFS(СВЦЭМ!#REF!,СВЦЭМ!$A$40:$A$783,$A333,СВЦЭМ!$B$39:$B$782,M$332)+'СЕТ СН'!$F$16</f>
        <v>#REF!</v>
      </c>
      <c r="N333" s="36" t="e">
        <f>SUMIFS(СВЦЭМ!#REF!,СВЦЭМ!$A$40:$A$783,$A333,СВЦЭМ!$B$39:$B$782,N$332)+'СЕТ СН'!$F$16</f>
        <v>#REF!</v>
      </c>
      <c r="O333" s="36" t="e">
        <f>SUMIFS(СВЦЭМ!#REF!,СВЦЭМ!$A$40:$A$783,$A333,СВЦЭМ!$B$39:$B$782,O$332)+'СЕТ СН'!$F$16</f>
        <v>#REF!</v>
      </c>
      <c r="P333" s="36" t="e">
        <f>SUMIFS(СВЦЭМ!#REF!,СВЦЭМ!$A$40:$A$783,$A333,СВЦЭМ!$B$39:$B$782,P$332)+'СЕТ СН'!$F$16</f>
        <v>#REF!</v>
      </c>
      <c r="Q333" s="36" t="e">
        <f>SUMIFS(СВЦЭМ!#REF!,СВЦЭМ!$A$40:$A$783,$A333,СВЦЭМ!$B$39:$B$782,Q$332)+'СЕТ СН'!$F$16</f>
        <v>#REF!</v>
      </c>
      <c r="R333" s="36" t="e">
        <f>SUMIFS(СВЦЭМ!#REF!,СВЦЭМ!$A$40:$A$783,$A333,СВЦЭМ!$B$39:$B$782,R$332)+'СЕТ СН'!$F$16</f>
        <v>#REF!</v>
      </c>
      <c r="S333" s="36" t="e">
        <f>SUMIFS(СВЦЭМ!#REF!,СВЦЭМ!$A$40:$A$783,$A333,СВЦЭМ!$B$39:$B$782,S$332)+'СЕТ СН'!$F$16</f>
        <v>#REF!</v>
      </c>
      <c r="T333" s="36" t="e">
        <f>SUMIFS(СВЦЭМ!#REF!,СВЦЭМ!$A$40:$A$783,$A333,СВЦЭМ!$B$39:$B$782,T$332)+'СЕТ СН'!$F$16</f>
        <v>#REF!</v>
      </c>
      <c r="U333" s="36" t="e">
        <f>SUMIFS(СВЦЭМ!#REF!,СВЦЭМ!$A$40:$A$783,$A333,СВЦЭМ!$B$39:$B$782,U$332)+'СЕТ СН'!$F$16</f>
        <v>#REF!</v>
      </c>
      <c r="V333" s="36" t="e">
        <f>SUMIFS(СВЦЭМ!#REF!,СВЦЭМ!$A$40:$A$783,$A333,СВЦЭМ!$B$39:$B$782,V$332)+'СЕТ СН'!$F$16</f>
        <v>#REF!</v>
      </c>
      <c r="W333" s="36" t="e">
        <f>SUMIFS(СВЦЭМ!#REF!,СВЦЭМ!$A$40:$A$783,$A333,СВЦЭМ!$B$39:$B$782,W$332)+'СЕТ СН'!$F$16</f>
        <v>#REF!</v>
      </c>
      <c r="X333" s="36" t="e">
        <f>SUMIFS(СВЦЭМ!#REF!,СВЦЭМ!$A$40:$A$783,$A333,СВЦЭМ!$B$39:$B$782,X$332)+'СЕТ СН'!$F$16</f>
        <v>#REF!</v>
      </c>
      <c r="Y333" s="36" t="e">
        <f>SUMIFS(СВЦЭМ!#REF!,СВЦЭМ!$A$40:$A$783,$A333,СВЦЭМ!$B$39:$B$782,Y$332)+'СЕТ СН'!$F$16</f>
        <v>#REF!</v>
      </c>
      <c r="AA333" s="45"/>
    </row>
    <row r="334" spans="1:27" ht="15.75" hidden="1" x14ac:dyDescent="0.2">
      <c r="A334" s="35">
        <f>A333+1</f>
        <v>45079</v>
      </c>
      <c r="B334" s="36" t="e">
        <f>SUMIFS(СВЦЭМ!#REF!,СВЦЭМ!$A$40:$A$783,$A334,СВЦЭМ!$B$39:$B$782,B$332)+'СЕТ СН'!$F$16</f>
        <v>#REF!</v>
      </c>
      <c r="C334" s="36" t="e">
        <f>SUMIFS(СВЦЭМ!#REF!,СВЦЭМ!$A$40:$A$783,$A334,СВЦЭМ!$B$39:$B$782,C$332)+'СЕТ СН'!$F$16</f>
        <v>#REF!</v>
      </c>
      <c r="D334" s="36" t="e">
        <f>SUMIFS(СВЦЭМ!#REF!,СВЦЭМ!$A$40:$A$783,$A334,СВЦЭМ!$B$39:$B$782,D$332)+'СЕТ СН'!$F$16</f>
        <v>#REF!</v>
      </c>
      <c r="E334" s="36" t="e">
        <f>SUMIFS(СВЦЭМ!#REF!,СВЦЭМ!$A$40:$A$783,$A334,СВЦЭМ!$B$39:$B$782,E$332)+'СЕТ СН'!$F$16</f>
        <v>#REF!</v>
      </c>
      <c r="F334" s="36" t="e">
        <f>SUMIFS(СВЦЭМ!#REF!,СВЦЭМ!$A$40:$A$783,$A334,СВЦЭМ!$B$39:$B$782,F$332)+'СЕТ СН'!$F$16</f>
        <v>#REF!</v>
      </c>
      <c r="G334" s="36" t="e">
        <f>SUMIFS(СВЦЭМ!#REF!,СВЦЭМ!$A$40:$A$783,$A334,СВЦЭМ!$B$39:$B$782,G$332)+'СЕТ СН'!$F$16</f>
        <v>#REF!</v>
      </c>
      <c r="H334" s="36" t="e">
        <f>SUMIFS(СВЦЭМ!#REF!,СВЦЭМ!$A$40:$A$783,$A334,СВЦЭМ!$B$39:$B$782,H$332)+'СЕТ СН'!$F$16</f>
        <v>#REF!</v>
      </c>
      <c r="I334" s="36" t="e">
        <f>SUMIFS(СВЦЭМ!#REF!,СВЦЭМ!$A$40:$A$783,$A334,СВЦЭМ!$B$39:$B$782,I$332)+'СЕТ СН'!$F$16</f>
        <v>#REF!</v>
      </c>
      <c r="J334" s="36" t="e">
        <f>SUMIFS(СВЦЭМ!#REF!,СВЦЭМ!$A$40:$A$783,$A334,СВЦЭМ!$B$39:$B$782,J$332)+'СЕТ СН'!$F$16</f>
        <v>#REF!</v>
      </c>
      <c r="K334" s="36" t="e">
        <f>SUMIFS(СВЦЭМ!#REF!,СВЦЭМ!$A$40:$A$783,$A334,СВЦЭМ!$B$39:$B$782,K$332)+'СЕТ СН'!$F$16</f>
        <v>#REF!</v>
      </c>
      <c r="L334" s="36" t="e">
        <f>SUMIFS(СВЦЭМ!#REF!,СВЦЭМ!$A$40:$A$783,$A334,СВЦЭМ!$B$39:$B$782,L$332)+'СЕТ СН'!$F$16</f>
        <v>#REF!</v>
      </c>
      <c r="M334" s="36" t="e">
        <f>SUMIFS(СВЦЭМ!#REF!,СВЦЭМ!$A$40:$A$783,$A334,СВЦЭМ!$B$39:$B$782,M$332)+'СЕТ СН'!$F$16</f>
        <v>#REF!</v>
      </c>
      <c r="N334" s="36" t="e">
        <f>SUMIFS(СВЦЭМ!#REF!,СВЦЭМ!$A$40:$A$783,$A334,СВЦЭМ!$B$39:$B$782,N$332)+'СЕТ СН'!$F$16</f>
        <v>#REF!</v>
      </c>
      <c r="O334" s="36" t="e">
        <f>SUMIFS(СВЦЭМ!#REF!,СВЦЭМ!$A$40:$A$783,$A334,СВЦЭМ!$B$39:$B$782,O$332)+'СЕТ СН'!$F$16</f>
        <v>#REF!</v>
      </c>
      <c r="P334" s="36" t="e">
        <f>SUMIFS(СВЦЭМ!#REF!,СВЦЭМ!$A$40:$A$783,$A334,СВЦЭМ!$B$39:$B$782,P$332)+'СЕТ СН'!$F$16</f>
        <v>#REF!</v>
      </c>
      <c r="Q334" s="36" t="e">
        <f>SUMIFS(СВЦЭМ!#REF!,СВЦЭМ!$A$40:$A$783,$A334,СВЦЭМ!$B$39:$B$782,Q$332)+'СЕТ СН'!$F$16</f>
        <v>#REF!</v>
      </c>
      <c r="R334" s="36" t="e">
        <f>SUMIFS(СВЦЭМ!#REF!,СВЦЭМ!$A$40:$A$783,$A334,СВЦЭМ!$B$39:$B$782,R$332)+'СЕТ СН'!$F$16</f>
        <v>#REF!</v>
      </c>
      <c r="S334" s="36" t="e">
        <f>SUMIFS(СВЦЭМ!#REF!,СВЦЭМ!$A$40:$A$783,$A334,СВЦЭМ!$B$39:$B$782,S$332)+'СЕТ СН'!$F$16</f>
        <v>#REF!</v>
      </c>
      <c r="T334" s="36" t="e">
        <f>SUMIFS(СВЦЭМ!#REF!,СВЦЭМ!$A$40:$A$783,$A334,СВЦЭМ!$B$39:$B$782,T$332)+'СЕТ СН'!$F$16</f>
        <v>#REF!</v>
      </c>
      <c r="U334" s="36" t="e">
        <f>SUMIFS(СВЦЭМ!#REF!,СВЦЭМ!$A$40:$A$783,$A334,СВЦЭМ!$B$39:$B$782,U$332)+'СЕТ СН'!$F$16</f>
        <v>#REF!</v>
      </c>
      <c r="V334" s="36" t="e">
        <f>SUMIFS(СВЦЭМ!#REF!,СВЦЭМ!$A$40:$A$783,$A334,СВЦЭМ!$B$39:$B$782,V$332)+'СЕТ СН'!$F$16</f>
        <v>#REF!</v>
      </c>
      <c r="W334" s="36" t="e">
        <f>SUMIFS(СВЦЭМ!#REF!,СВЦЭМ!$A$40:$A$783,$A334,СВЦЭМ!$B$39:$B$782,W$332)+'СЕТ СН'!$F$16</f>
        <v>#REF!</v>
      </c>
      <c r="X334" s="36" t="e">
        <f>SUMIFS(СВЦЭМ!#REF!,СВЦЭМ!$A$40:$A$783,$A334,СВЦЭМ!$B$39:$B$782,X$332)+'СЕТ СН'!$F$16</f>
        <v>#REF!</v>
      </c>
      <c r="Y334" s="36" t="e">
        <f>SUMIFS(СВЦЭМ!#REF!,СВЦЭМ!$A$40:$A$783,$A334,СВЦЭМ!$B$39:$B$782,Y$332)+'СЕТ СН'!$F$16</f>
        <v>#REF!</v>
      </c>
    </row>
    <row r="335" spans="1:27" ht="15.75" hidden="1" x14ac:dyDescent="0.2">
      <c r="A335" s="35">
        <f t="shared" ref="A335:A363" si="9">A334+1</f>
        <v>45080</v>
      </c>
      <c r="B335" s="36" t="e">
        <f>SUMIFS(СВЦЭМ!#REF!,СВЦЭМ!$A$40:$A$783,$A335,СВЦЭМ!$B$39:$B$782,B$332)+'СЕТ СН'!$F$16</f>
        <v>#REF!</v>
      </c>
      <c r="C335" s="36" t="e">
        <f>SUMIFS(СВЦЭМ!#REF!,СВЦЭМ!$A$40:$A$783,$A335,СВЦЭМ!$B$39:$B$782,C$332)+'СЕТ СН'!$F$16</f>
        <v>#REF!</v>
      </c>
      <c r="D335" s="36" t="e">
        <f>SUMIFS(СВЦЭМ!#REF!,СВЦЭМ!$A$40:$A$783,$A335,СВЦЭМ!$B$39:$B$782,D$332)+'СЕТ СН'!$F$16</f>
        <v>#REF!</v>
      </c>
      <c r="E335" s="36" t="e">
        <f>SUMIFS(СВЦЭМ!#REF!,СВЦЭМ!$A$40:$A$783,$A335,СВЦЭМ!$B$39:$B$782,E$332)+'СЕТ СН'!$F$16</f>
        <v>#REF!</v>
      </c>
      <c r="F335" s="36" t="e">
        <f>SUMIFS(СВЦЭМ!#REF!,СВЦЭМ!$A$40:$A$783,$A335,СВЦЭМ!$B$39:$B$782,F$332)+'СЕТ СН'!$F$16</f>
        <v>#REF!</v>
      </c>
      <c r="G335" s="36" t="e">
        <f>SUMIFS(СВЦЭМ!#REF!,СВЦЭМ!$A$40:$A$783,$A335,СВЦЭМ!$B$39:$B$782,G$332)+'СЕТ СН'!$F$16</f>
        <v>#REF!</v>
      </c>
      <c r="H335" s="36" t="e">
        <f>SUMIFS(СВЦЭМ!#REF!,СВЦЭМ!$A$40:$A$783,$A335,СВЦЭМ!$B$39:$B$782,H$332)+'СЕТ СН'!$F$16</f>
        <v>#REF!</v>
      </c>
      <c r="I335" s="36" t="e">
        <f>SUMIFS(СВЦЭМ!#REF!,СВЦЭМ!$A$40:$A$783,$A335,СВЦЭМ!$B$39:$B$782,I$332)+'СЕТ СН'!$F$16</f>
        <v>#REF!</v>
      </c>
      <c r="J335" s="36" t="e">
        <f>SUMIFS(СВЦЭМ!#REF!,СВЦЭМ!$A$40:$A$783,$A335,СВЦЭМ!$B$39:$B$782,J$332)+'СЕТ СН'!$F$16</f>
        <v>#REF!</v>
      </c>
      <c r="K335" s="36" t="e">
        <f>SUMIFS(СВЦЭМ!#REF!,СВЦЭМ!$A$40:$A$783,$A335,СВЦЭМ!$B$39:$B$782,K$332)+'СЕТ СН'!$F$16</f>
        <v>#REF!</v>
      </c>
      <c r="L335" s="36" t="e">
        <f>SUMIFS(СВЦЭМ!#REF!,СВЦЭМ!$A$40:$A$783,$A335,СВЦЭМ!$B$39:$B$782,L$332)+'СЕТ СН'!$F$16</f>
        <v>#REF!</v>
      </c>
      <c r="M335" s="36" t="e">
        <f>SUMIFS(СВЦЭМ!#REF!,СВЦЭМ!$A$40:$A$783,$A335,СВЦЭМ!$B$39:$B$782,M$332)+'СЕТ СН'!$F$16</f>
        <v>#REF!</v>
      </c>
      <c r="N335" s="36" t="e">
        <f>SUMIFS(СВЦЭМ!#REF!,СВЦЭМ!$A$40:$A$783,$A335,СВЦЭМ!$B$39:$B$782,N$332)+'СЕТ СН'!$F$16</f>
        <v>#REF!</v>
      </c>
      <c r="O335" s="36" t="e">
        <f>SUMIFS(СВЦЭМ!#REF!,СВЦЭМ!$A$40:$A$783,$A335,СВЦЭМ!$B$39:$B$782,O$332)+'СЕТ СН'!$F$16</f>
        <v>#REF!</v>
      </c>
      <c r="P335" s="36" t="e">
        <f>SUMIFS(СВЦЭМ!#REF!,СВЦЭМ!$A$40:$A$783,$A335,СВЦЭМ!$B$39:$B$782,P$332)+'СЕТ СН'!$F$16</f>
        <v>#REF!</v>
      </c>
      <c r="Q335" s="36" t="e">
        <f>SUMIFS(СВЦЭМ!#REF!,СВЦЭМ!$A$40:$A$783,$A335,СВЦЭМ!$B$39:$B$782,Q$332)+'СЕТ СН'!$F$16</f>
        <v>#REF!</v>
      </c>
      <c r="R335" s="36" t="e">
        <f>SUMIFS(СВЦЭМ!#REF!,СВЦЭМ!$A$40:$A$783,$A335,СВЦЭМ!$B$39:$B$782,R$332)+'СЕТ СН'!$F$16</f>
        <v>#REF!</v>
      </c>
      <c r="S335" s="36" t="e">
        <f>SUMIFS(СВЦЭМ!#REF!,СВЦЭМ!$A$40:$A$783,$A335,СВЦЭМ!$B$39:$B$782,S$332)+'СЕТ СН'!$F$16</f>
        <v>#REF!</v>
      </c>
      <c r="T335" s="36" t="e">
        <f>SUMIFS(СВЦЭМ!#REF!,СВЦЭМ!$A$40:$A$783,$A335,СВЦЭМ!$B$39:$B$782,T$332)+'СЕТ СН'!$F$16</f>
        <v>#REF!</v>
      </c>
      <c r="U335" s="36" t="e">
        <f>SUMIFS(СВЦЭМ!#REF!,СВЦЭМ!$A$40:$A$783,$A335,СВЦЭМ!$B$39:$B$782,U$332)+'СЕТ СН'!$F$16</f>
        <v>#REF!</v>
      </c>
      <c r="V335" s="36" t="e">
        <f>SUMIFS(СВЦЭМ!#REF!,СВЦЭМ!$A$40:$A$783,$A335,СВЦЭМ!$B$39:$B$782,V$332)+'СЕТ СН'!$F$16</f>
        <v>#REF!</v>
      </c>
      <c r="W335" s="36" t="e">
        <f>SUMIFS(СВЦЭМ!#REF!,СВЦЭМ!$A$40:$A$783,$A335,СВЦЭМ!$B$39:$B$782,W$332)+'СЕТ СН'!$F$16</f>
        <v>#REF!</v>
      </c>
      <c r="X335" s="36" t="e">
        <f>SUMIFS(СВЦЭМ!#REF!,СВЦЭМ!$A$40:$A$783,$A335,СВЦЭМ!$B$39:$B$782,X$332)+'СЕТ СН'!$F$16</f>
        <v>#REF!</v>
      </c>
      <c r="Y335" s="36" t="e">
        <f>SUMIFS(СВЦЭМ!#REF!,СВЦЭМ!$A$40:$A$783,$A335,СВЦЭМ!$B$39:$B$782,Y$332)+'СЕТ СН'!$F$16</f>
        <v>#REF!</v>
      </c>
    </row>
    <row r="336" spans="1:27" ht="15.75" hidden="1" x14ac:dyDescent="0.2">
      <c r="A336" s="35">
        <f t="shared" si="9"/>
        <v>45081</v>
      </c>
      <c r="B336" s="36" t="e">
        <f>SUMIFS(СВЦЭМ!#REF!,СВЦЭМ!$A$40:$A$783,$A336,СВЦЭМ!$B$39:$B$782,B$332)+'СЕТ СН'!$F$16</f>
        <v>#REF!</v>
      </c>
      <c r="C336" s="36" t="e">
        <f>SUMIFS(СВЦЭМ!#REF!,СВЦЭМ!$A$40:$A$783,$A336,СВЦЭМ!$B$39:$B$782,C$332)+'СЕТ СН'!$F$16</f>
        <v>#REF!</v>
      </c>
      <c r="D336" s="36" t="e">
        <f>SUMIFS(СВЦЭМ!#REF!,СВЦЭМ!$A$40:$A$783,$A336,СВЦЭМ!$B$39:$B$782,D$332)+'СЕТ СН'!$F$16</f>
        <v>#REF!</v>
      </c>
      <c r="E336" s="36" t="e">
        <f>SUMIFS(СВЦЭМ!#REF!,СВЦЭМ!$A$40:$A$783,$A336,СВЦЭМ!$B$39:$B$782,E$332)+'СЕТ СН'!$F$16</f>
        <v>#REF!</v>
      </c>
      <c r="F336" s="36" t="e">
        <f>SUMIFS(СВЦЭМ!#REF!,СВЦЭМ!$A$40:$A$783,$A336,СВЦЭМ!$B$39:$B$782,F$332)+'СЕТ СН'!$F$16</f>
        <v>#REF!</v>
      </c>
      <c r="G336" s="36" t="e">
        <f>SUMIFS(СВЦЭМ!#REF!,СВЦЭМ!$A$40:$A$783,$A336,СВЦЭМ!$B$39:$B$782,G$332)+'СЕТ СН'!$F$16</f>
        <v>#REF!</v>
      </c>
      <c r="H336" s="36" t="e">
        <f>SUMIFS(СВЦЭМ!#REF!,СВЦЭМ!$A$40:$A$783,$A336,СВЦЭМ!$B$39:$B$782,H$332)+'СЕТ СН'!$F$16</f>
        <v>#REF!</v>
      </c>
      <c r="I336" s="36" t="e">
        <f>SUMIFS(СВЦЭМ!#REF!,СВЦЭМ!$A$40:$A$783,$A336,СВЦЭМ!$B$39:$B$782,I$332)+'СЕТ СН'!$F$16</f>
        <v>#REF!</v>
      </c>
      <c r="J336" s="36" t="e">
        <f>SUMIFS(СВЦЭМ!#REF!,СВЦЭМ!$A$40:$A$783,$A336,СВЦЭМ!$B$39:$B$782,J$332)+'СЕТ СН'!$F$16</f>
        <v>#REF!</v>
      </c>
      <c r="K336" s="36" t="e">
        <f>SUMIFS(СВЦЭМ!#REF!,СВЦЭМ!$A$40:$A$783,$A336,СВЦЭМ!$B$39:$B$782,K$332)+'СЕТ СН'!$F$16</f>
        <v>#REF!</v>
      </c>
      <c r="L336" s="36" t="e">
        <f>SUMIFS(СВЦЭМ!#REF!,СВЦЭМ!$A$40:$A$783,$A336,СВЦЭМ!$B$39:$B$782,L$332)+'СЕТ СН'!$F$16</f>
        <v>#REF!</v>
      </c>
      <c r="M336" s="36" t="e">
        <f>SUMIFS(СВЦЭМ!#REF!,СВЦЭМ!$A$40:$A$783,$A336,СВЦЭМ!$B$39:$B$782,M$332)+'СЕТ СН'!$F$16</f>
        <v>#REF!</v>
      </c>
      <c r="N336" s="36" t="e">
        <f>SUMIFS(СВЦЭМ!#REF!,СВЦЭМ!$A$40:$A$783,$A336,СВЦЭМ!$B$39:$B$782,N$332)+'СЕТ СН'!$F$16</f>
        <v>#REF!</v>
      </c>
      <c r="O336" s="36" t="e">
        <f>SUMIFS(СВЦЭМ!#REF!,СВЦЭМ!$A$40:$A$783,$A336,СВЦЭМ!$B$39:$B$782,O$332)+'СЕТ СН'!$F$16</f>
        <v>#REF!</v>
      </c>
      <c r="P336" s="36" t="e">
        <f>SUMIFS(СВЦЭМ!#REF!,СВЦЭМ!$A$40:$A$783,$A336,СВЦЭМ!$B$39:$B$782,P$332)+'СЕТ СН'!$F$16</f>
        <v>#REF!</v>
      </c>
      <c r="Q336" s="36" t="e">
        <f>SUMIFS(СВЦЭМ!#REF!,СВЦЭМ!$A$40:$A$783,$A336,СВЦЭМ!$B$39:$B$782,Q$332)+'СЕТ СН'!$F$16</f>
        <v>#REF!</v>
      </c>
      <c r="R336" s="36" t="e">
        <f>SUMIFS(СВЦЭМ!#REF!,СВЦЭМ!$A$40:$A$783,$A336,СВЦЭМ!$B$39:$B$782,R$332)+'СЕТ СН'!$F$16</f>
        <v>#REF!</v>
      </c>
      <c r="S336" s="36" t="e">
        <f>SUMIFS(СВЦЭМ!#REF!,СВЦЭМ!$A$40:$A$783,$A336,СВЦЭМ!$B$39:$B$782,S$332)+'СЕТ СН'!$F$16</f>
        <v>#REF!</v>
      </c>
      <c r="T336" s="36" t="e">
        <f>SUMIFS(СВЦЭМ!#REF!,СВЦЭМ!$A$40:$A$783,$A336,СВЦЭМ!$B$39:$B$782,T$332)+'СЕТ СН'!$F$16</f>
        <v>#REF!</v>
      </c>
      <c r="U336" s="36" t="e">
        <f>SUMIFS(СВЦЭМ!#REF!,СВЦЭМ!$A$40:$A$783,$A336,СВЦЭМ!$B$39:$B$782,U$332)+'СЕТ СН'!$F$16</f>
        <v>#REF!</v>
      </c>
      <c r="V336" s="36" t="e">
        <f>SUMIFS(СВЦЭМ!#REF!,СВЦЭМ!$A$40:$A$783,$A336,СВЦЭМ!$B$39:$B$782,V$332)+'СЕТ СН'!$F$16</f>
        <v>#REF!</v>
      </c>
      <c r="W336" s="36" t="e">
        <f>SUMIFS(СВЦЭМ!#REF!,СВЦЭМ!$A$40:$A$783,$A336,СВЦЭМ!$B$39:$B$782,W$332)+'СЕТ СН'!$F$16</f>
        <v>#REF!</v>
      </c>
      <c r="X336" s="36" t="e">
        <f>SUMIFS(СВЦЭМ!#REF!,СВЦЭМ!$A$40:$A$783,$A336,СВЦЭМ!$B$39:$B$782,X$332)+'СЕТ СН'!$F$16</f>
        <v>#REF!</v>
      </c>
      <c r="Y336" s="36" t="e">
        <f>SUMIFS(СВЦЭМ!#REF!,СВЦЭМ!$A$40:$A$783,$A336,СВЦЭМ!$B$39:$B$782,Y$332)+'СЕТ СН'!$F$16</f>
        <v>#REF!</v>
      </c>
    </row>
    <row r="337" spans="1:25" ht="15.75" hidden="1" x14ac:dyDescent="0.2">
      <c r="A337" s="35">
        <f t="shared" si="9"/>
        <v>45082</v>
      </c>
      <c r="B337" s="36" t="e">
        <f>SUMIFS(СВЦЭМ!#REF!,СВЦЭМ!$A$40:$A$783,$A337,СВЦЭМ!$B$39:$B$782,B$332)+'СЕТ СН'!$F$16</f>
        <v>#REF!</v>
      </c>
      <c r="C337" s="36" t="e">
        <f>SUMIFS(СВЦЭМ!#REF!,СВЦЭМ!$A$40:$A$783,$A337,СВЦЭМ!$B$39:$B$782,C$332)+'СЕТ СН'!$F$16</f>
        <v>#REF!</v>
      </c>
      <c r="D337" s="36" t="e">
        <f>SUMIFS(СВЦЭМ!#REF!,СВЦЭМ!$A$40:$A$783,$A337,СВЦЭМ!$B$39:$B$782,D$332)+'СЕТ СН'!$F$16</f>
        <v>#REF!</v>
      </c>
      <c r="E337" s="36" t="e">
        <f>SUMIFS(СВЦЭМ!#REF!,СВЦЭМ!$A$40:$A$783,$A337,СВЦЭМ!$B$39:$B$782,E$332)+'СЕТ СН'!$F$16</f>
        <v>#REF!</v>
      </c>
      <c r="F337" s="36" t="e">
        <f>SUMIFS(СВЦЭМ!#REF!,СВЦЭМ!$A$40:$A$783,$A337,СВЦЭМ!$B$39:$B$782,F$332)+'СЕТ СН'!$F$16</f>
        <v>#REF!</v>
      </c>
      <c r="G337" s="36" t="e">
        <f>SUMIFS(СВЦЭМ!#REF!,СВЦЭМ!$A$40:$A$783,$A337,СВЦЭМ!$B$39:$B$782,G$332)+'СЕТ СН'!$F$16</f>
        <v>#REF!</v>
      </c>
      <c r="H337" s="36" t="e">
        <f>SUMIFS(СВЦЭМ!#REF!,СВЦЭМ!$A$40:$A$783,$A337,СВЦЭМ!$B$39:$B$782,H$332)+'СЕТ СН'!$F$16</f>
        <v>#REF!</v>
      </c>
      <c r="I337" s="36" t="e">
        <f>SUMIFS(СВЦЭМ!#REF!,СВЦЭМ!$A$40:$A$783,$A337,СВЦЭМ!$B$39:$B$782,I$332)+'СЕТ СН'!$F$16</f>
        <v>#REF!</v>
      </c>
      <c r="J337" s="36" t="e">
        <f>SUMIFS(СВЦЭМ!#REF!,СВЦЭМ!$A$40:$A$783,$A337,СВЦЭМ!$B$39:$B$782,J$332)+'СЕТ СН'!$F$16</f>
        <v>#REF!</v>
      </c>
      <c r="K337" s="36" t="e">
        <f>SUMIFS(СВЦЭМ!#REF!,СВЦЭМ!$A$40:$A$783,$A337,СВЦЭМ!$B$39:$B$782,K$332)+'СЕТ СН'!$F$16</f>
        <v>#REF!</v>
      </c>
      <c r="L337" s="36" t="e">
        <f>SUMIFS(СВЦЭМ!#REF!,СВЦЭМ!$A$40:$A$783,$A337,СВЦЭМ!$B$39:$B$782,L$332)+'СЕТ СН'!$F$16</f>
        <v>#REF!</v>
      </c>
      <c r="M337" s="36" t="e">
        <f>SUMIFS(СВЦЭМ!#REF!,СВЦЭМ!$A$40:$A$783,$A337,СВЦЭМ!$B$39:$B$782,M$332)+'СЕТ СН'!$F$16</f>
        <v>#REF!</v>
      </c>
      <c r="N337" s="36" t="e">
        <f>SUMIFS(СВЦЭМ!#REF!,СВЦЭМ!$A$40:$A$783,$A337,СВЦЭМ!$B$39:$B$782,N$332)+'СЕТ СН'!$F$16</f>
        <v>#REF!</v>
      </c>
      <c r="O337" s="36" t="e">
        <f>SUMIFS(СВЦЭМ!#REF!,СВЦЭМ!$A$40:$A$783,$A337,СВЦЭМ!$B$39:$B$782,O$332)+'СЕТ СН'!$F$16</f>
        <v>#REF!</v>
      </c>
      <c r="P337" s="36" t="e">
        <f>SUMIFS(СВЦЭМ!#REF!,СВЦЭМ!$A$40:$A$783,$A337,СВЦЭМ!$B$39:$B$782,P$332)+'СЕТ СН'!$F$16</f>
        <v>#REF!</v>
      </c>
      <c r="Q337" s="36" t="e">
        <f>SUMIFS(СВЦЭМ!#REF!,СВЦЭМ!$A$40:$A$783,$A337,СВЦЭМ!$B$39:$B$782,Q$332)+'СЕТ СН'!$F$16</f>
        <v>#REF!</v>
      </c>
      <c r="R337" s="36" t="e">
        <f>SUMIFS(СВЦЭМ!#REF!,СВЦЭМ!$A$40:$A$783,$A337,СВЦЭМ!$B$39:$B$782,R$332)+'СЕТ СН'!$F$16</f>
        <v>#REF!</v>
      </c>
      <c r="S337" s="36" t="e">
        <f>SUMIFS(СВЦЭМ!#REF!,СВЦЭМ!$A$40:$A$783,$A337,СВЦЭМ!$B$39:$B$782,S$332)+'СЕТ СН'!$F$16</f>
        <v>#REF!</v>
      </c>
      <c r="T337" s="36" t="e">
        <f>SUMIFS(СВЦЭМ!#REF!,СВЦЭМ!$A$40:$A$783,$A337,СВЦЭМ!$B$39:$B$782,T$332)+'СЕТ СН'!$F$16</f>
        <v>#REF!</v>
      </c>
      <c r="U337" s="36" t="e">
        <f>SUMIFS(СВЦЭМ!#REF!,СВЦЭМ!$A$40:$A$783,$A337,СВЦЭМ!$B$39:$B$782,U$332)+'СЕТ СН'!$F$16</f>
        <v>#REF!</v>
      </c>
      <c r="V337" s="36" t="e">
        <f>SUMIFS(СВЦЭМ!#REF!,СВЦЭМ!$A$40:$A$783,$A337,СВЦЭМ!$B$39:$B$782,V$332)+'СЕТ СН'!$F$16</f>
        <v>#REF!</v>
      </c>
      <c r="W337" s="36" t="e">
        <f>SUMIFS(СВЦЭМ!#REF!,СВЦЭМ!$A$40:$A$783,$A337,СВЦЭМ!$B$39:$B$782,W$332)+'СЕТ СН'!$F$16</f>
        <v>#REF!</v>
      </c>
      <c r="X337" s="36" t="e">
        <f>SUMIFS(СВЦЭМ!#REF!,СВЦЭМ!$A$40:$A$783,$A337,СВЦЭМ!$B$39:$B$782,X$332)+'СЕТ СН'!$F$16</f>
        <v>#REF!</v>
      </c>
      <c r="Y337" s="36" t="e">
        <f>SUMIFS(СВЦЭМ!#REF!,СВЦЭМ!$A$40:$A$783,$A337,СВЦЭМ!$B$39:$B$782,Y$332)+'СЕТ СН'!$F$16</f>
        <v>#REF!</v>
      </c>
    </row>
    <row r="338" spans="1:25" ht="15.75" hidden="1" x14ac:dyDescent="0.2">
      <c r="A338" s="35">
        <f t="shared" si="9"/>
        <v>45083</v>
      </c>
      <c r="B338" s="36" t="e">
        <f>SUMIFS(СВЦЭМ!#REF!,СВЦЭМ!$A$40:$A$783,$A338,СВЦЭМ!$B$39:$B$782,B$332)+'СЕТ СН'!$F$16</f>
        <v>#REF!</v>
      </c>
      <c r="C338" s="36" t="e">
        <f>SUMIFS(СВЦЭМ!#REF!,СВЦЭМ!$A$40:$A$783,$A338,СВЦЭМ!$B$39:$B$782,C$332)+'СЕТ СН'!$F$16</f>
        <v>#REF!</v>
      </c>
      <c r="D338" s="36" t="e">
        <f>SUMIFS(СВЦЭМ!#REF!,СВЦЭМ!$A$40:$A$783,$A338,СВЦЭМ!$B$39:$B$782,D$332)+'СЕТ СН'!$F$16</f>
        <v>#REF!</v>
      </c>
      <c r="E338" s="36" t="e">
        <f>SUMIFS(СВЦЭМ!#REF!,СВЦЭМ!$A$40:$A$783,$A338,СВЦЭМ!$B$39:$B$782,E$332)+'СЕТ СН'!$F$16</f>
        <v>#REF!</v>
      </c>
      <c r="F338" s="36" t="e">
        <f>SUMIFS(СВЦЭМ!#REF!,СВЦЭМ!$A$40:$A$783,$A338,СВЦЭМ!$B$39:$B$782,F$332)+'СЕТ СН'!$F$16</f>
        <v>#REF!</v>
      </c>
      <c r="G338" s="36" t="e">
        <f>SUMIFS(СВЦЭМ!#REF!,СВЦЭМ!$A$40:$A$783,$A338,СВЦЭМ!$B$39:$B$782,G$332)+'СЕТ СН'!$F$16</f>
        <v>#REF!</v>
      </c>
      <c r="H338" s="36" t="e">
        <f>SUMIFS(СВЦЭМ!#REF!,СВЦЭМ!$A$40:$A$783,$A338,СВЦЭМ!$B$39:$B$782,H$332)+'СЕТ СН'!$F$16</f>
        <v>#REF!</v>
      </c>
      <c r="I338" s="36" t="e">
        <f>SUMIFS(СВЦЭМ!#REF!,СВЦЭМ!$A$40:$A$783,$A338,СВЦЭМ!$B$39:$B$782,I$332)+'СЕТ СН'!$F$16</f>
        <v>#REF!</v>
      </c>
      <c r="J338" s="36" t="e">
        <f>SUMIFS(СВЦЭМ!#REF!,СВЦЭМ!$A$40:$A$783,$A338,СВЦЭМ!$B$39:$B$782,J$332)+'СЕТ СН'!$F$16</f>
        <v>#REF!</v>
      </c>
      <c r="K338" s="36" t="e">
        <f>SUMIFS(СВЦЭМ!#REF!,СВЦЭМ!$A$40:$A$783,$A338,СВЦЭМ!$B$39:$B$782,K$332)+'СЕТ СН'!$F$16</f>
        <v>#REF!</v>
      </c>
      <c r="L338" s="36" t="e">
        <f>SUMIFS(СВЦЭМ!#REF!,СВЦЭМ!$A$40:$A$783,$A338,СВЦЭМ!$B$39:$B$782,L$332)+'СЕТ СН'!$F$16</f>
        <v>#REF!</v>
      </c>
      <c r="M338" s="36" t="e">
        <f>SUMIFS(СВЦЭМ!#REF!,СВЦЭМ!$A$40:$A$783,$A338,СВЦЭМ!$B$39:$B$782,M$332)+'СЕТ СН'!$F$16</f>
        <v>#REF!</v>
      </c>
      <c r="N338" s="36" t="e">
        <f>SUMIFS(СВЦЭМ!#REF!,СВЦЭМ!$A$40:$A$783,$A338,СВЦЭМ!$B$39:$B$782,N$332)+'СЕТ СН'!$F$16</f>
        <v>#REF!</v>
      </c>
      <c r="O338" s="36" t="e">
        <f>SUMIFS(СВЦЭМ!#REF!,СВЦЭМ!$A$40:$A$783,$A338,СВЦЭМ!$B$39:$B$782,O$332)+'СЕТ СН'!$F$16</f>
        <v>#REF!</v>
      </c>
      <c r="P338" s="36" t="e">
        <f>SUMIFS(СВЦЭМ!#REF!,СВЦЭМ!$A$40:$A$783,$A338,СВЦЭМ!$B$39:$B$782,P$332)+'СЕТ СН'!$F$16</f>
        <v>#REF!</v>
      </c>
      <c r="Q338" s="36" t="e">
        <f>SUMIFS(СВЦЭМ!#REF!,СВЦЭМ!$A$40:$A$783,$A338,СВЦЭМ!$B$39:$B$782,Q$332)+'СЕТ СН'!$F$16</f>
        <v>#REF!</v>
      </c>
      <c r="R338" s="36" t="e">
        <f>SUMIFS(СВЦЭМ!#REF!,СВЦЭМ!$A$40:$A$783,$A338,СВЦЭМ!$B$39:$B$782,R$332)+'СЕТ СН'!$F$16</f>
        <v>#REF!</v>
      </c>
      <c r="S338" s="36" t="e">
        <f>SUMIFS(СВЦЭМ!#REF!,СВЦЭМ!$A$40:$A$783,$A338,СВЦЭМ!$B$39:$B$782,S$332)+'СЕТ СН'!$F$16</f>
        <v>#REF!</v>
      </c>
      <c r="T338" s="36" t="e">
        <f>SUMIFS(СВЦЭМ!#REF!,СВЦЭМ!$A$40:$A$783,$A338,СВЦЭМ!$B$39:$B$782,T$332)+'СЕТ СН'!$F$16</f>
        <v>#REF!</v>
      </c>
      <c r="U338" s="36" t="e">
        <f>SUMIFS(СВЦЭМ!#REF!,СВЦЭМ!$A$40:$A$783,$A338,СВЦЭМ!$B$39:$B$782,U$332)+'СЕТ СН'!$F$16</f>
        <v>#REF!</v>
      </c>
      <c r="V338" s="36" t="e">
        <f>SUMIFS(СВЦЭМ!#REF!,СВЦЭМ!$A$40:$A$783,$A338,СВЦЭМ!$B$39:$B$782,V$332)+'СЕТ СН'!$F$16</f>
        <v>#REF!</v>
      </c>
      <c r="W338" s="36" t="e">
        <f>SUMIFS(СВЦЭМ!#REF!,СВЦЭМ!$A$40:$A$783,$A338,СВЦЭМ!$B$39:$B$782,W$332)+'СЕТ СН'!$F$16</f>
        <v>#REF!</v>
      </c>
      <c r="X338" s="36" t="e">
        <f>SUMIFS(СВЦЭМ!#REF!,СВЦЭМ!$A$40:$A$783,$A338,СВЦЭМ!$B$39:$B$782,X$332)+'СЕТ СН'!$F$16</f>
        <v>#REF!</v>
      </c>
      <c r="Y338" s="36" t="e">
        <f>SUMIFS(СВЦЭМ!#REF!,СВЦЭМ!$A$40:$A$783,$A338,СВЦЭМ!$B$39:$B$782,Y$332)+'СЕТ СН'!$F$16</f>
        <v>#REF!</v>
      </c>
    </row>
    <row r="339" spans="1:25" ht="15.75" hidden="1" x14ac:dyDescent="0.2">
      <c r="A339" s="35">
        <f t="shared" si="9"/>
        <v>45084</v>
      </c>
      <c r="B339" s="36" t="e">
        <f>SUMIFS(СВЦЭМ!#REF!,СВЦЭМ!$A$40:$A$783,$A339,СВЦЭМ!$B$39:$B$782,B$332)+'СЕТ СН'!$F$16</f>
        <v>#REF!</v>
      </c>
      <c r="C339" s="36" t="e">
        <f>SUMIFS(СВЦЭМ!#REF!,СВЦЭМ!$A$40:$A$783,$A339,СВЦЭМ!$B$39:$B$782,C$332)+'СЕТ СН'!$F$16</f>
        <v>#REF!</v>
      </c>
      <c r="D339" s="36" t="e">
        <f>SUMIFS(СВЦЭМ!#REF!,СВЦЭМ!$A$40:$A$783,$A339,СВЦЭМ!$B$39:$B$782,D$332)+'СЕТ СН'!$F$16</f>
        <v>#REF!</v>
      </c>
      <c r="E339" s="36" t="e">
        <f>SUMIFS(СВЦЭМ!#REF!,СВЦЭМ!$A$40:$A$783,$A339,СВЦЭМ!$B$39:$B$782,E$332)+'СЕТ СН'!$F$16</f>
        <v>#REF!</v>
      </c>
      <c r="F339" s="36" t="e">
        <f>SUMIFS(СВЦЭМ!#REF!,СВЦЭМ!$A$40:$A$783,$A339,СВЦЭМ!$B$39:$B$782,F$332)+'СЕТ СН'!$F$16</f>
        <v>#REF!</v>
      </c>
      <c r="G339" s="36" t="e">
        <f>SUMIFS(СВЦЭМ!#REF!,СВЦЭМ!$A$40:$A$783,$A339,СВЦЭМ!$B$39:$B$782,G$332)+'СЕТ СН'!$F$16</f>
        <v>#REF!</v>
      </c>
      <c r="H339" s="36" t="e">
        <f>SUMIFS(СВЦЭМ!#REF!,СВЦЭМ!$A$40:$A$783,$A339,СВЦЭМ!$B$39:$B$782,H$332)+'СЕТ СН'!$F$16</f>
        <v>#REF!</v>
      </c>
      <c r="I339" s="36" t="e">
        <f>SUMIFS(СВЦЭМ!#REF!,СВЦЭМ!$A$40:$A$783,$A339,СВЦЭМ!$B$39:$B$782,I$332)+'СЕТ СН'!$F$16</f>
        <v>#REF!</v>
      </c>
      <c r="J339" s="36" t="e">
        <f>SUMIFS(СВЦЭМ!#REF!,СВЦЭМ!$A$40:$A$783,$A339,СВЦЭМ!$B$39:$B$782,J$332)+'СЕТ СН'!$F$16</f>
        <v>#REF!</v>
      </c>
      <c r="K339" s="36" t="e">
        <f>SUMIFS(СВЦЭМ!#REF!,СВЦЭМ!$A$40:$A$783,$A339,СВЦЭМ!$B$39:$B$782,K$332)+'СЕТ СН'!$F$16</f>
        <v>#REF!</v>
      </c>
      <c r="L339" s="36" t="e">
        <f>SUMIFS(СВЦЭМ!#REF!,СВЦЭМ!$A$40:$A$783,$A339,СВЦЭМ!$B$39:$B$782,L$332)+'СЕТ СН'!$F$16</f>
        <v>#REF!</v>
      </c>
      <c r="M339" s="36" t="e">
        <f>SUMIFS(СВЦЭМ!#REF!,СВЦЭМ!$A$40:$A$783,$A339,СВЦЭМ!$B$39:$B$782,M$332)+'СЕТ СН'!$F$16</f>
        <v>#REF!</v>
      </c>
      <c r="N339" s="36" t="e">
        <f>SUMIFS(СВЦЭМ!#REF!,СВЦЭМ!$A$40:$A$783,$A339,СВЦЭМ!$B$39:$B$782,N$332)+'СЕТ СН'!$F$16</f>
        <v>#REF!</v>
      </c>
      <c r="O339" s="36" t="e">
        <f>SUMIFS(СВЦЭМ!#REF!,СВЦЭМ!$A$40:$A$783,$A339,СВЦЭМ!$B$39:$B$782,O$332)+'СЕТ СН'!$F$16</f>
        <v>#REF!</v>
      </c>
      <c r="P339" s="36" t="e">
        <f>SUMIFS(СВЦЭМ!#REF!,СВЦЭМ!$A$40:$A$783,$A339,СВЦЭМ!$B$39:$B$782,P$332)+'СЕТ СН'!$F$16</f>
        <v>#REF!</v>
      </c>
      <c r="Q339" s="36" t="e">
        <f>SUMIFS(СВЦЭМ!#REF!,СВЦЭМ!$A$40:$A$783,$A339,СВЦЭМ!$B$39:$B$782,Q$332)+'СЕТ СН'!$F$16</f>
        <v>#REF!</v>
      </c>
      <c r="R339" s="36" t="e">
        <f>SUMIFS(СВЦЭМ!#REF!,СВЦЭМ!$A$40:$A$783,$A339,СВЦЭМ!$B$39:$B$782,R$332)+'СЕТ СН'!$F$16</f>
        <v>#REF!</v>
      </c>
      <c r="S339" s="36" t="e">
        <f>SUMIFS(СВЦЭМ!#REF!,СВЦЭМ!$A$40:$A$783,$A339,СВЦЭМ!$B$39:$B$782,S$332)+'СЕТ СН'!$F$16</f>
        <v>#REF!</v>
      </c>
      <c r="T339" s="36" t="e">
        <f>SUMIFS(СВЦЭМ!#REF!,СВЦЭМ!$A$40:$A$783,$A339,СВЦЭМ!$B$39:$B$782,T$332)+'СЕТ СН'!$F$16</f>
        <v>#REF!</v>
      </c>
      <c r="U339" s="36" t="e">
        <f>SUMIFS(СВЦЭМ!#REF!,СВЦЭМ!$A$40:$A$783,$A339,СВЦЭМ!$B$39:$B$782,U$332)+'СЕТ СН'!$F$16</f>
        <v>#REF!</v>
      </c>
      <c r="V339" s="36" t="e">
        <f>SUMIFS(СВЦЭМ!#REF!,СВЦЭМ!$A$40:$A$783,$A339,СВЦЭМ!$B$39:$B$782,V$332)+'СЕТ СН'!$F$16</f>
        <v>#REF!</v>
      </c>
      <c r="W339" s="36" t="e">
        <f>SUMIFS(СВЦЭМ!#REF!,СВЦЭМ!$A$40:$A$783,$A339,СВЦЭМ!$B$39:$B$782,W$332)+'СЕТ СН'!$F$16</f>
        <v>#REF!</v>
      </c>
      <c r="X339" s="36" t="e">
        <f>SUMIFS(СВЦЭМ!#REF!,СВЦЭМ!$A$40:$A$783,$A339,СВЦЭМ!$B$39:$B$782,X$332)+'СЕТ СН'!$F$16</f>
        <v>#REF!</v>
      </c>
      <c r="Y339" s="36" t="e">
        <f>SUMIFS(СВЦЭМ!#REF!,СВЦЭМ!$A$40:$A$783,$A339,СВЦЭМ!$B$39:$B$782,Y$332)+'СЕТ СН'!$F$16</f>
        <v>#REF!</v>
      </c>
    </row>
    <row r="340" spans="1:25" ht="15.75" hidden="1" x14ac:dyDescent="0.2">
      <c r="A340" s="35">
        <f t="shared" si="9"/>
        <v>45085</v>
      </c>
      <c r="B340" s="36" t="e">
        <f>SUMIFS(СВЦЭМ!#REF!,СВЦЭМ!$A$40:$A$783,$A340,СВЦЭМ!$B$39:$B$782,B$332)+'СЕТ СН'!$F$16</f>
        <v>#REF!</v>
      </c>
      <c r="C340" s="36" t="e">
        <f>SUMIFS(СВЦЭМ!#REF!,СВЦЭМ!$A$40:$A$783,$A340,СВЦЭМ!$B$39:$B$782,C$332)+'СЕТ СН'!$F$16</f>
        <v>#REF!</v>
      </c>
      <c r="D340" s="36" t="e">
        <f>SUMIFS(СВЦЭМ!#REF!,СВЦЭМ!$A$40:$A$783,$A340,СВЦЭМ!$B$39:$B$782,D$332)+'СЕТ СН'!$F$16</f>
        <v>#REF!</v>
      </c>
      <c r="E340" s="36" t="e">
        <f>SUMIFS(СВЦЭМ!#REF!,СВЦЭМ!$A$40:$A$783,$A340,СВЦЭМ!$B$39:$B$782,E$332)+'СЕТ СН'!$F$16</f>
        <v>#REF!</v>
      </c>
      <c r="F340" s="36" t="e">
        <f>SUMIFS(СВЦЭМ!#REF!,СВЦЭМ!$A$40:$A$783,$A340,СВЦЭМ!$B$39:$B$782,F$332)+'СЕТ СН'!$F$16</f>
        <v>#REF!</v>
      </c>
      <c r="G340" s="36" t="e">
        <f>SUMIFS(СВЦЭМ!#REF!,СВЦЭМ!$A$40:$A$783,$A340,СВЦЭМ!$B$39:$B$782,G$332)+'СЕТ СН'!$F$16</f>
        <v>#REF!</v>
      </c>
      <c r="H340" s="36" t="e">
        <f>SUMIFS(СВЦЭМ!#REF!,СВЦЭМ!$A$40:$A$783,$A340,СВЦЭМ!$B$39:$B$782,H$332)+'СЕТ СН'!$F$16</f>
        <v>#REF!</v>
      </c>
      <c r="I340" s="36" t="e">
        <f>SUMIFS(СВЦЭМ!#REF!,СВЦЭМ!$A$40:$A$783,$A340,СВЦЭМ!$B$39:$B$782,I$332)+'СЕТ СН'!$F$16</f>
        <v>#REF!</v>
      </c>
      <c r="J340" s="36" t="e">
        <f>SUMIFS(СВЦЭМ!#REF!,СВЦЭМ!$A$40:$A$783,$A340,СВЦЭМ!$B$39:$B$782,J$332)+'СЕТ СН'!$F$16</f>
        <v>#REF!</v>
      </c>
      <c r="K340" s="36" t="e">
        <f>SUMIFS(СВЦЭМ!#REF!,СВЦЭМ!$A$40:$A$783,$A340,СВЦЭМ!$B$39:$B$782,K$332)+'СЕТ СН'!$F$16</f>
        <v>#REF!</v>
      </c>
      <c r="L340" s="36" t="e">
        <f>SUMIFS(СВЦЭМ!#REF!,СВЦЭМ!$A$40:$A$783,$A340,СВЦЭМ!$B$39:$B$782,L$332)+'СЕТ СН'!$F$16</f>
        <v>#REF!</v>
      </c>
      <c r="M340" s="36" t="e">
        <f>SUMIFS(СВЦЭМ!#REF!,СВЦЭМ!$A$40:$A$783,$A340,СВЦЭМ!$B$39:$B$782,M$332)+'СЕТ СН'!$F$16</f>
        <v>#REF!</v>
      </c>
      <c r="N340" s="36" t="e">
        <f>SUMIFS(СВЦЭМ!#REF!,СВЦЭМ!$A$40:$A$783,$A340,СВЦЭМ!$B$39:$B$782,N$332)+'СЕТ СН'!$F$16</f>
        <v>#REF!</v>
      </c>
      <c r="O340" s="36" t="e">
        <f>SUMIFS(СВЦЭМ!#REF!,СВЦЭМ!$A$40:$A$783,$A340,СВЦЭМ!$B$39:$B$782,O$332)+'СЕТ СН'!$F$16</f>
        <v>#REF!</v>
      </c>
      <c r="P340" s="36" t="e">
        <f>SUMIFS(СВЦЭМ!#REF!,СВЦЭМ!$A$40:$A$783,$A340,СВЦЭМ!$B$39:$B$782,P$332)+'СЕТ СН'!$F$16</f>
        <v>#REF!</v>
      </c>
      <c r="Q340" s="36" t="e">
        <f>SUMIFS(СВЦЭМ!#REF!,СВЦЭМ!$A$40:$A$783,$A340,СВЦЭМ!$B$39:$B$782,Q$332)+'СЕТ СН'!$F$16</f>
        <v>#REF!</v>
      </c>
      <c r="R340" s="36" t="e">
        <f>SUMIFS(СВЦЭМ!#REF!,СВЦЭМ!$A$40:$A$783,$A340,СВЦЭМ!$B$39:$B$782,R$332)+'СЕТ СН'!$F$16</f>
        <v>#REF!</v>
      </c>
      <c r="S340" s="36" t="e">
        <f>SUMIFS(СВЦЭМ!#REF!,СВЦЭМ!$A$40:$A$783,$A340,СВЦЭМ!$B$39:$B$782,S$332)+'СЕТ СН'!$F$16</f>
        <v>#REF!</v>
      </c>
      <c r="T340" s="36" t="e">
        <f>SUMIFS(СВЦЭМ!#REF!,СВЦЭМ!$A$40:$A$783,$A340,СВЦЭМ!$B$39:$B$782,T$332)+'СЕТ СН'!$F$16</f>
        <v>#REF!</v>
      </c>
      <c r="U340" s="36" t="e">
        <f>SUMIFS(СВЦЭМ!#REF!,СВЦЭМ!$A$40:$A$783,$A340,СВЦЭМ!$B$39:$B$782,U$332)+'СЕТ СН'!$F$16</f>
        <v>#REF!</v>
      </c>
      <c r="V340" s="36" t="e">
        <f>SUMIFS(СВЦЭМ!#REF!,СВЦЭМ!$A$40:$A$783,$A340,СВЦЭМ!$B$39:$B$782,V$332)+'СЕТ СН'!$F$16</f>
        <v>#REF!</v>
      </c>
      <c r="W340" s="36" t="e">
        <f>SUMIFS(СВЦЭМ!#REF!,СВЦЭМ!$A$40:$A$783,$A340,СВЦЭМ!$B$39:$B$782,W$332)+'СЕТ СН'!$F$16</f>
        <v>#REF!</v>
      </c>
      <c r="X340" s="36" t="e">
        <f>SUMIFS(СВЦЭМ!#REF!,СВЦЭМ!$A$40:$A$783,$A340,СВЦЭМ!$B$39:$B$782,X$332)+'СЕТ СН'!$F$16</f>
        <v>#REF!</v>
      </c>
      <c r="Y340" s="36" t="e">
        <f>SUMIFS(СВЦЭМ!#REF!,СВЦЭМ!$A$40:$A$783,$A340,СВЦЭМ!$B$39:$B$782,Y$332)+'СЕТ СН'!$F$16</f>
        <v>#REF!</v>
      </c>
    </row>
    <row r="341" spans="1:25" ht="15.75" hidden="1" x14ac:dyDescent="0.2">
      <c r="A341" s="35">
        <f t="shared" si="9"/>
        <v>45086</v>
      </c>
      <c r="B341" s="36" t="e">
        <f>SUMIFS(СВЦЭМ!#REF!,СВЦЭМ!$A$40:$A$783,$A341,СВЦЭМ!$B$39:$B$782,B$332)+'СЕТ СН'!$F$16</f>
        <v>#REF!</v>
      </c>
      <c r="C341" s="36" t="e">
        <f>SUMIFS(СВЦЭМ!#REF!,СВЦЭМ!$A$40:$A$783,$A341,СВЦЭМ!$B$39:$B$782,C$332)+'СЕТ СН'!$F$16</f>
        <v>#REF!</v>
      </c>
      <c r="D341" s="36" t="e">
        <f>SUMIFS(СВЦЭМ!#REF!,СВЦЭМ!$A$40:$A$783,$A341,СВЦЭМ!$B$39:$B$782,D$332)+'СЕТ СН'!$F$16</f>
        <v>#REF!</v>
      </c>
      <c r="E341" s="36" t="e">
        <f>SUMIFS(СВЦЭМ!#REF!,СВЦЭМ!$A$40:$A$783,$A341,СВЦЭМ!$B$39:$B$782,E$332)+'СЕТ СН'!$F$16</f>
        <v>#REF!</v>
      </c>
      <c r="F341" s="36" t="e">
        <f>SUMIFS(СВЦЭМ!#REF!,СВЦЭМ!$A$40:$A$783,$A341,СВЦЭМ!$B$39:$B$782,F$332)+'СЕТ СН'!$F$16</f>
        <v>#REF!</v>
      </c>
      <c r="G341" s="36" t="e">
        <f>SUMIFS(СВЦЭМ!#REF!,СВЦЭМ!$A$40:$A$783,$A341,СВЦЭМ!$B$39:$B$782,G$332)+'СЕТ СН'!$F$16</f>
        <v>#REF!</v>
      </c>
      <c r="H341" s="36" t="e">
        <f>SUMIFS(СВЦЭМ!#REF!,СВЦЭМ!$A$40:$A$783,$A341,СВЦЭМ!$B$39:$B$782,H$332)+'СЕТ СН'!$F$16</f>
        <v>#REF!</v>
      </c>
      <c r="I341" s="36" t="e">
        <f>SUMIFS(СВЦЭМ!#REF!,СВЦЭМ!$A$40:$A$783,$A341,СВЦЭМ!$B$39:$B$782,I$332)+'СЕТ СН'!$F$16</f>
        <v>#REF!</v>
      </c>
      <c r="J341" s="36" t="e">
        <f>SUMIFS(СВЦЭМ!#REF!,СВЦЭМ!$A$40:$A$783,$A341,СВЦЭМ!$B$39:$B$782,J$332)+'СЕТ СН'!$F$16</f>
        <v>#REF!</v>
      </c>
      <c r="K341" s="36" t="e">
        <f>SUMIFS(СВЦЭМ!#REF!,СВЦЭМ!$A$40:$A$783,$A341,СВЦЭМ!$B$39:$B$782,K$332)+'СЕТ СН'!$F$16</f>
        <v>#REF!</v>
      </c>
      <c r="L341" s="36" t="e">
        <f>SUMIFS(СВЦЭМ!#REF!,СВЦЭМ!$A$40:$A$783,$A341,СВЦЭМ!$B$39:$B$782,L$332)+'СЕТ СН'!$F$16</f>
        <v>#REF!</v>
      </c>
      <c r="M341" s="36" t="e">
        <f>SUMIFS(СВЦЭМ!#REF!,СВЦЭМ!$A$40:$A$783,$A341,СВЦЭМ!$B$39:$B$782,M$332)+'СЕТ СН'!$F$16</f>
        <v>#REF!</v>
      </c>
      <c r="N341" s="36" t="e">
        <f>SUMIFS(СВЦЭМ!#REF!,СВЦЭМ!$A$40:$A$783,$A341,СВЦЭМ!$B$39:$B$782,N$332)+'СЕТ СН'!$F$16</f>
        <v>#REF!</v>
      </c>
      <c r="O341" s="36" t="e">
        <f>SUMIFS(СВЦЭМ!#REF!,СВЦЭМ!$A$40:$A$783,$A341,СВЦЭМ!$B$39:$B$782,O$332)+'СЕТ СН'!$F$16</f>
        <v>#REF!</v>
      </c>
      <c r="P341" s="36" t="e">
        <f>SUMIFS(СВЦЭМ!#REF!,СВЦЭМ!$A$40:$A$783,$A341,СВЦЭМ!$B$39:$B$782,P$332)+'СЕТ СН'!$F$16</f>
        <v>#REF!</v>
      </c>
      <c r="Q341" s="36" t="e">
        <f>SUMIFS(СВЦЭМ!#REF!,СВЦЭМ!$A$40:$A$783,$A341,СВЦЭМ!$B$39:$B$782,Q$332)+'СЕТ СН'!$F$16</f>
        <v>#REF!</v>
      </c>
      <c r="R341" s="36" t="e">
        <f>SUMIFS(СВЦЭМ!#REF!,СВЦЭМ!$A$40:$A$783,$A341,СВЦЭМ!$B$39:$B$782,R$332)+'СЕТ СН'!$F$16</f>
        <v>#REF!</v>
      </c>
      <c r="S341" s="36" t="e">
        <f>SUMIFS(СВЦЭМ!#REF!,СВЦЭМ!$A$40:$A$783,$A341,СВЦЭМ!$B$39:$B$782,S$332)+'СЕТ СН'!$F$16</f>
        <v>#REF!</v>
      </c>
      <c r="T341" s="36" t="e">
        <f>SUMIFS(СВЦЭМ!#REF!,СВЦЭМ!$A$40:$A$783,$A341,СВЦЭМ!$B$39:$B$782,T$332)+'СЕТ СН'!$F$16</f>
        <v>#REF!</v>
      </c>
      <c r="U341" s="36" t="e">
        <f>SUMIFS(СВЦЭМ!#REF!,СВЦЭМ!$A$40:$A$783,$A341,СВЦЭМ!$B$39:$B$782,U$332)+'СЕТ СН'!$F$16</f>
        <v>#REF!</v>
      </c>
      <c r="V341" s="36" t="e">
        <f>SUMIFS(СВЦЭМ!#REF!,СВЦЭМ!$A$40:$A$783,$A341,СВЦЭМ!$B$39:$B$782,V$332)+'СЕТ СН'!$F$16</f>
        <v>#REF!</v>
      </c>
      <c r="W341" s="36" t="e">
        <f>SUMIFS(СВЦЭМ!#REF!,СВЦЭМ!$A$40:$A$783,$A341,СВЦЭМ!$B$39:$B$782,W$332)+'СЕТ СН'!$F$16</f>
        <v>#REF!</v>
      </c>
      <c r="X341" s="36" t="e">
        <f>SUMIFS(СВЦЭМ!#REF!,СВЦЭМ!$A$40:$A$783,$A341,СВЦЭМ!$B$39:$B$782,X$332)+'СЕТ СН'!$F$16</f>
        <v>#REF!</v>
      </c>
      <c r="Y341" s="36" t="e">
        <f>SUMIFS(СВЦЭМ!#REF!,СВЦЭМ!$A$40:$A$783,$A341,СВЦЭМ!$B$39:$B$782,Y$332)+'СЕТ СН'!$F$16</f>
        <v>#REF!</v>
      </c>
    </row>
    <row r="342" spans="1:25" ht="15.75" hidden="1" x14ac:dyDescent="0.2">
      <c r="A342" s="35">
        <f t="shared" si="9"/>
        <v>45087</v>
      </c>
      <c r="B342" s="36" t="e">
        <f>SUMIFS(СВЦЭМ!#REF!,СВЦЭМ!$A$40:$A$783,$A342,СВЦЭМ!$B$39:$B$782,B$332)+'СЕТ СН'!$F$16</f>
        <v>#REF!</v>
      </c>
      <c r="C342" s="36" t="e">
        <f>SUMIFS(СВЦЭМ!#REF!,СВЦЭМ!$A$40:$A$783,$A342,СВЦЭМ!$B$39:$B$782,C$332)+'СЕТ СН'!$F$16</f>
        <v>#REF!</v>
      </c>
      <c r="D342" s="36" t="e">
        <f>SUMIFS(СВЦЭМ!#REF!,СВЦЭМ!$A$40:$A$783,$A342,СВЦЭМ!$B$39:$B$782,D$332)+'СЕТ СН'!$F$16</f>
        <v>#REF!</v>
      </c>
      <c r="E342" s="36" t="e">
        <f>SUMIFS(СВЦЭМ!#REF!,СВЦЭМ!$A$40:$A$783,$A342,СВЦЭМ!$B$39:$B$782,E$332)+'СЕТ СН'!$F$16</f>
        <v>#REF!</v>
      </c>
      <c r="F342" s="36" t="e">
        <f>SUMIFS(СВЦЭМ!#REF!,СВЦЭМ!$A$40:$A$783,$A342,СВЦЭМ!$B$39:$B$782,F$332)+'СЕТ СН'!$F$16</f>
        <v>#REF!</v>
      </c>
      <c r="G342" s="36" t="e">
        <f>SUMIFS(СВЦЭМ!#REF!,СВЦЭМ!$A$40:$A$783,$A342,СВЦЭМ!$B$39:$B$782,G$332)+'СЕТ СН'!$F$16</f>
        <v>#REF!</v>
      </c>
      <c r="H342" s="36" t="e">
        <f>SUMIFS(СВЦЭМ!#REF!,СВЦЭМ!$A$40:$A$783,$A342,СВЦЭМ!$B$39:$B$782,H$332)+'СЕТ СН'!$F$16</f>
        <v>#REF!</v>
      </c>
      <c r="I342" s="36" t="e">
        <f>SUMIFS(СВЦЭМ!#REF!,СВЦЭМ!$A$40:$A$783,$A342,СВЦЭМ!$B$39:$B$782,I$332)+'СЕТ СН'!$F$16</f>
        <v>#REF!</v>
      </c>
      <c r="J342" s="36" t="e">
        <f>SUMIFS(СВЦЭМ!#REF!,СВЦЭМ!$A$40:$A$783,$A342,СВЦЭМ!$B$39:$B$782,J$332)+'СЕТ СН'!$F$16</f>
        <v>#REF!</v>
      </c>
      <c r="K342" s="36" t="e">
        <f>SUMIFS(СВЦЭМ!#REF!,СВЦЭМ!$A$40:$A$783,$A342,СВЦЭМ!$B$39:$B$782,K$332)+'СЕТ СН'!$F$16</f>
        <v>#REF!</v>
      </c>
      <c r="L342" s="36" t="e">
        <f>SUMIFS(СВЦЭМ!#REF!,СВЦЭМ!$A$40:$A$783,$A342,СВЦЭМ!$B$39:$B$782,L$332)+'СЕТ СН'!$F$16</f>
        <v>#REF!</v>
      </c>
      <c r="M342" s="36" t="e">
        <f>SUMIFS(СВЦЭМ!#REF!,СВЦЭМ!$A$40:$A$783,$A342,СВЦЭМ!$B$39:$B$782,M$332)+'СЕТ СН'!$F$16</f>
        <v>#REF!</v>
      </c>
      <c r="N342" s="36" t="e">
        <f>SUMIFS(СВЦЭМ!#REF!,СВЦЭМ!$A$40:$A$783,$A342,СВЦЭМ!$B$39:$B$782,N$332)+'СЕТ СН'!$F$16</f>
        <v>#REF!</v>
      </c>
      <c r="O342" s="36" t="e">
        <f>SUMIFS(СВЦЭМ!#REF!,СВЦЭМ!$A$40:$A$783,$A342,СВЦЭМ!$B$39:$B$782,O$332)+'СЕТ СН'!$F$16</f>
        <v>#REF!</v>
      </c>
      <c r="P342" s="36" t="e">
        <f>SUMIFS(СВЦЭМ!#REF!,СВЦЭМ!$A$40:$A$783,$A342,СВЦЭМ!$B$39:$B$782,P$332)+'СЕТ СН'!$F$16</f>
        <v>#REF!</v>
      </c>
      <c r="Q342" s="36" t="e">
        <f>SUMIFS(СВЦЭМ!#REF!,СВЦЭМ!$A$40:$A$783,$A342,СВЦЭМ!$B$39:$B$782,Q$332)+'СЕТ СН'!$F$16</f>
        <v>#REF!</v>
      </c>
      <c r="R342" s="36" t="e">
        <f>SUMIFS(СВЦЭМ!#REF!,СВЦЭМ!$A$40:$A$783,$A342,СВЦЭМ!$B$39:$B$782,R$332)+'СЕТ СН'!$F$16</f>
        <v>#REF!</v>
      </c>
      <c r="S342" s="36" t="e">
        <f>SUMIFS(СВЦЭМ!#REF!,СВЦЭМ!$A$40:$A$783,$A342,СВЦЭМ!$B$39:$B$782,S$332)+'СЕТ СН'!$F$16</f>
        <v>#REF!</v>
      </c>
      <c r="T342" s="36" t="e">
        <f>SUMIFS(СВЦЭМ!#REF!,СВЦЭМ!$A$40:$A$783,$A342,СВЦЭМ!$B$39:$B$782,T$332)+'СЕТ СН'!$F$16</f>
        <v>#REF!</v>
      </c>
      <c r="U342" s="36" t="e">
        <f>SUMIFS(СВЦЭМ!#REF!,СВЦЭМ!$A$40:$A$783,$A342,СВЦЭМ!$B$39:$B$782,U$332)+'СЕТ СН'!$F$16</f>
        <v>#REF!</v>
      </c>
      <c r="V342" s="36" t="e">
        <f>SUMIFS(СВЦЭМ!#REF!,СВЦЭМ!$A$40:$A$783,$A342,СВЦЭМ!$B$39:$B$782,V$332)+'СЕТ СН'!$F$16</f>
        <v>#REF!</v>
      </c>
      <c r="W342" s="36" t="e">
        <f>SUMIFS(СВЦЭМ!#REF!,СВЦЭМ!$A$40:$A$783,$A342,СВЦЭМ!$B$39:$B$782,W$332)+'СЕТ СН'!$F$16</f>
        <v>#REF!</v>
      </c>
      <c r="X342" s="36" t="e">
        <f>SUMIFS(СВЦЭМ!#REF!,СВЦЭМ!$A$40:$A$783,$A342,СВЦЭМ!$B$39:$B$782,X$332)+'СЕТ СН'!$F$16</f>
        <v>#REF!</v>
      </c>
      <c r="Y342" s="36" t="e">
        <f>SUMIFS(СВЦЭМ!#REF!,СВЦЭМ!$A$40:$A$783,$A342,СВЦЭМ!$B$39:$B$782,Y$332)+'СЕТ СН'!$F$16</f>
        <v>#REF!</v>
      </c>
    </row>
    <row r="343" spans="1:25" ht="15.75" hidden="1" x14ac:dyDescent="0.2">
      <c r="A343" s="35">
        <f t="shared" si="9"/>
        <v>45088</v>
      </c>
      <c r="B343" s="36" t="e">
        <f>SUMIFS(СВЦЭМ!#REF!,СВЦЭМ!$A$40:$A$783,$A343,СВЦЭМ!$B$39:$B$782,B$332)+'СЕТ СН'!$F$16</f>
        <v>#REF!</v>
      </c>
      <c r="C343" s="36" t="e">
        <f>SUMIFS(СВЦЭМ!#REF!,СВЦЭМ!$A$40:$A$783,$A343,СВЦЭМ!$B$39:$B$782,C$332)+'СЕТ СН'!$F$16</f>
        <v>#REF!</v>
      </c>
      <c r="D343" s="36" t="e">
        <f>SUMIFS(СВЦЭМ!#REF!,СВЦЭМ!$A$40:$A$783,$A343,СВЦЭМ!$B$39:$B$782,D$332)+'СЕТ СН'!$F$16</f>
        <v>#REF!</v>
      </c>
      <c r="E343" s="36" t="e">
        <f>SUMIFS(СВЦЭМ!#REF!,СВЦЭМ!$A$40:$A$783,$A343,СВЦЭМ!$B$39:$B$782,E$332)+'СЕТ СН'!$F$16</f>
        <v>#REF!</v>
      </c>
      <c r="F343" s="36" t="e">
        <f>SUMIFS(СВЦЭМ!#REF!,СВЦЭМ!$A$40:$A$783,$A343,СВЦЭМ!$B$39:$B$782,F$332)+'СЕТ СН'!$F$16</f>
        <v>#REF!</v>
      </c>
      <c r="G343" s="36" t="e">
        <f>SUMIFS(СВЦЭМ!#REF!,СВЦЭМ!$A$40:$A$783,$A343,СВЦЭМ!$B$39:$B$782,G$332)+'СЕТ СН'!$F$16</f>
        <v>#REF!</v>
      </c>
      <c r="H343" s="36" t="e">
        <f>SUMIFS(СВЦЭМ!#REF!,СВЦЭМ!$A$40:$A$783,$A343,СВЦЭМ!$B$39:$B$782,H$332)+'СЕТ СН'!$F$16</f>
        <v>#REF!</v>
      </c>
      <c r="I343" s="36" t="e">
        <f>SUMIFS(СВЦЭМ!#REF!,СВЦЭМ!$A$40:$A$783,$A343,СВЦЭМ!$B$39:$B$782,I$332)+'СЕТ СН'!$F$16</f>
        <v>#REF!</v>
      </c>
      <c r="J343" s="36" t="e">
        <f>SUMIFS(СВЦЭМ!#REF!,СВЦЭМ!$A$40:$A$783,$A343,СВЦЭМ!$B$39:$B$782,J$332)+'СЕТ СН'!$F$16</f>
        <v>#REF!</v>
      </c>
      <c r="K343" s="36" t="e">
        <f>SUMIFS(СВЦЭМ!#REF!,СВЦЭМ!$A$40:$A$783,$A343,СВЦЭМ!$B$39:$B$782,K$332)+'СЕТ СН'!$F$16</f>
        <v>#REF!</v>
      </c>
      <c r="L343" s="36" t="e">
        <f>SUMIFS(СВЦЭМ!#REF!,СВЦЭМ!$A$40:$A$783,$A343,СВЦЭМ!$B$39:$B$782,L$332)+'СЕТ СН'!$F$16</f>
        <v>#REF!</v>
      </c>
      <c r="M343" s="36" t="e">
        <f>SUMIFS(СВЦЭМ!#REF!,СВЦЭМ!$A$40:$A$783,$A343,СВЦЭМ!$B$39:$B$782,M$332)+'СЕТ СН'!$F$16</f>
        <v>#REF!</v>
      </c>
      <c r="N343" s="36" t="e">
        <f>SUMIFS(СВЦЭМ!#REF!,СВЦЭМ!$A$40:$A$783,$A343,СВЦЭМ!$B$39:$B$782,N$332)+'СЕТ СН'!$F$16</f>
        <v>#REF!</v>
      </c>
      <c r="O343" s="36" t="e">
        <f>SUMIFS(СВЦЭМ!#REF!,СВЦЭМ!$A$40:$A$783,$A343,СВЦЭМ!$B$39:$B$782,O$332)+'СЕТ СН'!$F$16</f>
        <v>#REF!</v>
      </c>
      <c r="P343" s="36" t="e">
        <f>SUMIFS(СВЦЭМ!#REF!,СВЦЭМ!$A$40:$A$783,$A343,СВЦЭМ!$B$39:$B$782,P$332)+'СЕТ СН'!$F$16</f>
        <v>#REF!</v>
      </c>
      <c r="Q343" s="36" t="e">
        <f>SUMIFS(СВЦЭМ!#REF!,СВЦЭМ!$A$40:$A$783,$A343,СВЦЭМ!$B$39:$B$782,Q$332)+'СЕТ СН'!$F$16</f>
        <v>#REF!</v>
      </c>
      <c r="R343" s="36" t="e">
        <f>SUMIFS(СВЦЭМ!#REF!,СВЦЭМ!$A$40:$A$783,$A343,СВЦЭМ!$B$39:$B$782,R$332)+'СЕТ СН'!$F$16</f>
        <v>#REF!</v>
      </c>
      <c r="S343" s="36" t="e">
        <f>SUMIFS(СВЦЭМ!#REF!,СВЦЭМ!$A$40:$A$783,$A343,СВЦЭМ!$B$39:$B$782,S$332)+'СЕТ СН'!$F$16</f>
        <v>#REF!</v>
      </c>
      <c r="T343" s="36" t="e">
        <f>SUMIFS(СВЦЭМ!#REF!,СВЦЭМ!$A$40:$A$783,$A343,СВЦЭМ!$B$39:$B$782,T$332)+'СЕТ СН'!$F$16</f>
        <v>#REF!</v>
      </c>
      <c r="U343" s="36" t="e">
        <f>SUMIFS(СВЦЭМ!#REF!,СВЦЭМ!$A$40:$A$783,$A343,СВЦЭМ!$B$39:$B$782,U$332)+'СЕТ СН'!$F$16</f>
        <v>#REF!</v>
      </c>
      <c r="V343" s="36" t="e">
        <f>SUMIFS(СВЦЭМ!#REF!,СВЦЭМ!$A$40:$A$783,$A343,СВЦЭМ!$B$39:$B$782,V$332)+'СЕТ СН'!$F$16</f>
        <v>#REF!</v>
      </c>
      <c r="W343" s="36" t="e">
        <f>SUMIFS(СВЦЭМ!#REF!,СВЦЭМ!$A$40:$A$783,$A343,СВЦЭМ!$B$39:$B$782,W$332)+'СЕТ СН'!$F$16</f>
        <v>#REF!</v>
      </c>
      <c r="X343" s="36" t="e">
        <f>SUMIFS(СВЦЭМ!#REF!,СВЦЭМ!$A$40:$A$783,$A343,СВЦЭМ!$B$39:$B$782,X$332)+'СЕТ СН'!$F$16</f>
        <v>#REF!</v>
      </c>
      <c r="Y343" s="36" t="e">
        <f>SUMIFS(СВЦЭМ!#REF!,СВЦЭМ!$A$40:$A$783,$A343,СВЦЭМ!$B$39:$B$782,Y$332)+'СЕТ СН'!$F$16</f>
        <v>#REF!</v>
      </c>
    </row>
    <row r="344" spans="1:25" ht="15.75" hidden="1" x14ac:dyDescent="0.2">
      <c r="A344" s="35">
        <f t="shared" si="9"/>
        <v>45089</v>
      </c>
      <c r="B344" s="36" t="e">
        <f>SUMIFS(СВЦЭМ!#REF!,СВЦЭМ!$A$40:$A$783,$A344,СВЦЭМ!$B$39:$B$782,B$332)+'СЕТ СН'!$F$16</f>
        <v>#REF!</v>
      </c>
      <c r="C344" s="36" t="e">
        <f>SUMIFS(СВЦЭМ!#REF!,СВЦЭМ!$A$40:$A$783,$A344,СВЦЭМ!$B$39:$B$782,C$332)+'СЕТ СН'!$F$16</f>
        <v>#REF!</v>
      </c>
      <c r="D344" s="36" t="e">
        <f>SUMIFS(СВЦЭМ!#REF!,СВЦЭМ!$A$40:$A$783,$A344,СВЦЭМ!$B$39:$B$782,D$332)+'СЕТ СН'!$F$16</f>
        <v>#REF!</v>
      </c>
      <c r="E344" s="36" t="e">
        <f>SUMIFS(СВЦЭМ!#REF!,СВЦЭМ!$A$40:$A$783,$A344,СВЦЭМ!$B$39:$B$782,E$332)+'СЕТ СН'!$F$16</f>
        <v>#REF!</v>
      </c>
      <c r="F344" s="36" t="e">
        <f>SUMIFS(СВЦЭМ!#REF!,СВЦЭМ!$A$40:$A$783,$A344,СВЦЭМ!$B$39:$B$782,F$332)+'СЕТ СН'!$F$16</f>
        <v>#REF!</v>
      </c>
      <c r="G344" s="36" t="e">
        <f>SUMIFS(СВЦЭМ!#REF!,СВЦЭМ!$A$40:$A$783,$A344,СВЦЭМ!$B$39:$B$782,G$332)+'СЕТ СН'!$F$16</f>
        <v>#REF!</v>
      </c>
      <c r="H344" s="36" t="e">
        <f>SUMIFS(СВЦЭМ!#REF!,СВЦЭМ!$A$40:$A$783,$A344,СВЦЭМ!$B$39:$B$782,H$332)+'СЕТ СН'!$F$16</f>
        <v>#REF!</v>
      </c>
      <c r="I344" s="36" t="e">
        <f>SUMIFS(СВЦЭМ!#REF!,СВЦЭМ!$A$40:$A$783,$A344,СВЦЭМ!$B$39:$B$782,I$332)+'СЕТ СН'!$F$16</f>
        <v>#REF!</v>
      </c>
      <c r="J344" s="36" t="e">
        <f>SUMIFS(СВЦЭМ!#REF!,СВЦЭМ!$A$40:$A$783,$A344,СВЦЭМ!$B$39:$B$782,J$332)+'СЕТ СН'!$F$16</f>
        <v>#REF!</v>
      </c>
      <c r="K344" s="36" t="e">
        <f>SUMIFS(СВЦЭМ!#REF!,СВЦЭМ!$A$40:$A$783,$A344,СВЦЭМ!$B$39:$B$782,K$332)+'СЕТ СН'!$F$16</f>
        <v>#REF!</v>
      </c>
      <c r="L344" s="36" t="e">
        <f>SUMIFS(СВЦЭМ!#REF!,СВЦЭМ!$A$40:$A$783,$A344,СВЦЭМ!$B$39:$B$782,L$332)+'СЕТ СН'!$F$16</f>
        <v>#REF!</v>
      </c>
      <c r="M344" s="36" t="e">
        <f>SUMIFS(СВЦЭМ!#REF!,СВЦЭМ!$A$40:$A$783,$A344,СВЦЭМ!$B$39:$B$782,M$332)+'СЕТ СН'!$F$16</f>
        <v>#REF!</v>
      </c>
      <c r="N344" s="36" t="e">
        <f>SUMIFS(СВЦЭМ!#REF!,СВЦЭМ!$A$40:$A$783,$A344,СВЦЭМ!$B$39:$B$782,N$332)+'СЕТ СН'!$F$16</f>
        <v>#REF!</v>
      </c>
      <c r="O344" s="36" t="e">
        <f>SUMIFS(СВЦЭМ!#REF!,СВЦЭМ!$A$40:$A$783,$A344,СВЦЭМ!$B$39:$B$782,O$332)+'СЕТ СН'!$F$16</f>
        <v>#REF!</v>
      </c>
      <c r="P344" s="36" t="e">
        <f>SUMIFS(СВЦЭМ!#REF!,СВЦЭМ!$A$40:$A$783,$A344,СВЦЭМ!$B$39:$B$782,P$332)+'СЕТ СН'!$F$16</f>
        <v>#REF!</v>
      </c>
      <c r="Q344" s="36" t="e">
        <f>SUMIFS(СВЦЭМ!#REF!,СВЦЭМ!$A$40:$A$783,$A344,СВЦЭМ!$B$39:$B$782,Q$332)+'СЕТ СН'!$F$16</f>
        <v>#REF!</v>
      </c>
      <c r="R344" s="36" t="e">
        <f>SUMIFS(СВЦЭМ!#REF!,СВЦЭМ!$A$40:$A$783,$A344,СВЦЭМ!$B$39:$B$782,R$332)+'СЕТ СН'!$F$16</f>
        <v>#REF!</v>
      </c>
      <c r="S344" s="36" t="e">
        <f>SUMIFS(СВЦЭМ!#REF!,СВЦЭМ!$A$40:$A$783,$A344,СВЦЭМ!$B$39:$B$782,S$332)+'СЕТ СН'!$F$16</f>
        <v>#REF!</v>
      </c>
      <c r="T344" s="36" t="e">
        <f>SUMIFS(СВЦЭМ!#REF!,СВЦЭМ!$A$40:$A$783,$A344,СВЦЭМ!$B$39:$B$782,T$332)+'СЕТ СН'!$F$16</f>
        <v>#REF!</v>
      </c>
      <c r="U344" s="36" t="e">
        <f>SUMIFS(СВЦЭМ!#REF!,СВЦЭМ!$A$40:$A$783,$A344,СВЦЭМ!$B$39:$B$782,U$332)+'СЕТ СН'!$F$16</f>
        <v>#REF!</v>
      </c>
      <c r="V344" s="36" t="e">
        <f>SUMIFS(СВЦЭМ!#REF!,СВЦЭМ!$A$40:$A$783,$A344,СВЦЭМ!$B$39:$B$782,V$332)+'СЕТ СН'!$F$16</f>
        <v>#REF!</v>
      </c>
      <c r="W344" s="36" t="e">
        <f>SUMIFS(СВЦЭМ!#REF!,СВЦЭМ!$A$40:$A$783,$A344,СВЦЭМ!$B$39:$B$782,W$332)+'СЕТ СН'!$F$16</f>
        <v>#REF!</v>
      </c>
      <c r="X344" s="36" t="e">
        <f>SUMIFS(СВЦЭМ!#REF!,СВЦЭМ!$A$40:$A$783,$A344,СВЦЭМ!$B$39:$B$782,X$332)+'СЕТ СН'!$F$16</f>
        <v>#REF!</v>
      </c>
      <c r="Y344" s="36" t="e">
        <f>SUMIFS(СВЦЭМ!#REF!,СВЦЭМ!$A$40:$A$783,$A344,СВЦЭМ!$B$39:$B$782,Y$332)+'СЕТ СН'!$F$16</f>
        <v>#REF!</v>
      </c>
    </row>
    <row r="345" spans="1:25" ht="15.75" hidden="1" x14ac:dyDescent="0.2">
      <c r="A345" s="35">
        <f t="shared" si="9"/>
        <v>45090</v>
      </c>
      <c r="B345" s="36" t="e">
        <f>SUMIFS(СВЦЭМ!#REF!,СВЦЭМ!$A$40:$A$783,$A345,СВЦЭМ!$B$39:$B$782,B$332)+'СЕТ СН'!$F$16</f>
        <v>#REF!</v>
      </c>
      <c r="C345" s="36" t="e">
        <f>SUMIFS(СВЦЭМ!#REF!,СВЦЭМ!$A$40:$A$783,$A345,СВЦЭМ!$B$39:$B$782,C$332)+'СЕТ СН'!$F$16</f>
        <v>#REF!</v>
      </c>
      <c r="D345" s="36" t="e">
        <f>SUMIFS(СВЦЭМ!#REF!,СВЦЭМ!$A$40:$A$783,$A345,СВЦЭМ!$B$39:$B$782,D$332)+'СЕТ СН'!$F$16</f>
        <v>#REF!</v>
      </c>
      <c r="E345" s="36" t="e">
        <f>SUMIFS(СВЦЭМ!#REF!,СВЦЭМ!$A$40:$A$783,$A345,СВЦЭМ!$B$39:$B$782,E$332)+'СЕТ СН'!$F$16</f>
        <v>#REF!</v>
      </c>
      <c r="F345" s="36" t="e">
        <f>SUMIFS(СВЦЭМ!#REF!,СВЦЭМ!$A$40:$A$783,$A345,СВЦЭМ!$B$39:$B$782,F$332)+'СЕТ СН'!$F$16</f>
        <v>#REF!</v>
      </c>
      <c r="G345" s="36" t="e">
        <f>SUMIFS(СВЦЭМ!#REF!,СВЦЭМ!$A$40:$A$783,$A345,СВЦЭМ!$B$39:$B$782,G$332)+'СЕТ СН'!$F$16</f>
        <v>#REF!</v>
      </c>
      <c r="H345" s="36" t="e">
        <f>SUMIFS(СВЦЭМ!#REF!,СВЦЭМ!$A$40:$A$783,$A345,СВЦЭМ!$B$39:$B$782,H$332)+'СЕТ СН'!$F$16</f>
        <v>#REF!</v>
      </c>
      <c r="I345" s="36" t="e">
        <f>SUMIFS(СВЦЭМ!#REF!,СВЦЭМ!$A$40:$A$783,$A345,СВЦЭМ!$B$39:$B$782,I$332)+'СЕТ СН'!$F$16</f>
        <v>#REF!</v>
      </c>
      <c r="J345" s="36" t="e">
        <f>SUMIFS(СВЦЭМ!#REF!,СВЦЭМ!$A$40:$A$783,$A345,СВЦЭМ!$B$39:$B$782,J$332)+'СЕТ СН'!$F$16</f>
        <v>#REF!</v>
      </c>
      <c r="K345" s="36" t="e">
        <f>SUMIFS(СВЦЭМ!#REF!,СВЦЭМ!$A$40:$A$783,$A345,СВЦЭМ!$B$39:$B$782,K$332)+'СЕТ СН'!$F$16</f>
        <v>#REF!</v>
      </c>
      <c r="L345" s="36" t="e">
        <f>SUMIFS(СВЦЭМ!#REF!,СВЦЭМ!$A$40:$A$783,$A345,СВЦЭМ!$B$39:$B$782,L$332)+'СЕТ СН'!$F$16</f>
        <v>#REF!</v>
      </c>
      <c r="M345" s="36" t="e">
        <f>SUMIFS(СВЦЭМ!#REF!,СВЦЭМ!$A$40:$A$783,$A345,СВЦЭМ!$B$39:$B$782,M$332)+'СЕТ СН'!$F$16</f>
        <v>#REF!</v>
      </c>
      <c r="N345" s="36" t="e">
        <f>SUMIFS(СВЦЭМ!#REF!,СВЦЭМ!$A$40:$A$783,$A345,СВЦЭМ!$B$39:$B$782,N$332)+'СЕТ СН'!$F$16</f>
        <v>#REF!</v>
      </c>
      <c r="O345" s="36" t="e">
        <f>SUMIFS(СВЦЭМ!#REF!,СВЦЭМ!$A$40:$A$783,$A345,СВЦЭМ!$B$39:$B$782,O$332)+'СЕТ СН'!$F$16</f>
        <v>#REF!</v>
      </c>
      <c r="P345" s="36" t="e">
        <f>SUMIFS(СВЦЭМ!#REF!,СВЦЭМ!$A$40:$A$783,$A345,СВЦЭМ!$B$39:$B$782,P$332)+'СЕТ СН'!$F$16</f>
        <v>#REF!</v>
      </c>
      <c r="Q345" s="36" t="e">
        <f>SUMIFS(СВЦЭМ!#REF!,СВЦЭМ!$A$40:$A$783,$A345,СВЦЭМ!$B$39:$B$782,Q$332)+'СЕТ СН'!$F$16</f>
        <v>#REF!</v>
      </c>
      <c r="R345" s="36" t="e">
        <f>SUMIFS(СВЦЭМ!#REF!,СВЦЭМ!$A$40:$A$783,$A345,СВЦЭМ!$B$39:$B$782,R$332)+'СЕТ СН'!$F$16</f>
        <v>#REF!</v>
      </c>
      <c r="S345" s="36" t="e">
        <f>SUMIFS(СВЦЭМ!#REF!,СВЦЭМ!$A$40:$A$783,$A345,СВЦЭМ!$B$39:$B$782,S$332)+'СЕТ СН'!$F$16</f>
        <v>#REF!</v>
      </c>
      <c r="T345" s="36" t="e">
        <f>SUMIFS(СВЦЭМ!#REF!,СВЦЭМ!$A$40:$A$783,$A345,СВЦЭМ!$B$39:$B$782,T$332)+'СЕТ СН'!$F$16</f>
        <v>#REF!</v>
      </c>
      <c r="U345" s="36" t="e">
        <f>SUMIFS(СВЦЭМ!#REF!,СВЦЭМ!$A$40:$A$783,$A345,СВЦЭМ!$B$39:$B$782,U$332)+'СЕТ СН'!$F$16</f>
        <v>#REF!</v>
      </c>
      <c r="V345" s="36" t="e">
        <f>SUMIFS(СВЦЭМ!#REF!,СВЦЭМ!$A$40:$A$783,$A345,СВЦЭМ!$B$39:$B$782,V$332)+'СЕТ СН'!$F$16</f>
        <v>#REF!</v>
      </c>
      <c r="W345" s="36" t="e">
        <f>SUMIFS(СВЦЭМ!#REF!,СВЦЭМ!$A$40:$A$783,$A345,СВЦЭМ!$B$39:$B$782,W$332)+'СЕТ СН'!$F$16</f>
        <v>#REF!</v>
      </c>
      <c r="X345" s="36" t="e">
        <f>SUMIFS(СВЦЭМ!#REF!,СВЦЭМ!$A$40:$A$783,$A345,СВЦЭМ!$B$39:$B$782,X$332)+'СЕТ СН'!$F$16</f>
        <v>#REF!</v>
      </c>
      <c r="Y345" s="36" t="e">
        <f>SUMIFS(СВЦЭМ!#REF!,СВЦЭМ!$A$40:$A$783,$A345,СВЦЭМ!$B$39:$B$782,Y$332)+'СЕТ СН'!$F$16</f>
        <v>#REF!</v>
      </c>
    </row>
    <row r="346" spans="1:25" ht="15.75" hidden="1" x14ac:dyDescent="0.2">
      <c r="A346" s="35">
        <f t="shared" si="9"/>
        <v>45091</v>
      </c>
      <c r="B346" s="36" t="e">
        <f>SUMIFS(СВЦЭМ!#REF!,СВЦЭМ!$A$40:$A$783,$A346,СВЦЭМ!$B$39:$B$782,B$332)+'СЕТ СН'!$F$16</f>
        <v>#REF!</v>
      </c>
      <c r="C346" s="36" t="e">
        <f>SUMIFS(СВЦЭМ!#REF!,СВЦЭМ!$A$40:$A$783,$A346,СВЦЭМ!$B$39:$B$782,C$332)+'СЕТ СН'!$F$16</f>
        <v>#REF!</v>
      </c>
      <c r="D346" s="36" t="e">
        <f>SUMIFS(СВЦЭМ!#REF!,СВЦЭМ!$A$40:$A$783,$A346,СВЦЭМ!$B$39:$B$782,D$332)+'СЕТ СН'!$F$16</f>
        <v>#REF!</v>
      </c>
      <c r="E346" s="36" t="e">
        <f>SUMIFS(СВЦЭМ!#REF!,СВЦЭМ!$A$40:$A$783,$A346,СВЦЭМ!$B$39:$B$782,E$332)+'СЕТ СН'!$F$16</f>
        <v>#REF!</v>
      </c>
      <c r="F346" s="36" t="e">
        <f>SUMIFS(СВЦЭМ!#REF!,СВЦЭМ!$A$40:$A$783,$A346,СВЦЭМ!$B$39:$B$782,F$332)+'СЕТ СН'!$F$16</f>
        <v>#REF!</v>
      </c>
      <c r="G346" s="36" t="e">
        <f>SUMIFS(СВЦЭМ!#REF!,СВЦЭМ!$A$40:$A$783,$A346,СВЦЭМ!$B$39:$B$782,G$332)+'СЕТ СН'!$F$16</f>
        <v>#REF!</v>
      </c>
      <c r="H346" s="36" t="e">
        <f>SUMIFS(СВЦЭМ!#REF!,СВЦЭМ!$A$40:$A$783,$A346,СВЦЭМ!$B$39:$B$782,H$332)+'СЕТ СН'!$F$16</f>
        <v>#REF!</v>
      </c>
      <c r="I346" s="36" t="e">
        <f>SUMIFS(СВЦЭМ!#REF!,СВЦЭМ!$A$40:$A$783,$A346,СВЦЭМ!$B$39:$B$782,I$332)+'СЕТ СН'!$F$16</f>
        <v>#REF!</v>
      </c>
      <c r="J346" s="36" t="e">
        <f>SUMIFS(СВЦЭМ!#REF!,СВЦЭМ!$A$40:$A$783,$A346,СВЦЭМ!$B$39:$B$782,J$332)+'СЕТ СН'!$F$16</f>
        <v>#REF!</v>
      </c>
      <c r="K346" s="36" t="e">
        <f>SUMIFS(СВЦЭМ!#REF!,СВЦЭМ!$A$40:$A$783,$A346,СВЦЭМ!$B$39:$B$782,K$332)+'СЕТ СН'!$F$16</f>
        <v>#REF!</v>
      </c>
      <c r="L346" s="36" t="e">
        <f>SUMIFS(СВЦЭМ!#REF!,СВЦЭМ!$A$40:$A$783,$A346,СВЦЭМ!$B$39:$B$782,L$332)+'СЕТ СН'!$F$16</f>
        <v>#REF!</v>
      </c>
      <c r="M346" s="36" t="e">
        <f>SUMIFS(СВЦЭМ!#REF!,СВЦЭМ!$A$40:$A$783,$A346,СВЦЭМ!$B$39:$B$782,M$332)+'СЕТ СН'!$F$16</f>
        <v>#REF!</v>
      </c>
      <c r="N346" s="36" t="e">
        <f>SUMIFS(СВЦЭМ!#REF!,СВЦЭМ!$A$40:$A$783,$A346,СВЦЭМ!$B$39:$B$782,N$332)+'СЕТ СН'!$F$16</f>
        <v>#REF!</v>
      </c>
      <c r="O346" s="36" t="e">
        <f>SUMIFS(СВЦЭМ!#REF!,СВЦЭМ!$A$40:$A$783,$A346,СВЦЭМ!$B$39:$B$782,O$332)+'СЕТ СН'!$F$16</f>
        <v>#REF!</v>
      </c>
      <c r="P346" s="36" t="e">
        <f>SUMIFS(СВЦЭМ!#REF!,СВЦЭМ!$A$40:$A$783,$A346,СВЦЭМ!$B$39:$B$782,P$332)+'СЕТ СН'!$F$16</f>
        <v>#REF!</v>
      </c>
      <c r="Q346" s="36" t="e">
        <f>SUMIFS(СВЦЭМ!#REF!,СВЦЭМ!$A$40:$A$783,$A346,СВЦЭМ!$B$39:$B$782,Q$332)+'СЕТ СН'!$F$16</f>
        <v>#REF!</v>
      </c>
      <c r="R346" s="36" t="e">
        <f>SUMIFS(СВЦЭМ!#REF!,СВЦЭМ!$A$40:$A$783,$A346,СВЦЭМ!$B$39:$B$782,R$332)+'СЕТ СН'!$F$16</f>
        <v>#REF!</v>
      </c>
      <c r="S346" s="36" t="e">
        <f>SUMIFS(СВЦЭМ!#REF!,СВЦЭМ!$A$40:$A$783,$A346,СВЦЭМ!$B$39:$B$782,S$332)+'СЕТ СН'!$F$16</f>
        <v>#REF!</v>
      </c>
      <c r="T346" s="36" t="e">
        <f>SUMIFS(СВЦЭМ!#REF!,СВЦЭМ!$A$40:$A$783,$A346,СВЦЭМ!$B$39:$B$782,T$332)+'СЕТ СН'!$F$16</f>
        <v>#REF!</v>
      </c>
      <c r="U346" s="36" t="e">
        <f>SUMIFS(СВЦЭМ!#REF!,СВЦЭМ!$A$40:$A$783,$A346,СВЦЭМ!$B$39:$B$782,U$332)+'СЕТ СН'!$F$16</f>
        <v>#REF!</v>
      </c>
      <c r="V346" s="36" t="e">
        <f>SUMIFS(СВЦЭМ!#REF!,СВЦЭМ!$A$40:$A$783,$A346,СВЦЭМ!$B$39:$B$782,V$332)+'СЕТ СН'!$F$16</f>
        <v>#REF!</v>
      </c>
      <c r="W346" s="36" t="e">
        <f>SUMIFS(СВЦЭМ!#REF!,СВЦЭМ!$A$40:$A$783,$A346,СВЦЭМ!$B$39:$B$782,W$332)+'СЕТ СН'!$F$16</f>
        <v>#REF!</v>
      </c>
      <c r="X346" s="36" t="e">
        <f>SUMIFS(СВЦЭМ!#REF!,СВЦЭМ!$A$40:$A$783,$A346,СВЦЭМ!$B$39:$B$782,X$332)+'СЕТ СН'!$F$16</f>
        <v>#REF!</v>
      </c>
      <c r="Y346" s="36" t="e">
        <f>SUMIFS(СВЦЭМ!#REF!,СВЦЭМ!$A$40:$A$783,$A346,СВЦЭМ!$B$39:$B$782,Y$332)+'СЕТ СН'!$F$16</f>
        <v>#REF!</v>
      </c>
    </row>
    <row r="347" spans="1:25" ht="15.75" hidden="1" x14ac:dyDescent="0.2">
      <c r="A347" s="35">
        <f t="shared" si="9"/>
        <v>45092</v>
      </c>
      <c r="B347" s="36" t="e">
        <f>SUMIFS(СВЦЭМ!#REF!,СВЦЭМ!$A$40:$A$783,$A347,СВЦЭМ!$B$39:$B$782,B$332)+'СЕТ СН'!$F$16</f>
        <v>#REF!</v>
      </c>
      <c r="C347" s="36" t="e">
        <f>SUMIFS(СВЦЭМ!#REF!,СВЦЭМ!$A$40:$A$783,$A347,СВЦЭМ!$B$39:$B$782,C$332)+'СЕТ СН'!$F$16</f>
        <v>#REF!</v>
      </c>
      <c r="D347" s="36" t="e">
        <f>SUMIFS(СВЦЭМ!#REF!,СВЦЭМ!$A$40:$A$783,$A347,СВЦЭМ!$B$39:$B$782,D$332)+'СЕТ СН'!$F$16</f>
        <v>#REF!</v>
      </c>
      <c r="E347" s="36" t="e">
        <f>SUMIFS(СВЦЭМ!#REF!,СВЦЭМ!$A$40:$A$783,$A347,СВЦЭМ!$B$39:$B$782,E$332)+'СЕТ СН'!$F$16</f>
        <v>#REF!</v>
      </c>
      <c r="F347" s="36" t="e">
        <f>SUMIFS(СВЦЭМ!#REF!,СВЦЭМ!$A$40:$A$783,$A347,СВЦЭМ!$B$39:$B$782,F$332)+'СЕТ СН'!$F$16</f>
        <v>#REF!</v>
      </c>
      <c r="G347" s="36" t="e">
        <f>SUMIFS(СВЦЭМ!#REF!,СВЦЭМ!$A$40:$A$783,$A347,СВЦЭМ!$B$39:$B$782,G$332)+'СЕТ СН'!$F$16</f>
        <v>#REF!</v>
      </c>
      <c r="H347" s="36" t="e">
        <f>SUMIFS(СВЦЭМ!#REF!,СВЦЭМ!$A$40:$A$783,$A347,СВЦЭМ!$B$39:$B$782,H$332)+'СЕТ СН'!$F$16</f>
        <v>#REF!</v>
      </c>
      <c r="I347" s="36" t="e">
        <f>SUMIFS(СВЦЭМ!#REF!,СВЦЭМ!$A$40:$A$783,$A347,СВЦЭМ!$B$39:$B$782,I$332)+'СЕТ СН'!$F$16</f>
        <v>#REF!</v>
      </c>
      <c r="J347" s="36" t="e">
        <f>SUMIFS(СВЦЭМ!#REF!,СВЦЭМ!$A$40:$A$783,$A347,СВЦЭМ!$B$39:$B$782,J$332)+'СЕТ СН'!$F$16</f>
        <v>#REF!</v>
      </c>
      <c r="K347" s="36" t="e">
        <f>SUMIFS(СВЦЭМ!#REF!,СВЦЭМ!$A$40:$A$783,$A347,СВЦЭМ!$B$39:$B$782,K$332)+'СЕТ СН'!$F$16</f>
        <v>#REF!</v>
      </c>
      <c r="L347" s="36" t="e">
        <f>SUMIFS(СВЦЭМ!#REF!,СВЦЭМ!$A$40:$A$783,$A347,СВЦЭМ!$B$39:$B$782,L$332)+'СЕТ СН'!$F$16</f>
        <v>#REF!</v>
      </c>
      <c r="M347" s="36" t="e">
        <f>SUMIFS(СВЦЭМ!#REF!,СВЦЭМ!$A$40:$A$783,$A347,СВЦЭМ!$B$39:$B$782,M$332)+'СЕТ СН'!$F$16</f>
        <v>#REF!</v>
      </c>
      <c r="N347" s="36" t="e">
        <f>SUMIFS(СВЦЭМ!#REF!,СВЦЭМ!$A$40:$A$783,$A347,СВЦЭМ!$B$39:$B$782,N$332)+'СЕТ СН'!$F$16</f>
        <v>#REF!</v>
      </c>
      <c r="O347" s="36" t="e">
        <f>SUMIFS(СВЦЭМ!#REF!,СВЦЭМ!$A$40:$A$783,$A347,СВЦЭМ!$B$39:$B$782,O$332)+'СЕТ СН'!$F$16</f>
        <v>#REF!</v>
      </c>
      <c r="P347" s="36" t="e">
        <f>SUMIFS(СВЦЭМ!#REF!,СВЦЭМ!$A$40:$A$783,$A347,СВЦЭМ!$B$39:$B$782,P$332)+'СЕТ СН'!$F$16</f>
        <v>#REF!</v>
      </c>
      <c r="Q347" s="36" t="e">
        <f>SUMIFS(СВЦЭМ!#REF!,СВЦЭМ!$A$40:$A$783,$A347,СВЦЭМ!$B$39:$B$782,Q$332)+'СЕТ СН'!$F$16</f>
        <v>#REF!</v>
      </c>
      <c r="R347" s="36" t="e">
        <f>SUMIFS(СВЦЭМ!#REF!,СВЦЭМ!$A$40:$A$783,$A347,СВЦЭМ!$B$39:$B$782,R$332)+'СЕТ СН'!$F$16</f>
        <v>#REF!</v>
      </c>
      <c r="S347" s="36" t="e">
        <f>SUMIFS(СВЦЭМ!#REF!,СВЦЭМ!$A$40:$A$783,$A347,СВЦЭМ!$B$39:$B$782,S$332)+'СЕТ СН'!$F$16</f>
        <v>#REF!</v>
      </c>
      <c r="T347" s="36" t="e">
        <f>SUMIFS(СВЦЭМ!#REF!,СВЦЭМ!$A$40:$A$783,$A347,СВЦЭМ!$B$39:$B$782,T$332)+'СЕТ СН'!$F$16</f>
        <v>#REF!</v>
      </c>
      <c r="U347" s="36" t="e">
        <f>SUMIFS(СВЦЭМ!#REF!,СВЦЭМ!$A$40:$A$783,$A347,СВЦЭМ!$B$39:$B$782,U$332)+'СЕТ СН'!$F$16</f>
        <v>#REF!</v>
      </c>
      <c r="V347" s="36" t="e">
        <f>SUMIFS(СВЦЭМ!#REF!,СВЦЭМ!$A$40:$A$783,$A347,СВЦЭМ!$B$39:$B$782,V$332)+'СЕТ СН'!$F$16</f>
        <v>#REF!</v>
      </c>
      <c r="W347" s="36" t="e">
        <f>SUMIFS(СВЦЭМ!#REF!,СВЦЭМ!$A$40:$A$783,$A347,СВЦЭМ!$B$39:$B$782,W$332)+'СЕТ СН'!$F$16</f>
        <v>#REF!</v>
      </c>
      <c r="X347" s="36" t="e">
        <f>SUMIFS(СВЦЭМ!#REF!,СВЦЭМ!$A$40:$A$783,$A347,СВЦЭМ!$B$39:$B$782,X$332)+'СЕТ СН'!$F$16</f>
        <v>#REF!</v>
      </c>
      <c r="Y347" s="36" t="e">
        <f>SUMIFS(СВЦЭМ!#REF!,СВЦЭМ!$A$40:$A$783,$A347,СВЦЭМ!$B$39:$B$782,Y$332)+'СЕТ СН'!$F$16</f>
        <v>#REF!</v>
      </c>
    </row>
    <row r="348" spans="1:25" ht="15.75" hidden="1" x14ac:dyDescent="0.2">
      <c r="A348" s="35">
        <f t="shared" si="9"/>
        <v>45093</v>
      </c>
      <c r="B348" s="36" t="e">
        <f>SUMIFS(СВЦЭМ!#REF!,СВЦЭМ!$A$40:$A$783,$A348,СВЦЭМ!$B$39:$B$782,B$332)+'СЕТ СН'!$F$16</f>
        <v>#REF!</v>
      </c>
      <c r="C348" s="36" t="e">
        <f>SUMIFS(СВЦЭМ!#REF!,СВЦЭМ!$A$40:$A$783,$A348,СВЦЭМ!$B$39:$B$782,C$332)+'СЕТ СН'!$F$16</f>
        <v>#REF!</v>
      </c>
      <c r="D348" s="36" t="e">
        <f>SUMIFS(СВЦЭМ!#REF!,СВЦЭМ!$A$40:$A$783,$A348,СВЦЭМ!$B$39:$B$782,D$332)+'СЕТ СН'!$F$16</f>
        <v>#REF!</v>
      </c>
      <c r="E348" s="36" t="e">
        <f>SUMIFS(СВЦЭМ!#REF!,СВЦЭМ!$A$40:$A$783,$A348,СВЦЭМ!$B$39:$B$782,E$332)+'СЕТ СН'!$F$16</f>
        <v>#REF!</v>
      </c>
      <c r="F348" s="36" t="e">
        <f>SUMIFS(СВЦЭМ!#REF!,СВЦЭМ!$A$40:$A$783,$A348,СВЦЭМ!$B$39:$B$782,F$332)+'СЕТ СН'!$F$16</f>
        <v>#REF!</v>
      </c>
      <c r="G348" s="36" t="e">
        <f>SUMIFS(СВЦЭМ!#REF!,СВЦЭМ!$A$40:$A$783,$A348,СВЦЭМ!$B$39:$B$782,G$332)+'СЕТ СН'!$F$16</f>
        <v>#REF!</v>
      </c>
      <c r="H348" s="36" t="e">
        <f>SUMIFS(СВЦЭМ!#REF!,СВЦЭМ!$A$40:$A$783,$A348,СВЦЭМ!$B$39:$B$782,H$332)+'СЕТ СН'!$F$16</f>
        <v>#REF!</v>
      </c>
      <c r="I348" s="36" t="e">
        <f>SUMIFS(СВЦЭМ!#REF!,СВЦЭМ!$A$40:$A$783,$A348,СВЦЭМ!$B$39:$B$782,I$332)+'СЕТ СН'!$F$16</f>
        <v>#REF!</v>
      </c>
      <c r="J348" s="36" t="e">
        <f>SUMIFS(СВЦЭМ!#REF!,СВЦЭМ!$A$40:$A$783,$A348,СВЦЭМ!$B$39:$B$782,J$332)+'СЕТ СН'!$F$16</f>
        <v>#REF!</v>
      </c>
      <c r="K348" s="36" t="e">
        <f>SUMIFS(СВЦЭМ!#REF!,СВЦЭМ!$A$40:$A$783,$A348,СВЦЭМ!$B$39:$B$782,K$332)+'СЕТ СН'!$F$16</f>
        <v>#REF!</v>
      </c>
      <c r="L348" s="36" t="e">
        <f>SUMIFS(СВЦЭМ!#REF!,СВЦЭМ!$A$40:$A$783,$A348,СВЦЭМ!$B$39:$B$782,L$332)+'СЕТ СН'!$F$16</f>
        <v>#REF!</v>
      </c>
      <c r="M348" s="36" t="e">
        <f>SUMIFS(СВЦЭМ!#REF!,СВЦЭМ!$A$40:$A$783,$A348,СВЦЭМ!$B$39:$B$782,M$332)+'СЕТ СН'!$F$16</f>
        <v>#REF!</v>
      </c>
      <c r="N348" s="36" t="e">
        <f>SUMIFS(СВЦЭМ!#REF!,СВЦЭМ!$A$40:$A$783,$A348,СВЦЭМ!$B$39:$B$782,N$332)+'СЕТ СН'!$F$16</f>
        <v>#REF!</v>
      </c>
      <c r="O348" s="36" t="e">
        <f>SUMIFS(СВЦЭМ!#REF!,СВЦЭМ!$A$40:$A$783,$A348,СВЦЭМ!$B$39:$B$782,O$332)+'СЕТ СН'!$F$16</f>
        <v>#REF!</v>
      </c>
      <c r="P348" s="36" t="e">
        <f>SUMIFS(СВЦЭМ!#REF!,СВЦЭМ!$A$40:$A$783,$A348,СВЦЭМ!$B$39:$B$782,P$332)+'СЕТ СН'!$F$16</f>
        <v>#REF!</v>
      </c>
      <c r="Q348" s="36" t="e">
        <f>SUMIFS(СВЦЭМ!#REF!,СВЦЭМ!$A$40:$A$783,$A348,СВЦЭМ!$B$39:$B$782,Q$332)+'СЕТ СН'!$F$16</f>
        <v>#REF!</v>
      </c>
      <c r="R348" s="36" t="e">
        <f>SUMIFS(СВЦЭМ!#REF!,СВЦЭМ!$A$40:$A$783,$A348,СВЦЭМ!$B$39:$B$782,R$332)+'СЕТ СН'!$F$16</f>
        <v>#REF!</v>
      </c>
      <c r="S348" s="36" t="e">
        <f>SUMIFS(СВЦЭМ!#REF!,СВЦЭМ!$A$40:$A$783,$A348,СВЦЭМ!$B$39:$B$782,S$332)+'СЕТ СН'!$F$16</f>
        <v>#REF!</v>
      </c>
      <c r="T348" s="36" t="e">
        <f>SUMIFS(СВЦЭМ!#REF!,СВЦЭМ!$A$40:$A$783,$A348,СВЦЭМ!$B$39:$B$782,T$332)+'СЕТ СН'!$F$16</f>
        <v>#REF!</v>
      </c>
      <c r="U348" s="36" t="e">
        <f>SUMIFS(СВЦЭМ!#REF!,СВЦЭМ!$A$40:$A$783,$A348,СВЦЭМ!$B$39:$B$782,U$332)+'СЕТ СН'!$F$16</f>
        <v>#REF!</v>
      </c>
      <c r="V348" s="36" t="e">
        <f>SUMIFS(СВЦЭМ!#REF!,СВЦЭМ!$A$40:$A$783,$A348,СВЦЭМ!$B$39:$B$782,V$332)+'СЕТ СН'!$F$16</f>
        <v>#REF!</v>
      </c>
      <c r="W348" s="36" t="e">
        <f>SUMIFS(СВЦЭМ!#REF!,СВЦЭМ!$A$40:$A$783,$A348,СВЦЭМ!$B$39:$B$782,W$332)+'СЕТ СН'!$F$16</f>
        <v>#REF!</v>
      </c>
      <c r="X348" s="36" t="e">
        <f>SUMIFS(СВЦЭМ!#REF!,СВЦЭМ!$A$40:$A$783,$A348,СВЦЭМ!$B$39:$B$782,X$332)+'СЕТ СН'!$F$16</f>
        <v>#REF!</v>
      </c>
      <c r="Y348" s="36" t="e">
        <f>SUMIFS(СВЦЭМ!#REF!,СВЦЭМ!$A$40:$A$783,$A348,СВЦЭМ!$B$39:$B$782,Y$332)+'СЕТ СН'!$F$16</f>
        <v>#REF!</v>
      </c>
    </row>
    <row r="349" spans="1:25" ht="15.75" hidden="1" x14ac:dyDescent="0.2">
      <c r="A349" s="35">
        <f t="shared" si="9"/>
        <v>45094</v>
      </c>
      <c r="B349" s="36" t="e">
        <f>SUMIFS(СВЦЭМ!#REF!,СВЦЭМ!$A$40:$A$783,$A349,СВЦЭМ!$B$39:$B$782,B$332)+'СЕТ СН'!$F$16</f>
        <v>#REF!</v>
      </c>
      <c r="C349" s="36" t="e">
        <f>SUMIFS(СВЦЭМ!#REF!,СВЦЭМ!$A$40:$A$783,$A349,СВЦЭМ!$B$39:$B$782,C$332)+'СЕТ СН'!$F$16</f>
        <v>#REF!</v>
      </c>
      <c r="D349" s="36" t="e">
        <f>SUMIFS(СВЦЭМ!#REF!,СВЦЭМ!$A$40:$A$783,$A349,СВЦЭМ!$B$39:$B$782,D$332)+'СЕТ СН'!$F$16</f>
        <v>#REF!</v>
      </c>
      <c r="E349" s="36" t="e">
        <f>SUMIFS(СВЦЭМ!#REF!,СВЦЭМ!$A$40:$A$783,$A349,СВЦЭМ!$B$39:$B$782,E$332)+'СЕТ СН'!$F$16</f>
        <v>#REF!</v>
      </c>
      <c r="F349" s="36" t="e">
        <f>SUMIFS(СВЦЭМ!#REF!,СВЦЭМ!$A$40:$A$783,$A349,СВЦЭМ!$B$39:$B$782,F$332)+'СЕТ СН'!$F$16</f>
        <v>#REF!</v>
      </c>
      <c r="G349" s="36" t="e">
        <f>SUMIFS(СВЦЭМ!#REF!,СВЦЭМ!$A$40:$A$783,$A349,СВЦЭМ!$B$39:$B$782,G$332)+'СЕТ СН'!$F$16</f>
        <v>#REF!</v>
      </c>
      <c r="H349" s="36" t="e">
        <f>SUMIFS(СВЦЭМ!#REF!,СВЦЭМ!$A$40:$A$783,$A349,СВЦЭМ!$B$39:$B$782,H$332)+'СЕТ СН'!$F$16</f>
        <v>#REF!</v>
      </c>
      <c r="I349" s="36" t="e">
        <f>SUMIFS(СВЦЭМ!#REF!,СВЦЭМ!$A$40:$A$783,$A349,СВЦЭМ!$B$39:$B$782,I$332)+'СЕТ СН'!$F$16</f>
        <v>#REF!</v>
      </c>
      <c r="J349" s="36" t="e">
        <f>SUMIFS(СВЦЭМ!#REF!,СВЦЭМ!$A$40:$A$783,$A349,СВЦЭМ!$B$39:$B$782,J$332)+'СЕТ СН'!$F$16</f>
        <v>#REF!</v>
      </c>
      <c r="K349" s="36" t="e">
        <f>SUMIFS(СВЦЭМ!#REF!,СВЦЭМ!$A$40:$A$783,$A349,СВЦЭМ!$B$39:$B$782,K$332)+'СЕТ СН'!$F$16</f>
        <v>#REF!</v>
      </c>
      <c r="L349" s="36" t="e">
        <f>SUMIFS(СВЦЭМ!#REF!,СВЦЭМ!$A$40:$A$783,$A349,СВЦЭМ!$B$39:$B$782,L$332)+'СЕТ СН'!$F$16</f>
        <v>#REF!</v>
      </c>
      <c r="M349" s="36" t="e">
        <f>SUMIFS(СВЦЭМ!#REF!,СВЦЭМ!$A$40:$A$783,$A349,СВЦЭМ!$B$39:$B$782,M$332)+'СЕТ СН'!$F$16</f>
        <v>#REF!</v>
      </c>
      <c r="N349" s="36" t="e">
        <f>SUMIFS(СВЦЭМ!#REF!,СВЦЭМ!$A$40:$A$783,$A349,СВЦЭМ!$B$39:$B$782,N$332)+'СЕТ СН'!$F$16</f>
        <v>#REF!</v>
      </c>
      <c r="O349" s="36" t="e">
        <f>SUMIFS(СВЦЭМ!#REF!,СВЦЭМ!$A$40:$A$783,$A349,СВЦЭМ!$B$39:$B$782,O$332)+'СЕТ СН'!$F$16</f>
        <v>#REF!</v>
      </c>
      <c r="P349" s="36" t="e">
        <f>SUMIFS(СВЦЭМ!#REF!,СВЦЭМ!$A$40:$A$783,$A349,СВЦЭМ!$B$39:$B$782,P$332)+'СЕТ СН'!$F$16</f>
        <v>#REF!</v>
      </c>
      <c r="Q349" s="36" t="e">
        <f>SUMIFS(СВЦЭМ!#REF!,СВЦЭМ!$A$40:$A$783,$A349,СВЦЭМ!$B$39:$B$782,Q$332)+'СЕТ СН'!$F$16</f>
        <v>#REF!</v>
      </c>
      <c r="R349" s="36" t="e">
        <f>SUMIFS(СВЦЭМ!#REF!,СВЦЭМ!$A$40:$A$783,$A349,СВЦЭМ!$B$39:$B$782,R$332)+'СЕТ СН'!$F$16</f>
        <v>#REF!</v>
      </c>
      <c r="S349" s="36" t="e">
        <f>SUMIFS(СВЦЭМ!#REF!,СВЦЭМ!$A$40:$A$783,$A349,СВЦЭМ!$B$39:$B$782,S$332)+'СЕТ СН'!$F$16</f>
        <v>#REF!</v>
      </c>
      <c r="T349" s="36" t="e">
        <f>SUMIFS(СВЦЭМ!#REF!,СВЦЭМ!$A$40:$A$783,$A349,СВЦЭМ!$B$39:$B$782,T$332)+'СЕТ СН'!$F$16</f>
        <v>#REF!</v>
      </c>
      <c r="U349" s="36" t="e">
        <f>SUMIFS(СВЦЭМ!#REF!,СВЦЭМ!$A$40:$A$783,$A349,СВЦЭМ!$B$39:$B$782,U$332)+'СЕТ СН'!$F$16</f>
        <v>#REF!</v>
      </c>
      <c r="V349" s="36" t="e">
        <f>SUMIFS(СВЦЭМ!#REF!,СВЦЭМ!$A$40:$A$783,$A349,СВЦЭМ!$B$39:$B$782,V$332)+'СЕТ СН'!$F$16</f>
        <v>#REF!</v>
      </c>
      <c r="W349" s="36" t="e">
        <f>SUMIFS(СВЦЭМ!#REF!,СВЦЭМ!$A$40:$A$783,$A349,СВЦЭМ!$B$39:$B$782,W$332)+'СЕТ СН'!$F$16</f>
        <v>#REF!</v>
      </c>
      <c r="X349" s="36" t="e">
        <f>SUMIFS(СВЦЭМ!#REF!,СВЦЭМ!$A$40:$A$783,$A349,СВЦЭМ!$B$39:$B$782,X$332)+'СЕТ СН'!$F$16</f>
        <v>#REF!</v>
      </c>
      <c r="Y349" s="36" t="e">
        <f>SUMIFS(СВЦЭМ!#REF!,СВЦЭМ!$A$40:$A$783,$A349,СВЦЭМ!$B$39:$B$782,Y$332)+'СЕТ СН'!$F$16</f>
        <v>#REF!</v>
      </c>
    </row>
    <row r="350" spans="1:25" ht="15.75" hidden="1" x14ac:dyDescent="0.2">
      <c r="A350" s="35">
        <f t="shared" si="9"/>
        <v>45095</v>
      </c>
      <c r="B350" s="36" t="e">
        <f>SUMIFS(СВЦЭМ!#REF!,СВЦЭМ!$A$40:$A$783,$A350,СВЦЭМ!$B$39:$B$782,B$332)+'СЕТ СН'!$F$16</f>
        <v>#REF!</v>
      </c>
      <c r="C350" s="36" t="e">
        <f>SUMIFS(СВЦЭМ!#REF!,СВЦЭМ!$A$40:$A$783,$A350,СВЦЭМ!$B$39:$B$782,C$332)+'СЕТ СН'!$F$16</f>
        <v>#REF!</v>
      </c>
      <c r="D350" s="36" t="e">
        <f>SUMIFS(СВЦЭМ!#REF!,СВЦЭМ!$A$40:$A$783,$A350,СВЦЭМ!$B$39:$B$782,D$332)+'СЕТ СН'!$F$16</f>
        <v>#REF!</v>
      </c>
      <c r="E350" s="36" t="e">
        <f>SUMIFS(СВЦЭМ!#REF!,СВЦЭМ!$A$40:$A$783,$A350,СВЦЭМ!$B$39:$B$782,E$332)+'СЕТ СН'!$F$16</f>
        <v>#REF!</v>
      </c>
      <c r="F350" s="36" t="e">
        <f>SUMIFS(СВЦЭМ!#REF!,СВЦЭМ!$A$40:$A$783,$A350,СВЦЭМ!$B$39:$B$782,F$332)+'СЕТ СН'!$F$16</f>
        <v>#REF!</v>
      </c>
      <c r="G350" s="36" t="e">
        <f>SUMIFS(СВЦЭМ!#REF!,СВЦЭМ!$A$40:$A$783,$A350,СВЦЭМ!$B$39:$B$782,G$332)+'СЕТ СН'!$F$16</f>
        <v>#REF!</v>
      </c>
      <c r="H350" s="36" t="e">
        <f>SUMIFS(СВЦЭМ!#REF!,СВЦЭМ!$A$40:$A$783,$A350,СВЦЭМ!$B$39:$B$782,H$332)+'СЕТ СН'!$F$16</f>
        <v>#REF!</v>
      </c>
      <c r="I350" s="36" t="e">
        <f>SUMIFS(СВЦЭМ!#REF!,СВЦЭМ!$A$40:$A$783,$A350,СВЦЭМ!$B$39:$B$782,I$332)+'СЕТ СН'!$F$16</f>
        <v>#REF!</v>
      </c>
      <c r="J350" s="36" t="e">
        <f>SUMIFS(СВЦЭМ!#REF!,СВЦЭМ!$A$40:$A$783,$A350,СВЦЭМ!$B$39:$B$782,J$332)+'СЕТ СН'!$F$16</f>
        <v>#REF!</v>
      </c>
      <c r="K350" s="36" t="e">
        <f>SUMIFS(СВЦЭМ!#REF!,СВЦЭМ!$A$40:$A$783,$A350,СВЦЭМ!$B$39:$B$782,K$332)+'СЕТ СН'!$F$16</f>
        <v>#REF!</v>
      </c>
      <c r="L350" s="36" t="e">
        <f>SUMIFS(СВЦЭМ!#REF!,СВЦЭМ!$A$40:$A$783,$A350,СВЦЭМ!$B$39:$B$782,L$332)+'СЕТ СН'!$F$16</f>
        <v>#REF!</v>
      </c>
      <c r="M350" s="36" t="e">
        <f>SUMIFS(СВЦЭМ!#REF!,СВЦЭМ!$A$40:$A$783,$A350,СВЦЭМ!$B$39:$B$782,M$332)+'СЕТ СН'!$F$16</f>
        <v>#REF!</v>
      </c>
      <c r="N350" s="36" t="e">
        <f>SUMIFS(СВЦЭМ!#REF!,СВЦЭМ!$A$40:$A$783,$A350,СВЦЭМ!$B$39:$B$782,N$332)+'СЕТ СН'!$F$16</f>
        <v>#REF!</v>
      </c>
      <c r="O350" s="36" t="e">
        <f>SUMIFS(СВЦЭМ!#REF!,СВЦЭМ!$A$40:$A$783,$A350,СВЦЭМ!$B$39:$B$782,O$332)+'СЕТ СН'!$F$16</f>
        <v>#REF!</v>
      </c>
      <c r="P350" s="36" t="e">
        <f>SUMIFS(СВЦЭМ!#REF!,СВЦЭМ!$A$40:$A$783,$A350,СВЦЭМ!$B$39:$B$782,P$332)+'СЕТ СН'!$F$16</f>
        <v>#REF!</v>
      </c>
      <c r="Q350" s="36" t="e">
        <f>SUMIFS(СВЦЭМ!#REF!,СВЦЭМ!$A$40:$A$783,$A350,СВЦЭМ!$B$39:$B$782,Q$332)+'СЕТ СН'!$F$16</f>
        <v>#REF!</v>
      </c>
      <c r="R350" s="36" t="e">
        <f>SUMIFS(СВЦЭМ!#REF!,СВЦЭМ!$A$40:$A$783,$A350,СВЦЭМ!$B$39:$B$782,R$332)+'СЕТ СН'!$F$16</f>
        <v>#REF!</v>
      </c>
      <c r="S350" s="36" t="e">
        <f>SUMIFS(СВЦЭМ!#REF!,СВЦЭМ!$A$40:$A$783,$A350,СВЦЭМ!$B$39:$B$782,S$332)+'СЕТ СН'!$F$16</f>
        <v>#REF!</v>
      </c>
      <c r="T350" s="36" t="e">
        <f>SUMIFS(СВЦЭМ!#REF!,СВЦЭМ!$A$40:$A$783,$A350,СВЦЭМ!$B$39:$B$782,T$332)+'СЕТ СН'!$F$16</f>
        <v>#REF!</v>
      </c>
      <c r="U350" s="36" t="e">
        <f>SUMIFS(СВЦЭМ!#REF!,СВЦЭМ!$A$40:$A$783,$A350,СВЦЭМ!$B$39:$B$782,U$332)+'СЕТ СН'!$F$16</f>
        <v>#REF!</v>
      </c>
      <c r="V350" s="36" t="e">
        <f>SUMIFS(СВЦЭМ!#REF!,СВЦЭМ!$A$40:$A$783,$A350,СВЦЭМ!$B$39:$B$782,V$332)+'СЕТ СН'!$F$16</f>
        <v>#REF!</v>
      </c>
      <c r="W350" s="36" t="e">
        <f>SUMIFS(СВЦЭМ!#REF!,СВЦЭМ!$A$40:$A$783,$A350,СВЦЭМ!$B$39:$B$782,W$332)+'СЕТ СН'!$F$16</f>
        <v>#REF!</v>
      </c>
      <c r="X350" s="36" t="e">
        <f>SUMIFS(СВЦЭМ!#REF!,СВЦЭМ!$A$40:$A$783,$A350,СВЦЭМ!$B$39:$B$782,X$332)+'СЕТ СН'!$F$16</f>
        <v>#REF!</v>
      </c>
      <c r="Y350" s="36" t="e">
        <f>SUMIFS(СВЦЭМ!#REF!,СВЦЭМ!$A$40:$A$783,$A350,СВЦЭМ!$B$39:$B$782,Y$332)+'СЕТ СН'!$F$16</f>
        <v>#REF!</v>
      </c>
    </row>
    <row r="351" spans="1:25" ht="15.75" hidden="1" x14ac:dyDescent="0.2">
      <c r="A351" s="35">
        <f t="shared" si="9"/>
        <v>45096</v>
      </c>
      <c r="B351" s="36" t="e">
        <f>SUMIFS(СВЦЭМ!#REF!,СВЦЭМ!$A$40:$A$783,$A351,СВЦЭМ!$B$39:$B$782,B$332)+'СЕТ СН'!$F$16</f>
        <v>#REF!</v>
      </c>
      <c r="C351" s="36" t="e">
        <f>SUMIFS(СВЦЭМ!#REF!,СВЦЭМ!$A$40:$A$783,$A351,СВЦЭМ!$B$39:$B$782,C$332)+'СЕТ СН'!$F$16</f>
        <v>#REF!</v>
      </c>
      <c r="D351" s="36" t="e">
        <f>SUMIFS(СВЦЭМ!#REF!,СВЦЭМ!$A$40:$A$783,$A351,СВЦЭМ!$B$39:$B$782,D$332)+'СЕТ СН'!$F$16</f>
        <v>#REF!</v>
      </c>
      <c r="E351" s="36" t="e">
        <f>SUMIFS(СВЦЭМ!#REF!,СВЦЭМ!$A$40:$A$783,$A351,СВЦЭМ!$B$39:$B$782,E$332)+'СЕТ СН'!$F$16</f>
        <v>#REF!</v>
      </c>
      <c r="F351" s="36" t="e">
        <f>SUMIFS(СВЦЭМ!#REF!,СВЦЭМ!$A$40:$A$783,$A351,СВЦЭМ!$B$39:$B$782,F$332)+'СЕТ СН'!$F$16</f>
        <v>#REF!</v>
      </c>
      <c r="G351" s="36" t="e">
        <f>SUMIFS(СВЦЭМ!#REF!,СВЦЭМ!$A$40:$A$783,$A351,СВЦЭМ!$B$39:$B$782,G$332)+'СЕТ СН'!$F$16</f>
        <v>#REF!</v>
      </c>
      <c r="H351" s="36" t="e">
        <f>SUMIFS(СВЦЭМ!#REF!,СВЦЭМ!$A$40:$A$783,$A351,СВЦЭМ!$B$39:$B$782,H$332)+'СЕТ СН'!$F$16</f>
        <v>#REF!</v>
      </c>
      <c r="I351" s="36" t="e">
        <f>SUMIFS(СВЦЭМ!#REF!,СВЦЭМ!$A$40:$A$783,$A351,СВЦЭМ!$B$39:$B$782,I$332)+'СЕТ СН'!$F$16</f>
        <v>#REF!</v>
      </c>
      <c r="J351" s="36" t="e">
        <f>SUMIFS(СВЦЭМ!#REF!,СВЦЭМ!$A$40:$A$783,$A351,СВЦЭМ!$B$39:$B$782,J$332)+'СЕТ СН'!$F$16</f>
        <v>#REF!</v>
      </c>
      <c r="K351" s="36" t="e">
        <f>SUMIFS(СВЦЭМ!#REF!,СВЦЭМ!$A$40:$A$783,$A351,СВЦЭМ!$B$39:$B$782,K$332)+'СЕТ СН'!$F$16</f>
        <v>#REF!</v>
      </c>
      <c r="L351" s="36" t="e">
        <f>SUMIFS(СВЦЭМ!#REF!,СВЦЭМ!$A$40:$A$783,$A351,СВЦЭМ!$B$39:$B$782,L$332)+'СЕТ СН'!$F$16</f>
        <v>#REF!</v>
      </c>
      <c r="M351" s="36" t="e">
        <f>SUMIFS(СВЦЭМ!#REF!,СВЦЭМ!$A$40:$A$783,$A351,СВЦЭМ!$B$39:$B$782,M$332)+'СЕТ СН'!$F$16</f>
        <v>#REF!</v>
      </c>
      <c r="N351" s="36" t="e">
        <f>SUMIFS(СВЦЭМ!#REF!,СВЦЭМ!$A$40:$A$783,$A351,СВЦЭМ!$B$39:$B$782,N$332)+'СЕТ СН'!$F$16</f>
        <v>#REF!</v>
      </c>
      <c r="O351" s="36" t="e">
        <f>SUMIFS(СВЦЭМ!#REF!,СВЦЭМ!$A$40:$A$783,$A351,СВЦЭМ!$B$39:$B$782,O$332)+'СЕТ СН'!$F$16</f>
        <v>#REF!</v>
      </c>
      <c r="P351" s="36" t="e">
        <f>SUMIFS(СВЦЭМ!#REF!,СВЦЭМ!$A$40:$A$783,$A351,СВЦЭМ!$B$39:$B$782,P$332)+'СЕТ СН'!$F$16</f>
        <v>#REF!</v>
      </c>
      <c r="Q351" s="36" t="e">
        <f>SUMIFS(СВЦЭМ!#REF!,СВЦЭМ!$A$40:$A$783,$A351,СВЦЭМ!$B$39:$B$782,Q$332)+'СЕТ СН'!$F$16</f>
        <v>#REF!</v>
      </c>
      <c r="R351" s="36" t="e">
        <f>SUMIFS(СВЦЭМ!#REF!,СВЦЭМ!$A$40:$A$783,$A351,СВЦЭМ!$B$39:$B$782,R$332)+'СЕТ СН'!$F$16</f>
        <v>#REF!</v>
      </c>
      <c r="S351" s="36" t="e">
        <f>SUMIFS(СВЦЭМ!#REF!,СВЦЭМ!$A$40:$A$783,$A351,СВЦЭМ!$B$39:$B$782,S$332)+'СЕТ СН'!$F$16</f>
        <v>#REF!</v>
      </c>
      <c r="T351" s="36" t="e">
        <f>SUMIFS(СВЦЭМ!#REF!,СВЦЭМ!$A$40:$A$783,$A351,СВЦЭМ!$B$39:$B$782,T$332)+'СЕТ СН'!$F$16</f>
        <v>#REF!</v>
      </c>
      <c r="U351" s="36" t="e">
        <f>SUMIFS(СВЦЭМ!#REF!,СВЦЭМ!$A$40:$A$783,$A351,СВЦЭМ!$B$39:$B$782,U$332)+'СЕТ СН'!$F$16</f>
        <v>#REF!</v>
      </c>
      <c r="V351" s="36" t="e">
        <f>SUMIFS(СВЦЭМ!#REF!,СВЦЭМ!$A$40:$A$783,$A351,СВЦЭМ!$B$39:$B$782,V$332)+'СЕТ СН'!$F$16</f>
        <v>#REF!</v>
      </c>
      <c r="W351" s="36" t="e">
        <f>SUMIFS(СВЦЭМ!#REF!,СВЦЭМ!$A$40:$A$783,$A351,СВЦЭМ!$B$39:$B$782,W$332)+'СЕТ СН'!$F$16</f>
        <v>#REF!</v>
      </c>
      <c r="X351" s="36" t="e">
        <f>SUMIFS(СВЦЭМ!#REF!,СВЦЭМ!$A$40:$A$783,$A351,СВЦЭМ!$B$39:$B$782,X$332)+'СЕТ СН'!$F$16</f>
        <v>#REF!</v>
      </c>
      <c r="Y351" s="36" t="e">
        <f>SUMIFS(СВЦЭМ!#REF!,СВЦЭМ!$A$40:$A$783,$A351,СВЦЭМ!$B$39:$B$782,Y$332)+'СЕТ СН'!$F$16</f>
        <v>#REF!</v>
      </c>
    </row>
    <row r="352" spans="1:25" ht="15.75" hidden="1" x14ac:dyDescent="0.2">
      <c r="A352" s="35">
        <f t="shared" si="9"/>
        <v>45097</v>
      </c>
      <c r="B352" s="36" t="e">
        <f>SUMIFS(СВЦЭМ!#REF!,СВЦЭМ!$A$40:$A$783,$A352,СВЦЭМ!$B$39:$B$782,B$332)+'СЕТ СН'!$F$16</f>
        <v>#REF!</v>
      </c>
      <c r="C352" s="36" t="e">
        <f>SUMIFS(СВЦЭМ!#REF!,СВЦЭМ!$A$40:$A$783,$A352,СВЦЭМ!$B$39:$B$782,C$332)+'СЕТ СН'!$F$16</f>
        <v>#REF!</v>
      </c>
      <c r="D352" s="36" t="e">
        <f>SUMIFS(СВЦЭМ!#REF!,СВЦЭМ!$A$40:$A$783,$A352,СВЦЭМ!$B$39:$B$782,D$332)+'СЕТ СН'!$F$16</f>
        <v>#REF!</v>
      </c>
      <c r="E352" s="36" t="e">
        <f>SUMIFS(СВЦЭМ!#REF!,СВЦЭМ!$A$40:$A$783,$A352,СВЦЭМ!$B$39:$B$782,E$332)+'СЕТ СН'!$F$16</f>
        <v>#REF!</v>
      </c>
      <c r="F352" s="36" t="e">
        <f>SUMIFS(СВЦЭМ!#REF!,СВЦЭМ!$A$40:$A$783,$A352,СВЦЭМ!$B$39:$B$782,F$332)+'СЕТ СН'!$F$16</f>
        <v>#REF!</v>
      </c>
      <c r="G352" s="36" t="e">
        <f>SUMIFS(СВЦЭМ!#REF!,СВЦЭМ!$A$40:$A$783,$A352,СВЦЭМ!$B$39:$B$782,G$332)+'СЕТ СН'!$F$16</f>
        <v>#REF!</v>
      </c>
      <c r="H352" s="36" t="e">
        <f>SUMIFS(СВЦЭМ!#REF!,СВЦЭМ!$A$40:$A$783,$A352,СВЦЭМ!$B$39:$B$782,H$332)+'СЕТ СН'!$F$16</f>
        <v>#REF!</v>
      </c>
      <c r="I352" s="36" t="e">
        <f>SUMIFS(СВЦЭМ!#REF!,СВЦЭМ!$A$40:$A$783,$A352,СВЦЭМ!$B$39:$B$782,I$332)+'СЕТ СН'!$F$16</f>
        <v>#REF!</v>
      </c>
      <c r="J352" s="36" t="e">
        <f>SUMIFS(СВЦЭМ!#REF!,СВЦЭМ!$A$40:$A$783,$A352,СВЦЭМ!$B$39:$B$782,J$332)+'СЕТ СН'!$F$16</f>
        <v>#REF!</v>
      </c>
      <c r="K352" s="36" t="e">
        <f>SUMIFS(СВЦЭМ!#REF!,СВЦЭМ!$A$40:$A$783,$A352,СВЦЭМ!$B$39:$B$782,K$332)+'СЕТ СН'!$F$16</f>
        <v>#REF!</v>
      </c>
      <c r="L352" s="36" t="e">
        <f>SUMIFS(СВЦЭМ!#REF!,СВЦЭМ!$A$40:$A$783,$A352,СВЦЭМ!$B$39:$B$782,L$332)+'СЕТ СН'!$F$16</f>
        <v>#REF!</v>
      </c>
      <c r="M352" s="36" t="e">
        <f>SUMIFS(СВЦЭМ!#REF!,СВЦЭМ!$A$40:$A$783,$A352,СВЦЭМ!$B$39:$B$782,M$332)+'СЕТ СН'!$F$16</f>
        <v>#REF!</v>
      </c>
      <c r="N352" s="36" t="e">
        <f>SUMIFS(СВЦЭМ!#REF!,СВЦЭМ!$A$40:$A$783,$A352,СВЦЭМ!$B$39:$B$782,N$332)+'СЕТ СН'!$F$16</f>
        <v>#REF!</v>
      </c>
      <c r="O352" s="36" t="e">
        <f>SUMIFS(СВЦЭМ!#REF!,СВЦЭМ!$A$40:$A$783,$A352,СВЦЭМ!$B$39:$B$782,O$332)+'СЕТ СН'!$F$16</f>
        <v>#REF!</v>
      </c>
      <c r="P352" s="36" t="e">
        <f>SUMIFS(СВЦЭМ!#REF!,СВЦЭМ!$A$40:$A$783,$A352,СВЦЭМ!$B$39:$B$782,P$332)+'СЕТ СН'!$F$16</f>
        <v>#REF!</v>
      </c>
      <c r="Q352" s="36" t="e">
        <f>SUMIFS(СВЦЭМ!#REF!,СВЦЭМ!$A$40:$A$783,$A352,СВЦЭМ!$B$39:$B$782,Q$332)+'СЕТ СН'!$F$16</f>
        <v>#REF!</v>
      </c>
      <c r="R352" s="36" t="e">
        <f>SUMIFS(СВЦЭМ!#REF!,СВЦЭМ!$A$40:$A$783,$A352,СВЦЭМ!$B$39:$B$782,R$332)+'СЕТ СН'!$F$16</f>
        <v>#REF!</v>
      </c>
      <c r="S352" s="36" t="e">
        <f>SUMIFS(СВЦЭМ!#REF!,СВЦЭМ!$A$40:$A$783,$A352,СВЦЭМ!$B$39:$B$782,S$332)+'СЕТ СН'!$F$16</f>
        <v>#REF!</v>
      </c>
      <c r="T352" s="36" t="e">
        <f>SUMIFS(СВЦЭМ!#REF!,СВЦЭМ!$A$40:$A$783,$A352,СВЦЭМ!$B$39:$B$782,T$332)+'СЕТ СН'!$F$16</f>
        <v>#REF!</v>
      </c>
      <c r="U352" s="36" t="e">
        <f>SUMIFS(СВЦЭМ!#REF!,СВЦЭМ!$A$40:$A$783,$A352,СВЦЭМ!$B$39:$B$782,U$332)+'СЕТ СН'!$F$16</f>
        <v>#REF!</v>
      </c>
      <c r="V352" s="36" t="e">
        <f>SUMIFS(СВЦЭМ!#REF!,СВЦЭМ!$A$40:$A$783,$A352,СВЦЭМ!$B$39:$B$782,V$332)+'СЕТ СН'!$F$16</f>
        <v>#REF!</v>
      </c>
      <c r="W352" s="36" t="e">
        <f>SUMIFS(СВЦЭМ!#REF!,СВЦЭМ!$A$40:$A$783,$A352,СВЦЭМ!$B$39:$B$782,W$332)+'СЕТ СН'!$F$16</f>
        <v>#REF!</v>
      </c>
      <c r="X352" s="36" t="e">
        <f>SUMIFS(СВЦЭМ!#REF!,СВЦЭМ!$A$40:$A$783,$A352,СВЦЭМ!$B$39:$B$782,X$332)+'СЕТ СН'!$F$16</f>
        <v>#REF!</v>
      </c>
      <c r="Y352" s="36" t="e">
        <f>SUMIFS(СВЦЭМ!#REF!,СВЦЭМ!$A$40:$A$783,$A352,СВЦЭМ!$B$39:$B$782,Y$332)+'СЕТ СН'!$F$16</f>
        <v>#REF!</v>
      </c>
    </row>
    <row r="353" spans="1:27" ht="15.75" hidden="1" x14ac:dyDescent="0.2">
      <c r="A353" s="35">
        <f t="shared" si="9"/>
        <v>45098</v>
      </c>
      <c r="B353" s="36" t="e">
        <f>SUMIFS(СВЦЭМ!#REF!,СВЦЭМ!$A$40:$A$783,$A353,СВЦЭМ!$B$39:$B$782,B$332)+'СЕТ СН'!$F$16</f>
        <v>#REF!</v>
      </c>
      <c r="C353" s="36" t="e">
        <f>SUMIFS(СВЦЭМ!#REF!,СВЦЭМ!$A$40:$A$783,$A353,СВЦЭМ!$B$39:$B$782,C$332)+'СЕТ СН'!$F$16</f>
        <v>#REF!</v>
      </c>
      <c r="D353" s="36" t="e">
        <f>SUMIFS(СВЦЭМ!#REF!,СВЦЭМ!$A$40:$A$783,$A353,СВЦЭМ!$B$39:$B$782,D$332)+'СЕТ СН'!$F$16</f>
        <v>#REF!</v>
      </c>
      <c r="E353" s="36" t="e">
        <f>SUMIFS(СВЦЭМ!#REF!,СВЦЭМ!$A$40:$A$783,$A353,СВЦЭМ!$B$39:$B$782,E$332)+'СЕТ СН'!$F$16</f>
        <v>#REF!</v>
      </c>
      <c r="F353" s="36" t="e">
        <f>SUMIFS(СВЦЭМ!#REF!,СВЦЭМ!$A$40:$A$783,$A353,СВЦЭМ!$B$39:$B$782,F$332)+'СЕТ СН'!$F$16</f>
        <v>#REF!</v>
      </c>
      <c r="G353" s="36" t="e">
        <f>SUMIFS(СВЦЭМ!#REF!,СВЦЭМ!$A$40:$A$783,$A353,СВЦЭМ!$B$39:$B$782,G$332)+'СЕТ СН'!$F$16</f>
        <v>#REF!</v>
      </c>
      <c r="H353" s="36" t="e">
        <f>SUMIFS(СВЦЭМ!#REF!,СВЦЭМ!$A$40:$A$783,$A353,СВЦЭМ!$B$39:$B$782,H$332)+'СЕТ СН'!$F$16</f>
        <v>#REF!</v>
      </c>
      <c r="I353" s="36" t="e">
        <f>SUMIFS(СВЦЭМ!#REF!,СВЦЭМ!$A$40:$A$783,$A353,СВЦЭМ!$B$39:$B$782,I$332)+'СЕТ СН'!$F$16</f>
        <v>#REF!</v>
      </c>
      <c r="J353" s="36" t="e">
        <f>SUMIFS(СВЦЭМ!#REF!,СВЦЭМ!$A$40:$A$783,$A353,СВЦЭМ!$B$39:$B$782,J$332)+'СЕТ СН'!$F$16</f>
        <v>#REF!</v>
      </c>
      <c r="K353" s="36" t="e">
        <f>SUMIFS(СВЦЭМ!#REF!,СВЦЭМ!$A$40:$A$783,$A353,СВЦЭМ!$B$39:$B$782,K$332)+'СЕТ СН'!$F$16</f>
        <v>#REF!</v>
      </c>
      <c r="L353" s="36" t="e">
        <f>SUMIFS(СВЦЭМ!#REF!,СВЦЭМ!$A$40:$A$783,$A353,СВЦЭМ!$B$39:$B$782,L$332)+'СЕТ СН'!$F$16</f>
        <v>#REF!</v>
      </c>
      <c r="M353" s="36" t="e">
        <f>SUMIFS(СВЦЭМ!#REF!,СВЦЭМ!$A$40:$A$783,$A353,СВЦЭМ!$B$39:$B$782,M$332)+'СЕТ СН'!$F$16</f>
        <v>#REF!</v>
      </c>
      <c r="N353" s="36" t="e">
        <f>SUMIFS(СВЦЭМ!#REF!,СВЦЭМ!$A$40:$A$783,$A353,СВЦЭМ!$B$39:$B$782,N$332)+'СЕТ СН'!$F$16</f>
        <v>#REF!</v>
      </c>
      <c r="O353" s="36" t="e">
        <f>SUMIFS(СВЦЭМ!#REF!,СВЦЭМ!$A$40:$A$783,$A353,СВЦЭМ!$B$39:$B$782,O$332)+'СЕТ СН'!$F$16</f>
        <v>#REF!</v>
      </c>
      <c r="P353" s="36" t="e">
        <f>SUMIFS(СВЦЭМ!#REF!,СВЦЭМ!$A$40:$A$783,$A353,СВЦЭМ!$B$39:$B$782,P$332)+'СЕТ СН'!$F$16</f>
        <v>#REF!</v>
      </c>
      <c r="Q353" s="36" t="e">
        <f>SUMIFS(СВЦЭМ!#REF!,СВЦЭМ!$A$40:$A$783,$A353,СВЦЭМ!$B$39:$B$782,Q$332)+'СЕТ СН'!$F$16</f>
        <v>#REF!</v>
      </c>
      <c r="R353" s="36" t="e">
        <f>SUMIFS(СВЦЭМ!#REF!,СВЦЭМ!$A$40:$A$783,$A353,СВЦЭМ!$B$39:$B$782,R$332)+'СЕТ СН'!$F$16</f>
        <v>#REF!</v>
      </c>
      <c r="S353" s="36" t="e">
        <f>SUMIFS(СВЦЭМ!#REF!,СВЦЭМ!$A$40:$A$783,$A353,СВЦЭМ!$B$39:$B$782,S$332)+'СЕТ СН'!$F$16</f>
        <v>#REF!</v>
      </c>
      <c r="T353" s="36" t="e">
        <f>SUMIFS(СВЦЭМ!#REF!,СВЦЭМ!$A$40:$A$783,$A353,СВЦЭМ!$B$39:$B$782,T$332)+'СЕТ СН'!$F$16</f>
        <v>#REF!</v>
      </c>
      <c r="U353" s="36" t="e">
        <f>SUMIFS(СВЦЭМ!#REF!,СВЦЭМ!$A$40:$A$783,$A353,СВЦЭМ!$B$39:$B$782,U$332)+'СЕТ СН'!$F$16</f>
        <v>#REF!</v>
      </c>
      <c r="V353" s="36" t="e">
        <f>SUMIFS(СВЦЭМ!#REF!,СВЦЭМ!$A$40:$A$783,$A353,СВЦЭМ!$B$39:$B$782,V$332)+'СЕТ СН'!$F$16</f>
        <v>#REF!</v>
      </c>
      <c r="W353" s="36" t="e">
        <f>SUMIFS(СВЦЭМ!#REF!,СВЦЭМ!$A$40:$A$783,$A353,СВЦЭМ!$B$39:$B$782,W$332)+'СЕТ СН'!$F$16</f>
        <v>#REF!</v>
      </c>
      <c r="X353" s="36" t="e">
        <f>SUMIFS(СВЦЭМ!#REF!,СВЦЭМ!$A$40:$A$783,$A353,СВЦЭМ!$B$39:$B$782,X$332)+'СЕТ СН'!$F$16</f>
        <v>#REF!</v>
      </c>
      <c r="Y353" s="36" t="e">
        <f>SUMIFS(СВЦЭМ!#REF!,СВЦЭМ!$A$40:$A$783,$A353,СВЦЭМ!$B$39:$B$782,Y$332)+'СЕТ СН'!$F$16</f>
        <v>#REF!</v>
      </c>
    </row>
    <row r="354" spans="1:27" ht="15.75" hidden="1" x14ac:dyDescent="0.2">
      <c r="A354" s="35">
        <f t="shared" si="9"/>
        <v>45099</v>
      </c>
      <c r="B354" s="36" t="e">
        <f>SUMIFS(СВЦЭМ!#REF!,СВЦЭМ!$A$40:$A$783,$A354,СВЦЭМ!$B$39:$B$782,B$332)+'СЕТ СН'!$F$16</f>
        <v>#REF!</v>
      </c>
      <c r="C354" s="36" t="e">
        <f>SUMIFS(СВЦЭМ!#REF!,СВЦЭМ!$A$40:$A$783,$A354,СВЦЭМ!$B$39:$B$782,C$332)+'СЕТ СН'!$F$16</f>
        <v>#REF!</v>
      </c>
      <c r="D354" s="36" t="e">
        <f>SUMIFS(СВЦЭМ!#REF!,СВЦЭМ!$A$40:$A$783,$A354,СВЦЭМ!$B$39:$B$782,D$332)+'СЕТ СН'!$F$16</f>
        <v>#REF!</v>
      </c>
      <c r="E354" s="36" t="e">
        <f>SUMIFS(СВЦЭМ!#REF!,СВЦЭМ!$A$40:$A$783,$A354,СВЦЭМ!$B$39:$B$782,E$332)+'СЕТ СН'!$F$16</f>
        <v>#REF!</v>
      </c>
      <c r="F354" s="36" t="e">
        <f>SUMIFS(СВЦЭМ!#REF!,СВЦЭМ!$A$40:$A$783,$A354,СВЦЭМ!$B$39:$B$782,F$332)+'СЕТ СН'!$F$16</f>
        <v>#REF!</v>
      </c>
      <c r="G354" s="36" t="e">
        <f>SUMIFS(СВЦЭМ!#REF!,СВЦЭМ!$A$40:$A$783,$A354,СВЦЭМ!$B$39:$B$782,G$332)+'СЕТ СН'!$F$16</f>
        <v>#REF!</v>
      </c>
      <c r="H354" s="36" t="e">
        <f>SUMIFS(СВЦЭМ!#REF!,СВЦЭМ!$A$40:$A$783,$A354,СВЦЭМ!$B$39:$B$782,H$332)+'СЕТ СН'!$F$16</f>
        <v>#REF!</v>
      </c>
      <c r="I354" s="36" t="e">
        <f>SUMIFS(СВЦЭМ!#REF!,СВЦЭМ!$A$40:$A$783,$A354,СВЦЭМ!$B$39:$B$782,I$332)+'СЕТ СН'!$F$16</f>
        <v>#REF!</v>
      </c>
      <c r="J354" s="36" t="e">
        <f>SUMIFS(СВЦЭМ!#REF!,СВЦЭМ!$A$40:$A$783,$A354,СВЦЭМ!$B$39:$B$782,J$332)+'СЕТ СН'!$F$16</f>
        <v>#REF!</v>
      </c>
      <c r="K354" s="36" t="e">
        <f>SUMIFS(СВЦЭМ!#REF!,СВЦЭМ!$A$40:$A$783,$A354,СВЦЭМ!$B$39:$B$782,K$332)+'СЕТ СН'!$F$16</f>
        <v>#REF!</v>
      </c>
      <c r="L354" s="36" t="e">
        <f>SUMIFS(СВЦЭМ!#REF!,СВЦЭМ!$A$40:$A$783,$A354,СВЦЭМ!$B$39:$B$782,L$332)+'СЕТ СН'!$F$16</f>
        <v>#REF!</v>
      </c>
      <c r="M354" s="36" t="e">
        <f>SUMIFS(СВЦЭМ!#REF!,СВЦЭМ!$A$40:$A$783,$A354,СВЦЭМ!$B$39:$B$782,M$332)+'СЕТ СН'!$F$16</f>
        <v>#REF!</v>
      </c>
      <c r="N354" s="36" t="e">
        <f>SUMIFS(СВЦЭМ!#REF!,СВЦЭМ!$A$40:$A$783,$A354,СВЦЭМ!$B$39:$B$782,N$332)+'СЕТ СН'!$F$16</f>
        <v>#REF!</v>
      </c>
      <c r="O354" s="36" t="e">
        <f>SUMIFS(СВЦЭМ!#REF!,СВЦЭМ!$A$40:$A$783,$A354,СВЦЭМ!$B$39:$B$782,O$332)+'СЕТ СН'!$F$16</f>
        <v>#REF!</v>
      </c>
      <c r="P354" s="36" t="e">
        <f>SUMIFS(СВЦЭМ!#REF!,СВЦЭМ!$A$40:$A$783,$A354,СВЦЭМ!$B$39:$B$782,P$332)+'СЕТ СН'!$F$16</f>
        <v>#REF!</v>
      </c>
      <c r="Q354" s="36" t="e">
        <f>SUMIFS(СВЦЭМ!#REF!,СВЦЭМ!$A$40:$A$783,$A354,СВЦЭМ!$B$39:$B$782,Q$332)+'СЕТ СН'!$F$16</f>
        <v>#REF!</v>
      </c>
      <c r="R354" s="36" t="e">
        <f>SUMIFS(СВЦЭМ!#REF!,СВЦЭМ!$A$40:$A$783,$A354,СВЦЭМ!$B$39:$B$782,R$332)+'СЕТ СН'!$F$16</f>
        <v>#REF!</v>
      </c>
      <c r="S354" s="36" t="e">
        <f>SUMIFS(СВЦЭМ!#REF!,СВЦЭМ!$A$40:$A$783,$A354,СВЦЭМ!$B$39:$B$782,S$332)+'СЕТ СН'!$F$16</f>
        <v>#REF!</v>
      </c>
      <c r="T354" s="36" t="e">
        <f>SUMIFS(СВЦЭМ!#REF!,СВЦЭМ!$A$40:$A$783,$A354,СВЦЭМ!$B$39:$B$782,T$332)+'СЕТ СН'!$F$16</f>
        <v>#REF!</v>
      </c>
      <c r="U354" s="36" t="e">
        <f>SUMIFS(СВЦЭМ!#REF!,СВЦЭМ!$A$40:$A$783,$A354,СВЦЭМ!$B$39:$B$782,U$332)+'СЕТ СН'!$F$16</f>
        <v>#REF!</v>
      </c>
      <c r="V354" s="36" t="e">
        <f>SUMIFS(СВЦЭМ!#REF!,СВЦЭМ!$A$40:$A$783,$A354,СВЦЭМ!$B$39:$B$782,V$332)+'СЕТ СН'!$F$16</f>
        <v>#REF!</v>
      </c>
      <c r="W354" s="36" t="e">
        <f>SUMIFS(СВЦЭМ!#REF!,СВЦЭМ!$A$40:$A$783,$A354,СВЦЭМ!$B$39:$B$782,W$332)+'СЕТ СН'!$F$16</f>
        <v>#REF!</v>
      </c>
      <c r="X354" s="36" t="e">
        <f>SUMIFS(СВЦЭМ!#REF!,СВЦЭМ!$A$40:$A$783,$A354,СВЦЭМ!$B$39:$B$782,X$332)+'СЕТ СН'!$F$16</f>
        <v>#REF!</v>
      </c>
      <c r="Y354" s="36" t="e">
        <f>SUMIFS(СВЦЭМ!#REF!,СВЦЭМ!$A$40:$A$783,$A354,СВЦЭМ!$B$39:$B$782,Y$332)+'СЕТ СН'!$F$16</f>
        <v>#REF!</v>
      </c>
    </row>
    <row r="355" spans="1:27" ht="15.75" hidden="1" x14ac:dyDescent="0.2">
      <c r="A355" s="35">
        <f t="shared" si="9"/>
        <v>45100</v>
      </c>
      <c r="B355" s="36" t="e">
        <f>SUMIFS(СВЦЭМ!#REF!,СВЦЭМ!$A$40:$A$783,$A355,СВЦЭМ!$B$39:$B$782,B$332)+'СЕТ СН'!$F$16</f>
        <v>#REF!</v>
      </c>
      <c r="C355" s="36" t="e">
        <f>SUMIFS(СВЦЭМ!#REF!,СВЦЭМ!$A$40:$A$783,$A355,СВЦЭМ!$B$39:$B$782,C$332)+'СЕТ СН'!$F$16</f>
        <v>#REF!</v>
      </c>
      <c r="D355" s="36" t="e">
        <f>SUMIFS(СВЦЭМ!#REF!,СВЦЭМ!$A$40:$A$783,$A355,СВЦЭМ!$B$39:$B$782,D$332)+'СЕТ СН'!$F$16</f>
        <v>#REF!</v>
      </c>
      <c r="E355" s="36" t="e">
        <f>SUMIFS(СВЦЭМ!#REF!,СВЦЭМ!$A$40:$A$783,$A355,СВЦЭМ!$B$39:$B$782,E$332)+'СЕТ СН'!$F$16</f>
        <v>#REF!</v>
      </c>
      <c r="F355" s="36" t="e">
        <f>SUMIFS(СВЦЭМ!#REF!,СВЦЭМ!$A$40:$A$783,$A355,СВЦЭМ!$B$39:$B$782,F$332)+'СЕТ СН'!$F$16</f>
        <v>#REF!</v>
      </c>
      <c r="G355" s="36" t="e">
        <f>SUMIFS(СВЦЭМ!#REF!,СВЦЭМ!$A$40:$A$783,$A355,СВЦЭМ!$B$39:$B$782,G$332)+'СЕТ СН'!$F$16</f>
        <v>#REF!</v>
      </c>
      <c r="H355" s="36" t="e">
        <f>SUMIFS(СВЦЭМ!#REF!,СВЦЭМ!$A$40:$A$783,$A355,СВЦЭМ!$B$39:$B$782,H$332)+'СЕТ СН'!$F$16</f>
        <v>#REF!</v>
      </c>
      <c r="I355" s="36" t="e">
        <f>SUMIFS(СВЦЭМ!#REF!,СВЦЭМ!$A$40:$A$783,$A355,СВЦЭМ!$B$39:$B$782,I$332)+'СЕТ СН'!$F$16</f>
        <v>#REF!</v>
      </c>
      <c r="J355" s="36" t="e">
        <f>SUMIFS(СВЦЭМ!#REF!,СВЦЭМ!$A$40:$A$783,$A355,СВЦЭМ!$B$39:$B$782,J$332)+'СЕТ СН'!$F$16</f>
        <v>#REF!</v>
      </c>
      <c r="K355" s="36" t="e">
        <f>SUMIFS(СВЦЭМ!#REF!,СВЦЭМ!$A$40:$A$783,$A355,СВЦЭМ!$B$39:$B$782,K$332)+'СЕТ СН'!$F$16</f>
        <v>#REF!</v>
      </c>
      <c r="L355" s="36" t="e">
        <f>SUMIFS(СВЦЭМ!#REF!,СВЦЭМ!$A$40:$A$783,$A355,СВЦЭМ!$B$39:$B$782,L$332)+'СЕТ СН'!$F$16</f>
        <v>#REF!</v>
      </c>
      <c r="M355" s="36" t="e">
        <f>SUMIFS(СВЦЭМ!#REF!,СВЦЭМ!$A$40:$A$783,$A355,СВЦЭМ!$B$39:$B$782,M$332)+'СЕТ СН'!$F$16</f>
        <v>#REF!</v>
      </c>
      <c r="N355" s="36" t="e">
        <f>SUMIFS(СВЦЭМ!#REF!,СВЦЭМ!$A$40:$A$783,$A355,СВЦЭМ!$B$39:$B$782,N$332)+'СЕТ СН'!$F$16</f>
        <v>#REF!</v>
      </c>
      <c r="O355" s="36" t="e">
        <f>SUMIFS(СВЦЭМ!#REF!,СВЦЭМ!$A$40:$A$783,$A355,СВЦЭМ!$B$39:$B$782,O$332)+'СЕТ СН'!$F$16</f>
        <v>#REF!</v>
      </c>
      <c r="P355" s="36" t="e">
        <f>SUMIFS(СВЦЭМ!#REF!,СВЦЭМ!$A$40:$A$783,$A355,СВЦЭМ!$B$39:$B$782,P$332)+'СЕТ СН'!$F$16</f>
        <v>#REF!</v>
      </c>
      <c r="Q355" s="36" t="e">
        <f>SUMIFS(СВЦЭМ!#REF!,СВЦЭМ!$A$40:$A$783,$A355,СВЦЭМ!$B$39:$B$782,Q$332)+'СЕТ СН'!$F$16</f>
        <v>#REF!</v>
      </c>
      <c r="R355" s="36" t="e">
        <f>SUMIFS(СВЦЭМ!#REF!,СВЦЭМ!$A$40:$A$783,$A355,СВЦЭМ!$B$39:$B$782,R$332)+'СЕТ СН'!$F$16</f>
        <v>#REF!</v>
      </c>
      <c r="S355" s="36" t="e">
        <f>SUMIFS(СВЦЭМ!#REF!,СВЦЭМ!$A$40:$A$783,$A355,СВЦЭМ!$B$39:$B$782,S$332)+'СЕТ СН'!$F$16</f>
        <v>#REF!</v>
      </c>
      <c r="T355" s="36" t="e">
        <f>SUMIFS(СВЦЭМ!#REF!,СВЦЭМ!$A$40:$A$783,$A355,СВЦЭМ!$B$39:$B$782,T$332)+'СЕТ СН'!$F$16</f>
        <v>#REF!</v>
      </c>
      <c r="U355" s="36" t="e">
        <f>SUMIFS(СВЦЭМ!#REF!,СВЦЭМ!$A$40:$A$783,$A355,СВЦЭМ!$B$39:$B$782,U$332)+'СЕТ СН'!$F$16</f>
        <v>#REF!</v>
      </c>
      <c r="V355" s="36" t="e">
        <f>SUMIFS(СВЦЭМ!#REF!,СВЦЭМ!$A$40:$A$783,$A355,СВЦЭМ!$B$39:$B$782,V$332)+'СЕТ СН'!$F$16</f>
        <v>#REF!</v>
      </c>
      <c r="W355" s="36" t="e">
        <f>SUMIFS(СВЦЭМ!#REF!,СВЦЭМ!$A$40:$A$783,$A355,СВЦЭМ!$B$39:$B$782,W$332)+'СЕТ СН'!$F$16</f>
        <v>#REF!</v>
      </c>
      <c r="X355" s="36" t="e">
        <f>SUMIFS(СВЦЭМ!#REF!,СВЦЭМ!$A$40:$A$783,$A355,СВЦЭМ!$B$39:$B$782,X$332)+'СЕТ СН'!$F$16</f>
        <v>#REF!</v>
      </c>
      <c r="Y355" s="36" t="e">
        <f>SUMIFS(СВЦЭМ!#REF!,СВЦЭМ!$A$40:$A$783,$A355,СВЦЭМ!$B$39:$B$782,Y$332)+'СЕТ СН'!$F$16</f>
        <v>#REF!</v>
      </c>
    </row>
    <row r="356" spans="1:27" ht="15.75" hidden="1" x14ac:dyDescent="0.2">
      <c r="A356" s="35">
        <f t="shared" si="9"/>
        <v>45101</v>
      </c>
      <c r="B356" s="36" t="e">
        <f>SUMIFS(СВЦЭМ!#REF!,СВЦЭМ!$A$40:$A$783,$A356,СВЦЭМ!$B$39:$B$782,B$332)+'СЕТ СН'!$F$16</f>
        <v>#REF!</v>
      </c>
      <c r="C356" s="36" t="e">
        <f>SUMIFS(СВЦЭМ!#REF!,СВЦЭМ!$A$40:$A$783,$A356,СВЦЭМ!$B$39:$B$782,C$332)+'СЕТ СН'!$F$16</f>
        <v>#REF!</v>
      </c>
      <c r="D356" s="36" t="e">
        <f>SUMIFS(СВЦЭМ!#REF!,СВЦЭМ!$A$40:$A$783,$A356,СВЦЭМ!$B$39:$B$782,D$332)+'СЕТ СН'!$F$16</f>
        <v>#REF!</v>
      </c>
      <c r="E356" s="36" t="e">
        <f>SUMIFS(СВЦЭМ!#REF!,СВЦЭМ!$A$40:$A$783,$A356,СВЦЭМ!$B$39:$B$782,E$332)+'СЕТ СН'!$F$16</f>
        <v>#REF!</v>
      </c>
      <c r="F356" s="36" t="e">
        <f>SUMIFS(СВЦЭМ!#REF!,СВЦЭМ!$A$40:$A$783,$A356,СВЦЭМ!$B$39:$B$782,F$332)+'СЕТ СН'!$F$16</f>
        <v>#REF!</v>
      </c>
      <c r="G356" s="36" t="e">
        <f>SUMIFS(СВЦЭМ!#REF!,СВЦЭМ!$A$40:$A$783,$A356,СВЦЭМ!$B$39:$B$782,G$332)+'СЕТ СН'!$F$16</f>
        <v>#REF!</v>
      </c>
      <c r="H356" s="36" t="e">
        <f>SUMIFS(СВЦЭМ!#REF!,СВЦЭМ!$A$40:$A$783,$A356,СВЦЭМ!$B$39:$B$782,H$332)+'СЕТ СН'!$F$16</f>
        <v>#REF!</v>
      </c>
      <c r="I356" s="36" t="e">
        <f>SUMIFS(СВЦЭМ!#REF!,СВЦЭМ!$A$40:$A$783,$A356,СВЦЭМ!$B$39:$B$782,I$332)+'СЕТ СН'!$F$16</f>
        <v>#REF!</v>
      </c>
      <c r="J356" s="36" t="e">
        <f>SUMIFS(СВЦЭМ!#REF!,СВЦЭМ!$A$40:$A$783,$A356,СВЦЭМ!$B$39:$B$782,J$332)+'СЕТ СН'!$F$16</f>
        <v>#REF!</v>
      </c>
      <c r="K356" s="36" t="e">
        <f>SUMIFS(СВЦЭМ!#REF!,СВЦЭМ!$A$40:$A$783,$A356,СВЦЭМ!$B$39:$B$782,K$332)+'СЕТ СН'!$F$16</f>
        <v>#REF!</v>
      </c>
      <c r="L356" s="36" t="e">
        <f>SUMIFS(СВЦЭМ!#REF!,СВЦЭМ!$A$40:$A$783,$A356,СВЦЭМ!$B$39:$B$782,L$332)+'СЕТ СН'!$F$16</f>
        <v>#REF!</v>
      </c>
      <c r="M356" s="36" t="e">
        <f>SUMIFS(СВЦЭМ!#REF!,СВЦЭМ!$A$40:$A$783,$A356,СВЦЭМ!$B$39:$B$782,M$332)+'СЕТ СН'!$F$16</f>
        <v>#REF!</v>
      </c>
      <c r="N356" s="36" t="e">
        <f>SUMIFS(СВЦЭМ!#REF!,СВЦЭМ!$A$40:$A$783,$A356,СВЦЭМ!$B$39:$B$782,N$332)+'СЕТ СН'!$F$16</f>
        <v>#REF!</v>
      </c>
      <c r="O356" s="36" t="e">
        <f>SUMIFS(СВЦЭМ!#REF!,СВЦЭМ!$A$40:$A$783,$A356,СВЦЭМ!$B$39:$B$782,O$332)+'СЕТ СН'!$F$16</f>
        <v>#REF!</v>
      </c>
      <c r="P356" s="36" t="e">
        <f>SUMIFS(СВЦЭМ!#REF!,СВЦЭМ!$A$40:$A$783,$A356,СВЦЭМ!$B$39:$B$782,P$332)+'СЕТ СН'!$F$16</f>
        <v>#REF!</v>
      </c>
      <c r="Q356" s="36" t="e">
        <f>SUMIFS(СВЦЭМ!#REF!,СВЦЭМ!$A$40:$A$783,$A356,СВЦЭМ!$B$39:$B$782,Q$332)+'СЕТ СН'!$F$16</f>
        <v>#REF!</v>
      </c>
      <c r="R356" s="36" t="e">
        <f>SUMIFS(СВЦЭМ!#REF!,СВЦЭМ!$A$40:$A$783,$A356,СВЦЭМ!$B$39:$B$782,R$332)+'СЕТ СН'!$F$16</f>
        <v>#REF!</v>
      </c>
      <c r="S356" s="36" t="e">
        <f>SUMIFS(СВЦЭМ!#REF!,СВЦЭМ!$A$40:$A$783,$A356,СВЦЭМ!$B$39:$B$782,S$332)+'СЕТ СН'!$F$16</f>
        <v>#REF!</v>
      </c>
      <c r="T356" s="36" t="e">
        <f>SUMIFS(СВЦЭМ!#REF!,СВЦЭМ!$A$40:$A$783,$A356,СВЦЭМ!$B$39:$B$782,T$332)+'СЕТ СН'!$F$16</f>
        <v>#REF!</v>
      </c>
      <c r="U356" s="36" t="e">
        <f>SUMIFS(СВЦЭМ!#REF!,СВЦЭМ!$A$40:$A$783,$A356,СВЦЭМ!$B$39:$B$782,U$332)+'СЕТ СН'!$F$16</f>
        <v>#REF!</v>
      </c>
      <c r="V356" s="36" t="e">
        <f>SUMIFS(СВЦЭМ!#REF!,СВЦЭМ!$A$40:$A$783,$A356,СВЦЭМ!$B$39:$B$782,V$332)+'СЕТ СН'!$F$16</f>
        <v>#REF!</v>
      </c>
      <c r="W356" s="36" t="e">
        <f>SUMIFS(СВЦЭМ!#REF!,СВЦЭМ!$A$40:$A$783,$A356,СВЦЭМ!$B$39:$B$782,W$332)+'СЕТ СН'!$F$16</f>
        <v>#REF!</v>
      </c>
      <c r="X356" s="36" t="e">
        <f>SUMIFS(СВЦЭМ!#REF!,СВЦЭМ!$A$40:$A$783,$A356,СВЦЭМ!$B$39:$B$782,X$332)+'СЕТ СН'!$F$16</f>
        <v>#REF!</v>
      </c>
      <c r="Y356" s="36" t="e">
        <f>SUMIFS(СВЦЭМ!#REF!,СВЦЭМ!$A$40:$A$783,$A356,СВЦЭМ!$B$39:$B$782,Y$332)+'СЕТ СН'!$F$16</f>
        <v>#REF!</v>
      </c>
    </row>
    <row r="357" spans="1:27" ht="15.75" hidden="1" x14ac:dyDescent="0.2">
      <c r="A357" s="35">
        <f t="shared" si="9"/>
        <v>45102</v>
      </c>
      <c r="B357" s="36" t="e">
        <f>SUMIFS(СВЦЭМ!#REF!,СВЦЭМ!$A$40:$A$783,$A357,СВЦЭМ!$B$39:$B$782,B$332)+'СЕТ СН'!$F$16</f>
        <v>#REF!</v>
      </c>
      <c r="C357" s="36" t="e">
        <f>SUMIFS(СВЦЭМ!#REF!,СВЦЭМ!$A$40:$A$783,$A357,СВЦЭМ!$B$39:$B$782,C$332)+'СЕТ СН'!$F$16</f>
        <v>#REF!</v>
      </c>
      <c r="D357" s="36" t="e">
        <f>SUMIFS(СВЦЭМ!#REF!,СВЦЭМ!$A$40:$A$783,$A357,СВЦЭМ!$B$39:$B$782,D$332)+'СЕТ СН'!$F$16</f>
        <v>#REF!</v>
      </c>
      <c r="E357" s="36" t="e">
        <f>SUMIFS(СВЦЭМ!#REF!,СВЦЭМ!$A$40:$A$783,$A357,СВЦЭМ!$B$39:$B$782,E$332)+'СЕТ СН'!$F$16</f>
        <v>#REF!</v>
      </c>
      <c r="F357" s="36" t="e">
        <f>SUMIFS(СВЦЭМ!#REF!,СВЦЭМ!$A$40:$A$783,$A357,СВЦЭМ!$B$39:$B$782,F$332)+'СЕТ СН'!$F$16</f>
        <v>#REF!</v>
      </c>
      <c r="G357" s="36" t="e">
        <f>SUMIFS(СВЦЭМ!#REF!,СВЦЭМ!$A$40:$A$783,$A357,СВЦЭМ!$B$39:$B$782,G$332)+'СЕТ СН'!$F$16</f>
        <v>#REF!</v>
      </c>
      <c r="H357" s="36" t="e">
        <f>SUMIFS(СВЦЭМ!#REF!,СВЦЭМ!$A$40:$A$783,$A357,СВЦЭМ!$B$39:$B$782,H$332)+'СЕТ СН'!$F$16</f>
        <v>#REF!</v>
      </c>
      <c r="I357" s="36" t="e">
        <f>SUMIFS(СВЦЭМ!#REF!,СВЦЭМ!$A$40:$A$783,$A357,СВЦЭМ!$B$39:$B$782,I$332)+'СЕТ СН'!$F$16</f>
        <v>#REF!</v>
      </c>
      <c r="J357" s="36" t="e">
        <f>SUMIFS(СВЦЭМ!#REF!,СВЦЭМ!$A$40:$A$783,$A357,СВЦЭМ!$B$39:$B$782,J$332)+'СЕТ СН'!$F$16</f>
        <v>#REF!</v>
      </c>
      <c r="K357" s="36" t="e">
        <f>SUMIFS(СВЦЭМ!#REF!,СВЦЭМ!$A$40:$A$783,$A357,СВЦЭМ!$B$39:$B$782,K$332)+'СЕТ СН'!$F$16</f>
        <v>#REF!</v>
      </c>
      <c r="L357" s="36" t="e">
        <f>SUMIFS(СВЦЭМ!#REF!,СВЦЭМ!$A$40:$A$783,$A357,СВЦЭМ!$B$39:$B$782,L$332)+'СЕТ СН'!$F$16</f>
        <v>#REF!</v>
      </c>
      <c r="M357" s="36" t="e">
        <f>SUMIFS(СВЦЭМ!#REF!,СВЦЭМ!$A$40:$A$783,$A357,СВЦЭМ!$B$39:$B$782,M$332)+'СЕТ СН'!$F$16</f>
        <v>#REF!</v>
      </c>
      <c r="N357" s="36" t="e">
        <f>SUMIFS(СВЦЭМ!#REF!,СВЦЭМ!$A$40:$A$783,$A357,СВЦЭМ!$B$39:$B$782,N$332)+'СЕТ СН'!$F$16</f>
        <v>#REF!</v>
      </c>
      <c r="O357" s="36" t="e">
        <f>SUMIFS(СВЦЭМ!#REF!,СВЦЭМ!$A$40:$A$783,$A357,СВЦЭМ!$B$39:$B$782,O$332)+'СЕТ СН'!$F$16</f>
        <v>#REF!</v>
      </c>
      <c r="P357" s="36" t="e">
        <f>SUMIFS(СВЦЭМ!#REF!,СВЦЭМ!$A$40:$A$783,$A357,СВЦЭМ!$B$39:$B$782,P$332)+'СЕТ СН'!$F$16</f>
        <v>#REF!</v>
      </c>
      <c r="Q357" s="36" t="e">
        <f>SUMIFS(СВЦЭМ!#REF!,СВЦЭМ!$A$40:$A$783,$A357,СВЦЭМ!$B$39:$B$782,Q$332)+'СЕТ СН'!$F$16</f>
        <v>#REF!</v>
      </c>
      <c r="R357" s="36" t="e">
        <f>SUMIFS(СВЦЭМ!#REF!,СВЦЭМ!$A$40:$A$783,$A357,СВЦЭМ!$B$39:$B$782,R$332)+'СЕТ СН'!$F$16</f>
        <v>#REF!</v>
      </c>
      <c r="S357" s="36" t="e">
        <f>SUMIFS(СВЦЭМ!#REF!,СВЦЭМ!$A$40:$A$783,$A357,СВЦЭМ!$B$39:$B$782,S$332)+'СЕТ СН'!$F$16</f>
        <v>#REF!</v>
      </c>
      <c r="T357" s="36" t="e">
        <f>SUMIFS(СВЦЭМ!#REF!,СВЦЭМ!$A$40:$A$783,$A357,СВЦЭМ!$B$39:$B$782,T$332)+'СЕТ СН'!$F$16</f>
        <v>#REF!</v>
      </c>
      <c r="U357" s="36" t="e">
        <f>SUMIFS(СВЦЭМ!#REF!,СВЦЭМ!$A$40:$A$783,$A357,СВЦЭМ!$B$39:$B$782,U$332)+'СЕТ СН'!$F$16</f>
        <v>#REF!</v>
      </c>
      <c r="V357" s="36" t="e">
        <f>SUMIFS(СВЦЭМ!#REF!,СВЦЭМ!$A$40:$A$783,$A357,СВЦЭМ!$B$39:$B$782,V$332)+'СЕТ СН'!$F$16</f>
        <v>#REF!</v>
      </c>
      <c r="W357" s="36" t="e">
        <f>SUMIFS(СВЦЭМ!#REF!,СВЦЭМ!$A$40:$A$783,$A357,СВЦЭМ!$B$39:$B$782,W$332)+'СЕТ СН'!$F$16</f>
        <v>#REF!</v>
      </c>
      <c r="X357" s="36" t="e">
        <f>SUMIFS(СВЦЭМ!#REF!,СВЦЭМ!$A$40:$A$783,$A357,СВЦЭМ!$B$39:$B$782,X$332)+'СЕТ СН'!$F$16</f>
        <v>#REF!</v>
      </c>
      <c r="Y357" s="36" t="e">
        <f>SUMIFS(СВЦЭМ!#REF!,СВЦЭМ!$A$40:$A$783,$A357,СВЦЭМ!$B$39:$B$782,Y$332)+'СЕТ СН'!$F$16</f>
        <v>#REF!</v>
      </c>
    </row>
    <row r="358" spans="1:27" ht="15.75" hidden="1" x14ac:dyDescent="0.2">
      <c r="A358" s="35">
        <f t="shared" si="9"/>
        <v>45103</v>
      </c>
      <c r="B358" s="36" t="e">
        <f>SUMIFS(СВЦЭМ!#REF!,СВЦЭМ!$A$40:$A$783,$A358,СВЦЭМ!$B$39:$B$782,B$332)+'СЕТ СН'!$F$16</f>
        <v>#REF!</v>
      </c>
      <c r="C358" s="36" t="e">
        <f>SUMIFS(СВЦЭМ!#REF!,СВЦЭМ!$A$40:$A$783,$A358,СВЦЭМ!$B$39:$B$782,C$332)+'СЕТ СН'!$F$16</f>
        <v>#REF!</v>
      </c>
      <c r="D358" s="36" t="e">
        <f>SUMIFS(СВЦЭМ!#REF!,СВЦЭМ!$A$40:$A$783,$A358,СВЦЭМ!$B$39:$B$782,D$332)+'СЕТ СН'!$F$16</f>
        <v>#REF!</v>
      </c>
      <c r="E358" s="36" t="e">
        <f>SUMIFS(СВЦЭМ!#REF!,СВЦЭМ!$A$40:$A$783,$A358,СВЦЭМ!$B$39:$B$782,E$332)+'СЕТ СН'!$F$16</f>
        <v>#REF!</v>
      </c>
      <c r="F358" s="36" t="e">
        <f>SUMIFS(СВЦЭМ!#REF!,СВЦЭМ!$A$40:$A$783,$A358,СВЦЭМ!$B$39:$B$782,F$332)+'СЕТ СН'!$F$16</f>
        <v>#REF!</v>
      </c>
      <c r="G358" s="36" t="e">
        <f>SUMIFS(СВЦЭМ!#REF!,СВЦЭМ!$A$40:$A$783,$A358,СВЦЭМ!$B$39:$B$782,G$332)+'СЕТ СН'!$F$16</f>
        <v>#REF!</v>
      </c>
      <c r="H358" s="36" t="e">
        <f>SUMIFS(СВЦЭМ!#REF!,СВЦЭМ!$A$40:$A$783,$A358,СВЦЭМ!$B$39:$B$782,H$332)+'СЕТ СН'!$F$16</f>
        <v>#REF!</v>
      </c>
      <c r="I358" s="36" t="e">
        <f>SUMIFS(СВЦЭМ!#REF!,СВЦЭМ!$A$40:$A$783,$A358,СВЦЭМ!$B$39:$B$782,I$332)+'СЕТ СН'!$F$16</f>
        <v>#REF!</v>
      </c>
      <c r="J358" s="36" t="e">
        <f>SUMIFS(СВЦЭМ!#REF!,СВЦЭМ!$A$40:$A$783,$A358,СВЦЭМ!$B$39:$B$782,J$332)+'СЕТ СН'!$F$16</f>
        <v>#REF!</v>
      </c>
      <c r="K358" s="36" t="e">
        <f>SUMIFS(СВЦЭМ!#REF!,СВЦЭМ!$A$40:$A$783,$A358,СВЦЭМ!$B$39:$B$782,K$332)+'СЕТ СН'!$F$16</f>
        <v>#REF!</v>
      </c>
      <c r="L358" s="36" t="e">
        <f>SUMIFS(СВЦЭМ!#REF!,СВЦЭМ!$A$40:$A$783,$A358,СВЦЭМ!$B$39:$B$782,L$332)+'СЕТ СН'!$F$16</f>
        <v>#REF!</v>
      </c>
      <c r="M358" s="36" t="e">
        <f>SUMIFS(СВЦЭМ!#REF!,СВЦЭМ!$A$40:$A$783,$A358,СВЦЭМ!$B$39:$B$782,M$332)+'СЕТ СН'!$F$16</f>
        <v>#REF!</v>
      </c>
      <c r="N358" s="36" t="e">
        <f>SUMIFS(СВЦЭМ!#REF!,СВЦЭМ!$A$40:$A$783,$A358,СВЦЭМ!$B$39:$B$782,N$332)+'СЕТ СН'!$F$16</f>
        <v>#REF!</v>
      </c>
      <c r="O358" s="36" t="e">
        <f>SUMIFS(СВЦЭМ!#REF!,СВЦЭМ!$A$40:$A$783,$A358,СВЦЭМ!$B$39:$B$782,O$332)+'СЕТ СН'!$F$16</f>
        <v>#REF!</v>
      </c>
      <c r="P358" s="36" t="e">
        <f>SUMIFS(СВЦЭМ!#REF!,СВЦЭМ!$A$40:$A$783,$A358,СВЦЭМ!$B$39:$B$782,P$332)+'СЕТ СН'!$F$16</f>
        <v>#REF!</v>
      </c>
      <c r="Q358" s="36" t="e">
        <f>SUMIFS(СВЦЭМ!#REF!,СВЦЭМ!$A$40:$A$783,$A358,СВЦЭМ!$B$39:$B$782,Q$332)+'СЕТ СН'!$F$16</f>
        <v>#REF!</v>
      </c>
      <c r="R358" s="36" t="e">
        <f>SUMIFS(СВЦЭМ!#REF!,СВЦЭМ!$A$40:$A$783,$A358,СВЦЭМ!$B$39:$B$782,R$332)+'СЕТ СН'!$F$16</f>
        <v>#REF!</v>
      </c>
      <c r="S358" s="36" t="e">
        <f>SUMIFS(СВЦЭМ!#REF!,СВЦЭМ!$A$40:$A$783,$A358,СВЦЭМ!$B$39:$B$782,S$332)+'СЕТ СН'!$F$16</f>
        <v>#REF!</v>
      </c>
      <c r="T358" s="36" t="e">
        <f>SUMIFS(СВЦЭМ!#REF!,СВЦЭМ!$A$40:$A$783,$A358,СВЦЭМ!$B$39:$B$782,T$332)+'СЕТ СН'!$F$16</f>
        <v>#REF!</v>
      </c>
      <c r="U358" s="36" t="e">
        <f>SUMIFS(СВЦЭМ!#REF!,СВЦЭМ!$A$40:$A$783,$A358,СВЦЭМ!$B$39:$B$782,U$332)+'СЕТ СН'!$F$16</f>
        <v>#REF!</v>
      </c>
      <c r="V358" s="36" t="e">
        <f>SUMIFS(СВЦЭМ!#REF!,СВЦЭМ!$A$40:$A$783,$A358,СВЦЭМ!$B$39:$B$782,V$332)+'СЕТ СН'!$F$16</f>
        <v>#REF!</v>
      </c>
      <c r="W358" s="36" t="e">
        <f>SUMIFS(СВЦЭМ!#REF!,СВЦЭМ!$A$40:$A$783,$A358,СВЦЭМ!$B$39:$B$782,W$332)+'СЕТ СН'!$F$16</f>
        <v>#REF!</v>
      </c>
      <c r="X358" s="36" t="e">
        <f>SUMIFS(СВЦЭМ!#REF!,СВЦЭМ!$A$40:$A$783,$A358,СВЦЭМ!$B$39:$B$782,X$332)+'СЕТ СН'!$F$16</f>
        <v>#REF!</v>
      </c>
      <c r="Y358" s="36" t="e">
        <f>SUMIFS(СВЦЭМ!#REF!,СВЦЭМ!$A$40:$A$783,$A358,СВЦЭМ!$B$39:$B$782,Y$332)+'СЕТ СН'!$F$16</f>
        <v>#REF!</v>
      </c>
    </row>
    <row r="359" spans="1:27" ht="15.75" hidden="1" x14ac:dyDescent="0.2">
      <c r="A359" s="35">
        <f t="shared" si="9"/>
        <v>45104</v>
      </c>
      <c r="B359" s="36" t="e">
        <f>SUMIFS(СВЦЭМ!#REF!,СВЦЭМ!$A$40:$A$783,$A359,СВЦЭМ!$B$39:$B$782,B$332)+'СЕТ СН'!$F$16</f>
        <v>#REF!</v>
      </c>
      <c r="C359" s="36" t="e">
        <f>SUMIFS(СВЦЭМ!#REF!,СВЦЭМ!$A$40:$A$783,$A359,СВЦЭМ!$B$39:$B$782,C$332)+'СЕТ СН'!$F$16</f>
        <v>#REF!</v>
      </c>
      <c r="D359" s="36" t="e">
        <f>SUMIFS(СВЦЭМ!#REF!,СВЦЭМ!$A$40:$A$783,$A359,СВЦЭМ!$B$39:$B$782,D$332)+'СЕТ СН'!$F$16</f>
        <v>#REF!</v>
      </c>
      <c r="E359" s="36" t="e">
        <f>SUMIFS(СВЦЭМ!#REF!,СВЦЭМ!$A$40:$A$783,$A359,СВЦЭМ!$B$39:$B$782,E$332)+'СЕТ СН'!$F$16</f>
        <v>#REF!</v>
      </c>
      <c r="F359" s="36" t="e">
        <f>SUMIFS(СВЦЭМ!#REF!,СВЦЭМ!$A$40:$A$783,$A359,СВЦЭМ!$B$39:$B$782,F$332)+'СЕТ СН'!$F$16</f>
        <v>#REF!</v>
      </c>
      <c r="G359" s="36" t="e">
        <f>SUMIFS(СВЦЭМ!#REF!,СВЦЭМ!$A$40:$A$783,$A359,СВЦЭМ!$B$39:$B$782,G$332)+'СЕТ СН'!$F$16</f>
        <v>#REF!</v>
      </c>
      <c r="H359" s="36" t="e">
        <f>SUMIFS(СВЦЭМ!#REF!,СВЦЭМ!$A$40:$A$783,$A359,СВЦЭМ!$B$39:$B$782,H$332)+'СЕТ СН'!$F$16</f>
        <v>#REF!</v>
      </c>
      <c r="I359" s="36" t="e">
        <f>SUMIFS(СВЦЭМ!#REF!,СВЦЭМ!$A$40:$A$783,$A359,СВЦЭМ!$B$39:$B$782,I$332)+'СЕТ СН'!$F$16</f>
        <v>#REF!</v>
      </c>
      <c r="J359" s="36" t="e">
        <f>SUMIFS(СВЦЭМ!#REF!,СВЦЭМ!$A$40:$A$783,$A359,СВЦЭМ!$B$39:$B$782,J$332)+'СЕТ СН'!$F$16</f>
        <v>#REF!</v>
      </c>
      <c r="K359" s="36" t="e">
        <f>SUMIFS(СВЦЭМ!#REF!,СВЦЭМ!$A$40:$A$783,$A359,СВЦЭМ!$B$39:$B$782,K$332)+'СЕТ СН'!$F$16</f>
        <v>#REF!</v>
      </c>
      <c r="L359" s="36" t="e">
        <f>SUMIFS(СВЦЭМ!#REF!,СВЦЭМ!$A$40:$A$783,$A359,СВЦЭМ!$B$39:$B$782,L$332)+'СЕТ СН'!$F$16</f>
        <v>#REF!</v>
      </c>
      <c r="M359" s="36" t="e">
        <f>SUMIFS(СВЦЭМ!#REF!,СВЦЭМ!$A$40:$A$783,$A359,СВЦЭМ!$B$39:$B$782,M$332)+'СЕТ СН'!$F$16</f>
        <v>#REF!</v>
      </c>
      <c r="N359" s="36" t="e">
        <f>SUMIFS(СВЦЭМ!#REF!,СВЦЭМ!$A$40:$A$783,$A359,СВЦЭМ!$B$39:$B$782,N$332)+'СЕТ СН'!$F$16</f>
        <v>#REF!</v>
      </c>
      <c r="O359" s="36" t="e">
        <f>SUMIFS(СВЦЭМ!#REF!,СВЦЭМ!$A$40:$A$783,$A359,СВЦЭМ!$B$39:$B$782,O$332)+'СЕТ СН'!$F$16</f>
        <v>#REF!</v>
      </c>
      <c r="P359" s="36" t="e">
        <f>SUMIFS(СВЦЭМ!#REF!,СВЦЭМ!$A$40:$A$783,$A359,СВЦЭМ!$B$39:$B$782,P$332)+'СЕТ СН'!$F$16</f>
        <v>#REF!</v>
      </c>
      <c r="Q359" s="36" t="e">
        <f>SUMIFS(СВЦЭМ!#REF!,СВЦЭМ!$A$40:$A$783,$A359,СВЦЭМ!$B$39:$B$782,Q$332)+'СЕТ СН'!$F$16</f>
        <v>#REF!</v>
      </c>
      <c r="R359" s="36" t="e">
        <f>SUMIFS(СВЦЭМ!#REF!,СВЦЭМ!$A$40:$A$783,$A359,СВЦЭМ!$B$39:$B$782,R$332)+'СЕТ СН'!$F$16</f>
        <v>#REF!</v>
      </c>
      <c r="S359" s="36" t="e">
        <f>SUMIFS(СВЦЭМ!#REF!,СВЦЭМ!$A$40:$A$783,$A359,СВЦЭМ!$B$39:$B$782,S$332)+'СЕТ СН'!$F$16</f>
        <v>#REF!</v>
      </c>
      <c r="T359" s="36" t="e">
        <f>SUMIFS(СВЦЭМ!#REF!,СВЦЭМ!$A$40:$A$783,$A359,СВЦЭМ!$B$39:$B$782,T$332)+'СЕТ СН'!$F$16</f>
        <v>#REF!</v>
      </c>
      <c r="U359" s="36" t="e">
        <f>SUMIFS(СВЦЭМ!#REF!,СВЦЭМ!$A$40:$A$783,$A359,СВЦЭМ!$B$39:$B$782,U$332)+'СЕТ СН'!$F$16</f>
        <v>#REF!</v>
      </c>
      <c r="V359" s="36" t="e">
        <f>SUMIFS(СВЦЭМ!#REF!,СВЦЭМ!$A$40:$A$783,$A359,СВЦЭМ!$B$39:$B$782,V$332)+'СЕТ СН'!$F$16</f>
        <v>#REF!</v>
      </c>
      <c r="W359" s="36" t="e">
        <f>SUMIFS(СВЦЭМ!#REF!,СВЦЭМ!$A$40:$A$783,$A359,СВЦЭМ!$B$39:$B$782,W$332)+'СЕТ СН'!$F$16</f>
        <v>#REF!</v>
      </c>
      <c r="X359" s="36" t="e">
        <f>SUMIFS(СВЦЭМ!#REF!,СВЦЭМ!$A$40:$A$783,$A359,СВЦЭМ!$B$39:$B$782,X$332)+'СЕТ СН'!$F$16</f>
        <v>#REF!</v>
      </c>
      <c r="Y359" s="36" t="e">
        <f>SUMIFS(СВЦЭМ!#REF!,СВЦЭМ!$A$40:$A$783,$A359,СВЦЭМ!$B$39:$B$782,Y$332)+'СЕТ СН'!$F$16</f>
        <v>#REF!</v>
      </c>
    </row>
    <row r="360" spans="1:27" ht="15.75" hidden="1" x14ac:dyDescent="0.2">
      <c r="A360" s="35">
        <f t="shared" si="9"/>
        <v>45105</v>
      </c>
      <c r="B360" s="36" t="e">
        <f>SUMIFS(СВЦЭМ!#REF!,СВЦЭМ!$A$40:$A$783,$A360,СВЦЭМ!$B$39:$B$782,B$332)+'СЕТ СН'!$F$16</f>
        <v>#REF!</v>
      </c>
      <c r="C360" s="36" t="e">
        <f>SUMIFS(СВЦЭМ!#REF!,СВЦЭМ!$A$40:$A$783,$A360,СВЦЭМ!$B$39:$B$782,C$332)+'СЕТ СН'!$F$16</f>
        <v>#REF!</v>
      </c>
      <c r="D360" s="36" t="e">
        <f>SUMIFS(СВЦЭМ!#REF!,СВЦЭМ!$A$40:$A$783,$A360,СВЦЭМ!$B$39:$B$782,D$332)+'СЕТ СН'!$F$16</f>
        <v>#REF!</v>
      </c>
      <c r="E360" s="36" t="e">
        <f>SUMIFS(СВЦЭМ!#REF!,СВЦЭМ!$A$40:$A$783,$A360,СВЦЭМ!$B$39:$B$782,E$332)+'СЕТ СН'!$F$16</f>
        <v>#REF!</v>
      </c>
      <c r="F360" s="36" t="e">
        <f>SUMIFS(СВЦЭМ!#REF!,СВЦЭМ!$A$40:$A$783,$A360,СВЦЭМ!$B$39:$B$782,F$332)+'СЕТ СН'!$F$16</f>
        <v>#REF!</v>
      </c>
      <c r="G360" s="36" t="e">
        <f>SUMIFS(СВЦЭМ!#REF!,СВЦЭМ!$A$40:$A$783,$A360,СВЦЭМ!$B$39:$B$782,G$332)+'СЕТ СН'!$F$16</f>
        <v>#REF!</v>
      </c>
      <c r="H360" s="36" t="e">
        <f>SUMIFS(СВЦЭМ!#REF!,СВЦЭМ!$A$40:$A$783,$A360,СВЦЭМ!$B$39:$B$782,H$332)+'СЕТ СН'!$F$16</f>
        <v>#REF!</v>
      </c>
      <c r="I360" s="36" t="e">
        <f>SUMIFS(СВЦЭМ!#REF!,СВЦЭМ!$A$40:$A$783,$A360,СВЦЭМ!$B$39:$B$782,I$332)+'СЕТ СН'!$F$16</f>
        <v>#REF!</v>
      </c>
      <c r="J360" s="36" t="e">
        <f>SUMIFS(СВЦЭМ!#REF!,СВЦЭМ!$A$40:$A$783,$A360,СВЦЭМ!$B$39:$B$782,J$332)+'СЕТ СН'!$F$16</f>
        <v>#REF!</v>
      </c>
      <c r="K360" s="36" t="e">
        <f>SUMIFS(СВЦЭМ!#REF!,СВЦЭМ!$A$40:$A$783,$A360,СВЦЭМ!$B$39:$B$782,K$332)+'СЕТ СН'!$F$16</f>
        <v>#REF!</v>
      </c>
      <c r="L360" s="36" t="e">
        <f>SUMIFS(СВЦЭМ!#REF!,СВЦЭМ!$A$40:$A$783,$A360,СВЦЭМ!$B$39:$B$782,L$332)+'СЕТ СН'!$F$16</f>
        <v>#REF!</v>
      </c>
      <c r="M360" s="36" t="e">
        <f>SUMIFS(СВЦЭМ!#REF!,СВЦЭМ!$A$40:$A$783,$A360,СВЦЭМ!$B$39:$B$782,M$332)+'СЕТ СН'!$F$16</f>
        <v>#REF!</v>
      </c>
      <c r="N360" s="36" t="e">
        <f>SUMIFS(СВЦЭМ!#REF!,СВЦЭМ!$A$40:$A$783,$A360,СВЦЭМ!$B$39:$B$782,N$332)+'СЕТ СН'!$F$16</f>
        <v>#REF!</v>
      </c>
      <c r="O360" s="36" t="e">
        <f>SUMIFS(СВЦЭМ!#REF!,СВЦЭМ!$A$40:$A$783,$A360,СВЦЭМ!$B$39:$B$782,O$332)+'СЕТ СН'!$F$16</f>
        <v>#REF!</v>
      </c>
      <c r="P360" s="36" t="e">
        <f>SUMIFS(СВЦЭМ!#REF!,СВЦЭМ!$A$40:$A$783,$A360,СВЦЭМ!$B$39:$B$782,P$332)+'СЕТ СН'!$F$16</f>
        <v>#REF!</v>
      </c>
      <c r="Q360" s="36" t="e">
        <f>SUMIFS(СВЦЭМ!#REF!,СВЦЭМ!$A$40:$A$783,$A360,СВЦЭМ!$B$39:$B$782,Q$332)+'СЕТ СН'!$F$16</f>
        <v>#REF!</v>
      </c>
      <c r="R360" s="36" t="e">
        <f>SUMIFS(СВЦЭМ!#REF!,СВЦЭМ!$A$40:$A$783,$A360,СВЦЭМ!$B$39:$B$782,R$332)+'СЕТ СН'!$F$16</f>
        <v>#REF!</v>
      </c>
      <c r="S360" s="36" t="e">
        <f>SUMIFS(СВЦЭМ!#REF!,СВЦЭМ!$A$40:$A$783,$A360,СВЦЭМ!$B$39:$B$782,S$332)+'СЕТ СН'!$F$16</f>
        <v>#REF!</v>
      </c>
      <c r="T360" s="36" t="e">
        <f>SUMIFS(СВЦЭМ!#REF!,СВЦЭМ!$A$40:$A$783,$A360,СВЦЭМ!$B$39:$B$782,T$332)+'СЕТ СН'!$F$16</f>
        <v>#REF!</v>
      </c>
      <c r="U360" s="36" t="e">
        <f>SUMIFS(СВЦЭМ!#REF!,СВЦЭМ!$A$40:$A$783,$A360,СВЦЭМ!$B$39:$B$782,U$332)+'СЕТ СН'!$F$16</f>
        <v>#REF!</v>
      </c>
      <c r="V360" s="36" t="e">
        <f>SUMIFS(СВЦЭМ!#REF!,СВЦЭМ!$A$40:$A$783,$A360,СВЦЭМ!$B$39:$B$782,V$332)+'СЕТ СН'!$F$16</f>
        <v>#REF!</v>
      </c>
      <c r="W360" s="36" t="e">
        <f>SUMIFS(СВЦЭМ!#REF!,СВЦЭМ!$A$40:$A$783,$A360,СВЦЭМ!$B$39:$B$782,W$332)+'СЕТ СН'!$F$16</f>
        <v>#REF!</v>
      </c>
      <c r="X360" s="36" t="e">
        <f>SUMIFS(СВЦЭМ!#REF!,СВЦЭМ!$A$40:$A$783,$A360,СВЦЭМ!$B$39:$B$782,X$332)+'СЕТ СН'!$F$16</f>
        <v>#REF!</v>
      </c>
      <c r="Y360" s="36" t="e">
        <f>SUMIFS(СВЦЭМ!#REF!,СВЦЭМ!$A$40:$A$783,$A360,СВЦЭМ!$B$39:$B$782,Y$332)+'СЕТ СН'!$F$16</f>
        <v>#REF!</v>
      </c>
    </row>
    <row r="361" spans="1:27" ht="15.75" hidden="1" x14ac:dyDescent="0.2">
      <c r="A361" s="35">
        <f t="shared" si="9"/>
        <v>45106</v>
      </c>
      <c r="B361" s="36" t="e">
        <f>SUMIFS(СВЦЭМ!#REF!,СВЦЭМ!$A$40:$A$783,$A361,СВЦЭМ!$B$39:$B$782,B$332)+'СЕТ СН'!$F$16</f>
        <v>#REF!</v>
      </c>
      <c r="C361" s="36" t="e">
        <f>SUMIFS(СВЦЭМ!#REF!,СВЦЭМ!$A$40:$A$783,$A361,СВЦЭМ!$B$39:$B$782,C$332)+'СЕТ СН'!$F$16</f>
        <v>#REF!</v>
      </c>
      <c r="D361" s="36" t="e">
        <f>SUMIFS(СВЦЭМ!#REF!,СВЦЭМ!$A$40:$A$783,$A361,СВЦЭМ!$B$39:$B$782,D$332)+'СЕТ СН'!$F$16</f>
        <v>#REF!</v>
      </c>
      <c r="E361" s="36" t="e">
        <f>SUMIFS(СВЦЭМ!#REF!,СВЦЭМ!$A$40:$A$783,$A361,СВЦЭМ!$B$39:$B$782,E$332)+'СЕТ СН'!$F$16</f>
        <v>#REF!</v>
      </c>
      <c r="F361" s="36" t="e">
        <f>SUMIFS(СВЦЭМ!#REF!,СВЦЭМ!$A$40:$A$783,$A361,СВЦЭМ!$B$39:$B$782,F$332)+'СЕТ СН'!$F$16</f>
        <v>#REF!</v>
      </c>
      <c r="G361" s="36" t="e">
        <f>SUMIFS(СВЦЭМ!#REF!,СВЦЭМ!$A$40:$A$783,$A361,СВЦЭМ!$B$39:$B$782,G$332)+'СЕТ СН'!$F$16</f>
        <v>#REF!</v>
      </c>
      <c r="H361" s="36" t="e">
        <f>SUMIFS(СВЦЭМ!#REF!,СВЦЭМ!$A$40:$A$783,$A361,СВЦЭМ!$B$39:$B$782,H$332)+'СЕТ СН'!$F$16</f>
        <v>#REF!</v>
      </c>
      <c r="I361" s="36" t="e">
        <f>SUMIFS(СВЦЭМ!#REF!,СВЦЭМ!$A$40:$A$783,$A361,СВЦЭМ!$B$39:$B$782,I$332)+'СЕТ СН'!$F$16</f>
        <v>#REF!</v>
      </c>
      <c r="J361" s="36" t="e">
        <f>SUMIFS(СВЦЭМ!#REF!,СВЦЭМ!$A$40:$A$783,$A361,СВЦЭМ!$B$39:$B$782,J$332)+'СЕТ СН'!$F$16</f>
        <v>#REF!</v>
      </c>
      <c r="K361" s="36" t="e">
        <f>SUMIFS(СВЦЭМ!#REF!,СВЦЭМ!$A$40:$A$783,$A361,СВЦЭМ!$B$39:$B$782,K$332)+'СЕТ СН'!$F$16</f>
        <v>#REF!</v>
      </c>
      <c r="L361" s="36" t="e">
        <f>SUMIFS(СВЦЭМ!#REF!,СВЦЭМ!$A$40:$A$783,$A361,СВЦЭМ!$B$39:$B$782,L$332)+'СЕТ СН'!$F$16</f>
        <v>#REF!</v>
      </c>
      <c r="M361" s="36" t="e">
        <f>SUMIFS(СВЦЭМ!#REF!,СВЦЭМ!$A$40:$A$783,$A361,СВЦЭМ!$B$39:$B$782,M$332)+'СЕТ СН'!$F$16</f>
        <v>#REF!</v>
      </c>
      <c r="N361" s="36" t="e">
        <f>SUMIFS(СВЦЭМ!#REF!,СВЦЭМ!$A$40:$A$783,$A361,СВЦЭМ!$B$39:$B$782,N$332)+'СЕТ СН'!$F$16</f>
        <v>#REF!</v>
      </c>
      <c r="O361" s="36" t="e">
        <f>SUMIFS(СВЦЭМ!#REF!,СВЦЭМ!$A$40:$A$783,$A361,СВЦЭМ!$B$39:$B$782,O$332)+'СЕТ СН'!$F$16</f>
        <v>#REF!</v>
      </c>
      <c r="P361" s="36" t="e">
        <f>SUMIFS(СВЦЭМ!#REF!,СВЦЭМ!$A$40:$A$783,$A361,СВЦЭМ!$B$39:$B$782,P$332)+'СЕТ СН'!$F$16</f>
        <v>#REF!</v>
      </c>
      <c r="Q361" s="36" t="e">
        <f>SUMIFS(СВЦЭМ!#REF!,СВЦЭМ!$A$40:$A$783,$A361,СВЦЭМ!$B$39:$B$782,Q$332)+'СЕТ СН'!$F$16</f>
        <v>#REF!</v>
      </c>
      <c r="R361" s="36" t="e">
        <f>SUMIFS(СВЦЭМ!#REF!,СВЦЭМ!$A$40:$A$783,$A361,СВЦЭМ!$B$39:$B$782,R$332)+'СЕТ СН'!$F$16</f>
        <v>#REF!</v>
      </c>
      <c r="S361" s="36" t="e">
        <f>SUMIFS(СВЦЭМ!#REF!,СВЦЭМ!$A$40:$A$783,$A361,СВЦЭМ!$B$39:$B$782,S$332)+'СЕТ СН'!$F$16</f>
        <v>#REF!</v>
      </c>
      <c r="T361" s="36" t="e">
        <f>SUMIFS(СВЦЭМ!#REF!,СВЦЭМ!$A$40:$A$783,$A361,СВЦЭМ!$B$39:$B$782,T$332)+'СЕТ СН'!$F$16</f>
        <v>#REF!</v>
      </c>
      <c r="U361" s="36" t="e">
        <f>SUMIFS(СВЦЭМ!#REF!,СВЦЭМ!$A$40:$A$783,$A361,СВЦЭМ!$B$39:$B$782,U$332)+'СЕТ СН'!$F$16</f>
        <v>#REF!</v>
      </c>
      <c r="V361" s="36" t="e">
        <f>SUMIFS(СВЦЭМ!#REF!,СВЦЭМ!$A$40:$A$783,$A361,СВЦЭМ!$B$39:$B$782,V$332)+'СЕТ СН'!$F$16</f>
        <v>#REF!</v>
      </c>
      <c r="W361" s="36" t="e">
        <f>SUMIFS(СВЦЭМ!#REF!,СВЦЭМ!$A$40:$A$783,$A361,СВЦЭМ!$B$39:$B$782,W$332)+'СЕТ СН'!$F$16</f>
        <v>#REF!</v>
      </c>
      <c r="X361" s="36" t="e">
        <f>SUMIFS(СВЦЭМ!#REF!,СВЦЭМ!$A$40:$A$783,$A361,СВЦЭМ!$B$39:$B$782,X$332)+'СЕТ СН'!$F$16</f>
        <v>#REF!</v>
      </c>
      <c r="Y361" s="36" t="e">
        <f>SUMIFS(СВЦЭМ!#REF!,СВЦЭМ!$A$40:$A$783,$A361,СВЦЭМ!$B$39:$B$782,Y$332)+'СЕТ СН'!$F$16</f>
        <v>#REF!</v>
      </c>
    </row>
    <row r="362" spans="1:27" ht="15.75" hidden="1" x14ac:dyDescent="0.2">
      <c r="A362" s="35">
        <f t="shared" si="9"/>
        <v>45107</v>
      </c>
      <c r="B362" s="36" t="e">
        <f>SUMIFS(СВЦЭМ!#REF!,СВЦЭМ!$A$40:$A$783,$A362,СВЦЭМ!$B$39:$B$782,B$332)+'СЕТ СН'!$F$16</f>
        <v>#REF!</v>
      </c>
      <c r="C362" s="36" t="e">
        <f>SUMIFS(СВЦЭМ!#REF!,СВЦЭМ!$A$40:$A$783,$A362,СВЦЭМ!$B$39:$B$782,C$332)+'СЕТ СН'!$F$16</f>
        <v>#REF!</v>
      </c>
      <c r="D362" s="36" t="e">
        <f>SUMIFS(СВЦЭМ!#REF!,СВЦЭМ!$A$40:$A$783,$A362,СВЦЭМ!$B$39:$B$782,D$332)+'СЕТ СН'!$F$16</f>
        <v>#REF!</v>
      </c>
      <c r="E362" s="36" t="e">
        <f>SUMIFS(СВЦЭМ!#REF!,СВЦЭМ!$A$40:$A$783,$A362,СВЦЭМ!$B$39:$B$782,E$332)+'СЕТ СН'!$F$16</f>
        <v>#REF!</v>
      </c>
      <c r="F362" s="36" t="e">
        <f>SUMIFS(СВЦЭМ!#REF!,СВЦЭМ!$A$40:$A$783,$A362,СВЦЭМ!$B$39:$B$782,F$332)+'СЕТ СН'!$F$16</f>
        <v>#REF!</v>
      </c>
      <c r="G362" s="36" t="e">
        <f>SUMIFS(СВЦЭМ!#REF!,СВЦЭМ!$A$40:$A$783,$A362,СВЦЭМ!$B$39:$B$782,G$332)+'СЕТ СН'!$F$16</f>
        <v>#REF!</v>
      </c>
      <c r="H362" s="36" t="e">
        <f>SUMIFS(СВЦЭМ!#REF!,СВЦЭМ!$A$40:$A$783,$A362,СВЦЭМ!$B$39:$B$782,H$332)+'СЕТ СН'!$F$16</f>
        <v>#REF!</v>
      </c>
      <c r="I362" s="36" t="e">
        <f>SUMIFS(СВЦЭМ!#REF!,СВЦЭМ!$A$40:$A$783,$A362,СВЦЭМ!$B$39:$B$782,I$332)+'СЕТ СН'!$F$16</f>
        <v>#REF!</v>
      </c>
      <c r="J362" s="36" t="e">
        <f>SUMIFS(СВЦЭМ!#REF!,СВЦЭМ!$A$40:$A$783,$A362,СВЦЭМ!$B$39:$B$782,J$332)+'СЕТ СН'!$F$16</f>
        <v>#REF!</v>
      </c>
      <c r="K362" s="36" t="e">
        <f>SUMIFS(СВЦЭМ!#REF!,СВЦЭМ!$A$40:$A$783,$A362,СВЦЭМ!$B$39:$B$782,K$332)+'СЕТ СН'!$F$16</f>
        <v>#REF!</v>
      </c>
      <c r="L362" s="36" t="e">
        <f>SUMIFS(СВЦЭМ!#REF!,СВЦЭМ!$A$40:$A$783,$A362,СВЦЭМ!$B$39:$B$782,L$332)+'СЕТ СН'!$F$16</f>
        <v>#REF!</v>
      </c>
      <c r="M362" s="36" t="e">
        <f>SUMIFS(СВЦЭМ!#REF!,СВЦЭМ!$A$40:$A$783,$A362,СВЦЭМ!$B$39:$B$782,M$332)+'СЕТ СН'!$F$16</f>
        <v>#REF!</v>
      </c>
      <c r="N362" s="36" t="e">
        <f>SUMIFS(СВЦЭМ!#REF!,СВЦЭМ!$A$40:$A$783,$A362,СВЦЭМ!$B$39:$B$782,N$332)+'СЕТ СН'!$F$16</f>
        <v>#REF!</v>
      </c>
      <c r="O362" s="36" t="e">
        <f>SUMIFS(СВЦЭМ!#REF!,СВЦЭМ!$A$40:$A$783,$A362,СВЦЭМ!$B$39:$B$782,O$332)+'СЕТ СН'!$F$16</f>
        <v>#REF!</v>
      </c>
      <c r="P362" s="36" t="e">
        <f>SUMIFS(СВЦЭМ!#REF!,СВЦЭМ!$A$40:$A$783,$A362,СВЦЭМ!$B$39:$B$782,P$332)+'СЕТ СН'!$F$16</f>
        <v>#REF!</v>
      </c>
      <c r="Q362" s="36" t="e">
        <f>SUMIFS(СВЦЭМ!#REF!,СВЦЭМ!$A$40:$A$783,$A362,СВЦЭМ!$B$39:$B$782,Q$332)+'СЕТ СН'!$F$16</f>
        <v>#REF!</v>
      </c>
      <c r="R362" s="36" t="e">
        <f>SUMIFS(СВЦЭМ!#REF!,СВЦЭМ!$A$40:$A$783,$A362,СВЦЭМ!$B$39:$B$782,R$332)+'СЕТ СН'!$F$16</f>
        <v>#REF!</v>
      </c>
      <c r="S362" s="36" t="e">
        <f>SUMIFS(СВЦЭМ!#REF!,СВЦЭМ!$A$40:$A$783,$A362,СВЦЭМ!$B$39:$B$782,S$332)+'СЕТ СН'!$F$16</f>
        <v>#REF!</v>
      </c>
      <c r="T362" s="36" t="e">
        <f>SUMIFS(СВЦЭМ!#REF!,СВЦЭМ!$A$40:$A$783,$A362,СВЦЭМ!$B$39:$B$782,T$332)+'СЕТ СН'!$F$16</f>
        <v>#REF!</v>
      </c>
      <c r="U362" s="36" t="e">
        <f>SUMIFS(СВЦЭМ!#REF!,СВЦЭМ!$A$40:$A$783,$A362,СВЦЭМ!$B$39:$B$782,U$332)+'СЕТ СН'!$F$16</f>
        <v>#REF!</v>
      </c>
      <c r="V362" s="36" t="e">
        <f>SUMIFS(СВЦЭМ!#REF!,СВЦЭМ!$A$40:$A$783,$A362,СВЦЭМ!$B$39:$B$782,V$332)+'СЕТ СН'!$F$16</f>
        <v>#REF!</v>
      </c>
      <c r="W362" s="36" t="e">
        <f>SUMIFS(СВЦЭМ!#REF!,СВЦЭМ!$A$40:$A$783,$A362,СВЦЭМ!$B$39:$B$782,W$332)+'СЕТ СН'!$F$16</f>
        <v>#REF!</v>
      </c>
      <c r="X362" s="36" t="e">
        <f>SUMIFS(СВЦЭМ!#REF!,СВЦЭМ!$A$40:$A$783,$A362,СВЦЭМ!$B$39:$B$782,X$332)+'СЕТ СН'!$F$16</f>
        <v>#REF!</v>
      </c>
      <c r="Y362" s="36" t="e">
        <f>SUMIFS(СВЦЭМ!#REF!,СВЦЭМ!$A$40:$A$783,$A362,СВЦЭМ!$B$39:$B$782,Y$332)+'СЕТ СН'!$F$16</f>
        <v>#REF!</v>
      </c>
    </row>
    <row r="363" spans="1:27" ht="15.75" hidden="1" x14ac:dyDescent="0.2">
      <c r="A363" s="35">
        <f t="shared" si="9"/>
        <v>45108</v>
      </c>
      <c r="B363" s="36" t="e">
        <f>SUMIFS(СВЦЭМ!#REF!,СВЦЭМ!$A$40:$A$783,$A363,СВЦЭМ!$B$39:$B$782,B$332)+'СЕТ СН'!$F$16</f>
        <v>#REF!</v>
      </c>
      <c r="C363" s="36" t="e">
        <f>SUMIFS(СВЦЭМ!#REF!,СВЦЭМ!$A$40:$A$783,$A363,СВЦЭМ!$B$39:$B$782,C$332)+'СЕТ СН'!$F$16</f>
        <v>#REF!</v>
      </c>
      <c r="D363" s="36" t="e">
        <f>SUMIFS(СВЦЭМ!#REF!,СВЦЭМ!$A$40:$A$783,$A363,СВЦЭМ!$B$39:$B$782,D$332)+'СЕТ СН'!$F$16</f>
        <v>#REF!</v>
      </c>
      <c r="E363" s="36" t="e">
        <f>SUMIFS(СВЦЭМ!#REF!,СВЦЭМ!$A$40:$A$783,$A363,СВЦЭМ!$B$39:$B$782,E$332)+'СЕТ СН'!$F$16</f>
        <v>#REF!</v>
      </c>
      <c r="F363" s="36" t="e">
        <f>SUMIFS(СВЦЭМ!#REF!,СВЦЭМ!$A$40:$A$783,$A363,СВЦЭМ!$B$39:$B$782,F$332)+'СЕТ СН'!$F$16</f>
        <v>#REF!</v>
      </c>
      <c r="G363" s="36" t="e">
        <f>SUMIFS(СВЦЭМ!#REF!,СВЦЭМ!$A$40:$A$783,$A363,СВЦЭМ!$B$39:$B$782,G$332)+'СЕТ СН'!$F$16</f>
        <v>#REF!</v>
      </c>
      <c r="H363" s="36" t="e">
        <f>SUMIFS(СВЦЭМ!#REF!,СВЦЭМ!$A$40:$A$783,$A363,СВЦЭМ!$B$39:$B$782,H$332)+'СЕТ СН'!$F$16</f>
        <v>#REF!</v>
      </c>
      <c r="I363" s="36" t="e">
        <f>SUMIFS(СВЦЭМ!#REF!,СВЦЭМ!$A$40:$A$783,$A363,СВЦЭМ!$B$39:$B$782,I$332)+'СЕТ СН'!$F$16</f>
        <v>#REF!</v>
      </c>
      <c r="J363" s="36" t="e">
        <f>SUMIFS(СВЦЭМ!#REF!,СВЦЭМ!$A$40:$A$783,$A363,СВЦЭМ!$B$39:$B$782,J$332)+'СЕТ СН'!$F$16</f>
        <v>#REF!</v>
      </c>
      <c r="K363" s="36" t="e">
        <f>SUMIFS(СВЦЭМ!#REF!,СВЦЭМ!$A$40:$A$783,$A363,СВЦЭМ!$B$39:$B$782,K$332)+'СЕТ СН'!$F$16</f>
        <v>#REF!</v>
      </c>
      <c r="L363" s="36" t="e">
        <f>SUMIFS(СВЦЭМ!#REF!,СВЦЭМ!$A$40:$A$783,$A363,СВЦЭМ!$B$39:$B$782,L$332)+'СЕТ СН'!$F$16</f>
        <v>#REF!</v>
      </c>
      <c r="M363" s="36" t="e">
        <f>SUMIFS(СВЦЭМ!#REF!,СВЦЭМ!$A$40:$A$783,$A363,СВЦЭМ!$B$39:$B$782,M$332)+'СЕТ СН'!$F$16</f>
        <v>#REF!</v>
      </c>
      <c r="N363" s="36" t="e">
        <f>SUMIFS(СВЦЭМ!#REF!,СВЦЭМ!$A$40:$A$783,$A363,СВЦЭМ!$B$39:$B$782,N$332)+'СЕТ СН'!$F$16</f>
        <v>#REF!</v>
      </c>
      <c r="O363" s="36" t="e">
        <f>SUMIFS(СВЦЭМ!#REF!,СВЦЭМ!$A$40:$A$783,$A363,СВЦЭМ!$B$39:$B$782,O$332)+'СЕТ СН'!$F$16</f>
        <v>#REF!</v>
      </c>
      <c r="P363" s="36" t="e">
        <f>SUMIFS(СВЦЭМ!#REF!,СВЦЭМ!$A$40:$A$783,$A363,СВЦЭМ!$B$39:$B$782,P$332)+'СЕТ СН'!$F$16</f>
        <v>#REF!</v>
      </c>
      <c r="Q363" s="36" t="e">
        <f>SUMIFS(СВЦЭМ!#REF!,СВЦЭМ!$A$40:$A$783,$A363,СВЦЭМ!$B$39:$B$782,Q$332)+'СЕТ СН'!$F$16</f>
        <v>#REF!</v>
      </c>
      <c r="R363" s="36" t="e">
        <f>SUMIFS(СВЦЭМ!#REF!,СВЦЭМ!$A$40:$A$783,$A363,СВЦЭМ!$B$39:$B$782,R$332)+'СЕТ СН'!$F$16</f>
        <v>#REF!</v>
      </c>
      <c r="S363" s="36" t="e">
        <f>SUMIFS(СВЦЭМ!#REF!,СВЦЭМ!$A$40:$A$783,$A363,СВЦЭМ!$B$39:$B$782,S$332)+'СЕТ СН'!$F$16</f>
        <v>#REF!</v>
      </c>
      <c r="T363" s="36" t="e">
        <f>SUMIFS(СВЦЭМ!#REF!,СВЦЭМ!$A$40:$A$783,$A363,СВЦЭМ!$B$39:$B$782,T$332)+'СЕТ СН'!$F$16</f>
        <v>#REF!</v>
      </c>
      <c r="U363" s="36" t="e">
        <f>SUMIFS(СВЦЭМ!#REF!,СВЦЭМ!$A$40:$A$783,$A363,СВЦЭМ!$B$39:$B$782,U$332)+'СЕТ СН'!$F$16</f>
        <v>#REF!</v>
      </c>
      <c r="V363" s="36" t="e">
        <f>SUMIFS(СВЦЭМ!#REF!,СВЦЭМ!$A$40:$A$783,$A363,СВЦЭМ!$B$39:$B$782,V$332)+'СЕТ СН'!$F$16</f>
        <v>#REF!</v>
      </c>
      <c r="W363" s="36" t="e">
        <f>SUMIFS(СВЦЭМ!#REF!,СВЦЭМ!$A$40:$A$783,$A363,СВЦЭМ!$B$39:$B$782,W$332)+'СЕТ СН'!$F$16</f>
        <v>#REF!</v>
      </c>
      <c r="X363" s="36" t="e">
        <f>SUMIFS(СВЦЭМ!#REF!,СВЦЭМ!$A$40:$A$783,$A363,СВЦЭМ!$B$39:$B$782,X$332)+'СЕТ СН'!$F$16</f>
        <v>#REF!</v>
      </c>
      <c r="Y363" s="36" t="e">
        <f>SUMIFS(СВЦЭМ!#REF!,СВЦЭМ!$A$40:$A$783,$A363,СВЦЭМ!$B$39:$B$782,Y$332)+'СЕТ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01.06.2023</v>
      </c>
      <c r="B368" s="36" t="e">
        <f>SUMIFS(СВЦЭМ!#REF!,СВЦЭМ!$A$40:$A$783,$A368,СВЦЭМ!$B$39:$B$782,B$367)+'СЕТ СН'!$F$16</f>
        <v>#REF!</v>
      </c>
      <c r="C368" s="36" t="e">
        <f>SUMIFS(СВЦЭМ!#REF!,СВЦЭМ!$A$40:$A$783,$A368,СВЦЭМ!$B$39:$B$782,C$367)+'СЕТ СН'!$F$16</f>
        <v>#REF!</v>
      </c>
      <c r="D368" s="36" t="e">
        <f>SUMIFS(СВЦЭМ!#REF!,СВЦЭМ!$A$40:$A$783,$A368,СВЦЭМ!$B$39:$B$782,D$367)+'СЕТ СН'!$F$16</f>
        <v>#REF!</v>
      </c>
      <c r="E368" s="36" t="e">
        <f>SUMIFS(СВЦЭМ!#REF!,СВЦЭМ!$A$40:$A$783,$A368,СВЦЭМ!$B$39:$B$782,E$367)+'СЕТ СН'!$F$16</f>
        <v>#REF!</v>
      </c>
      <c r="F368" s="36" t="e">
        <f>SUMIFS(СВЦЭМ!#REF!,СВЦЭМ!$A$40:$A$783,$A368,СВЦЭМ!$B$39:$B$782,F$367)+'СЕТ СН'!$F$16</f>
        <v>#REF!</v>
      </c>
      <c r="G368" s="36" t="e">
        <f>SUMIFS(СВЦЭМ!#REF!,СВЦЭМ!$A$40:$A$783,$A368,СВЦЭМ!$B$39:$B$782,G$367)+'СЕТ СН'!$F$16</f>
        <v>#REF!</v>
      </c>
      <c r="H368" s="36" t="e">
        <f>SUMIFS(СВЦЭМ!#REF!,СВЦЭМ!$A$40:$A$783,$A368,СВЦЭМ!$B$39:$B$782,H$367)+'СЕТ СН'!$F$16</f>
        <v>#REF!</v>
      </c>
      <c r="I368" s="36" t="e">
        <f>SUMIFS(СВЦЭМ!#REF!,СВЦЭМ!$A$40:$A$783,$A368,СВЦЭМ!$B$39:$B$782,I$367)+'СЕТ СН'!$F$16</f>
        <v>#REF!</v>
      </c>
      <c r="J368" s="36" t="e">
        <f>SUMIFS(СВЦЭМ!#REF!,СВЦЭМ!$A$40:$A$783,$A368,СВЦЭМ!$B$39:$B$782,J$367)+'СЕТ СН'!$F$16</f>
        <v>#REF!</v>
      </c>
      <c r="K368" s="36" t="e">
        <f>SUMIFS(СВЦЭМ!#REF!,СВЦЭМ!$A$40:$A$783,$A368,СВЦЭМ!$B$39:$B$782,K$367)+'СЕТ СН'!$F$16</f>
        <v>#REF!</v>
      </c>
      <c r="L368" s="36" t="e">
        <f>SUMIFS(СВЦЭМ!#REF!,СВЦЭМ!$A$40:$A$783,$A368,СВЦЭМ!$B$39:$B$782,L$367)+'СЕТ СН'!$F$16</f>
        <v>#REF!</v>
      </c>
      <c r="M368" s="36" t="e">
        <f>SUMIFS(СВЦЭМ!#REF!,СВЦЭМ!$A$40:$A$783,$A368,СВЦЭМ!$B$39:$B$782,M$367)+'СЕТ СН'!$F$16</f>
        <v>#REF!</v>
      </c>
      <c r="N368" s="36" t="e">
        <f>SUMIFS(СВЦЭМ!#REF!,СВЦЭМ!$A$40:$A$783,$A368,СВЦЭМ!$B$39:$B$782,N$367)+'СЕТ СН'!$F$16</f>
        <v>#REF!</v>
      </c>
      <c r="O368" s="36" t="e">
        <f>SUMIFS(СВЦЭМ!#REF!,СВЦЭМ!$A$40:$A$783,$A368,СВЦЭМ!$B$39:$B$782,O$367)+'СЕТ СН'!$F$16</f>
        <v>#REF!</v>
      </c>
      <c r="P368" s="36" t="e">
        <f>SUMIFS(СВЦЭМ!#REF!,СВЦЭМ!$A$40:$A$783,$A368,СВЦЭМ!$B$39:$B$782,P$367)+'СЕТ СН'!$F$16</f>
        <v>#REF!</v>
      </c>
      <c r="Q368" s="36" t="e">
        <f>SUMIFS(СВЦЭМ!#REF!,СВЦЭМ!$A$40:$A$783,$A368,СВЦЭМ!$B$39:$B$782,Q$367)+'СЕТ СН'!$F$16</f>
        <v>#REF!</v>
      </c>
      <c r="R368" s="36" t="e">
        <f>SUMIFS(СВЦЭМ!#REF!,СВЦЭМ!$A$40:$A$783,$A368,СВЦЭМ!$B$39:$B$782,R$367)+'СЕТ СН'!$F$16</f>
        <v>#REF!</v>
      </c>
      <c r="S368" s="36" t="e">
        <f>SUMIFS(СВЦЭМ!#REF!,СВЦЭМ!$A$40:$A$783,$A368,СВЦЭМ!$B$39:$B$782,S$367)+'СЕТ СН'!$F$16</f>
        <v>#REF!</v>
      </c>
      <c r="T368" s="36" t="e">
        <f>SUMIFS(СВЦЭМ!#REF!,СВЦЭМ!$A$40:$A$783,$A368,СВЦЭМ!$B$39:$B$782,T$367)+'СЕТ СН'!$F$16</f>
        <v>#REF!</v>
      </c>
      <c r="U368" s="36" t="e">
        <f>SUMIFS(СВЦЭМ!#REF!,СВЦЭМ!$A$40:$A$783,$A368,СВЦЭМ!$B$39:$B$782,U$367)+'СЕТ СН'!$F$16</f>
        <v>#REF!</v>
      </c>
      <c r="V368" s="36" t="e">
        <f>SUMIFS(СВЦЭМ!#REF!,СВЦЭМ!$A$40:$A$783,$A368,СВЦЭМ!$B$39:$B$782,V$367)+'СЕТ СН'!$F$16</f>
        <v>#REF!</v>
      </c>
      <c r="W368" s="36" t="e">
        <f>SUMIFS(СВЦЭМ!#REF!,СВЦЭМ!$A$40:$A$783,$A368,СВЦЭМ!$B$39:$B$782,W$367)+'СЕТ СН'!$F$16</f>
        <v>#REF!</v>
      </c>
      <c r="X368" s="36" t="e">
        <f>SUMIFS(СВЦЭМ!#REF!,СВЦЭМ!$A$40:$A$783,$A368,СВЦЭМ!$B$39:$B$782,X$367)+'СЕТ СН'!$F$16</f>
        <v>#REF!</v>
      </c>
      <c r="Y368" s="36" t="e">
        <f>SUMIFS(СВЦЭМ!#REF!,СВЦЭМ!$A$40:$A$783,$A368,СВЦЭМ!$B$39:$B$782,Y$367)+'СЕТ СН'!$F$16</f>
        <v>#REF!</v>
      </c>
      <c r="AA368" s="45"/>
    </row>
    <row r="369" spans="1:25" ht="15.75" hidden="1" x14ac:dyDescent="0.2">
      <c r="A369" s="35">
        <f>A368+1</f>
        <v>45079</v>
      </c>
      <c r="B369" s="36" t="e">
        <f>SUMIFS(СВЦЭМ!#REF!,СВЦЭМ!$A$40:$A$783,$A369,СВЦЭМ!$B$39:$B$782,B$367)+'СЕТ СН'!$F$16</f>
        <v>#REF!</v>
      </c>
      <c r="C369" s="36" t="e">
        <f>SUMIFS(СВЦЭМ!#REF!,СВЦЭМ!$A$40:$A$783,$A369,СВЦЭМ!$B$39:$B$782,C$367)+'СЕТ СН'!$F$16</f>
        <v>#REF!</v>
      </c>
      <c r="D369" s="36" t="e">
        <f>SUMIFS(СВЦЭМ!#REF!,СВЦЭМ!$A$40:$A$783,$A369,СВЦЭМ!$B$39:$B$782,D$367)+'СЕТ СН'!$F$16</f>
        <v>#REF!</v>
      </c>
      <c r="E369" s="36" t="e">
        <f>SUMIFS(СВЦЭМ!#REF!,СВЦЭМ!$A$40:$A$783,$A369,СВЦЭМ!$B$39:$B$782,E$367)+'СЕТ СН'!$F$16</f>
        <v>#REF!</v>
      </c>
      <c r="F369" s="36" t="e">
        <f>SUMIFS(СВЦЭМ!#REF!,СВЦЭМ!$A$40:$A$783,$A369,СВЦЭМ!$B$39:$B$782,F$367)+'СЕТ СН'!$F$16</f>
        <v>#REF!</v>
      </c>
      <c r="G369" s="36" t="e">
        <f>SUMIFS(СВЦЭМ!#REF!,СВЦЭМ!$A$40:$A$783,$A369,СВЦЭМ!$B$39:$B$782,G$367)+'СЕТ СН'!$F$16</f>
        <v>#REF!</v>
      </c>
      <c r="H369" s="36" t="e">
        <f>SUMIFS(СВЦЭМ!#REF!,СВЦЭМ!$A$40:$A$783,$A369,СВЦЭМ!$B$39:$B$782,H$367)+'СЕТ СН'!$F$16</f>
        <v>#REF!</v>
      </c>
      <c r="I369" s="36" t="e">
        <f>SUMIFS(СВЦЭМ!#REF!,СВЦЭМ!$A$40:$A$783,$A369,СВЦЭМ!$B$39:$B$782,I$367)+'СЕТ СН'!$F$16</f>
        <v>#REF!</v>
      </c>
      <c r="J369" s="36" t="e">
        <f>SUMIFS(СВЦЭМ!#REF!,СВЦЭМ!$A$40:$A$783,$A369,СВЦЭМ!$B$39:$B$782,J$367)+'СЕТ СН'!$F$16</f>
        <v>#REF!</v>
      </c>
      <c r="K369" s="36" t="e">
        <f>SUMIFS(СВЦЭМ!#REF!,СВЦЭМ!$A$40:$A$783,$A369,СВЦЭМ!$B$39:$B$782,K$367)+'СЕТ СН'!$F$16</f>
        <v>#REF!</v>
      </c>
      <c r="L369" s="36" t="e">
        <f>SUMIFS(СВЦЭМ!#REF!,СВЦЭМ!$A$40:$A$783,$A369,СВЦЭМ!$B$39:$B$782,L$367)+'СЕТ СН'!$F$16</f>
        <v>#REF!</v>
      </c>
      <c r="M369" s="36" t="e">
        <f>SUMIFS(СВЦЭМ!#REF!,СВЦЭМ!$A$40:$A$783,$A369,СВЦЭМ!$B$39:$B$782,M$367)+'СЕТ СН'!$F$16</f>
        <v>#REF!</v>
      </c>
      <c r="N369" s="36" t="e">
        <f>SUMIFS(СВЦЭМ!#REF!,СВЦЭМ!$A$40:$A$783,$A369,СВЦЭМ!$B$39:$B$782,N$367)+'СЕТ СН'!$F$16</f>
        <v>#REF!</v>
      </c>
      <c r="O369" s="36" t="e">
        <f>SUMIFS(СВЦЭМ!#REF!,СВЦЭМ!$A$40:$A$783,$A369,СВЦЭМ!$B$39:$B$782,O$367)+'СЕТ СН'!$F$16</f>
        <v>#REF!</v>
      </c>
      <c r="P369" s="36" t="e">
        <f>SUMIFS(СВЦЭМ!#REF!,СВЦЭМ!$A$40:$A$783,$A369,СВЦЭМ!$B$39:$B$782,P$367)+'СЕТ СН'!$F$16</f>
        <v>#REF!</v>
      </c>
      <c r="Q369" s="36" t="e">
        <f>SUMIFS(СВЦЭМ!#REF!,СВЦЭМ!$A$40:$A$783,$A369,СВЦЭМ!$B$39:$B$782,Q$367)+'СЕТ СН'!$F$16</f>
        <v>#REF!</v>
      </c>
      <c r="R369" s="36" t="e">
        <f>SUMIFS(СВЦЭМ!#REF!,СВЦЭМ!$A$40:$A$783,$A369,СВЦЭМ!$B$39:$B$782,R$367)+'СЕТ СН'!$F$16</f>
        <v>#REF!</v>
      </c>
      <c r="S369" s="36" t="e">
        <f>SUMIFS(СВЦЭМ!#REF!,СВЦЭМ!$A$40:$A$783,$A369,СВЦЭМ!$B$39:$B$782,S$367)+'СЕТ СН'!$F$16</f>
        <v>#REF!</v>
      </c>
      <c r="T369" s="36" t="e">
        <f>SUMIFS(СВЦЭМ!#REF!,СВЦЭМ!$A$40:$A$783,$A369,СВЦЭМ!$B$39:$B$782,T$367)+'СЕТ СН'!$F$16</f>
        <v>#REF!</v>
      </c>
      <c r="U369" s="36" t="e">
        <f>SUMIFS(СВЦЭМ!#REF!,СВЦЭМ!$A$40:$A$783,$A369,СВЦЭМ!$B$39:$B$782,U$367)+'СЕТ СН'!$F$16</f>
        <v>#REF!</v>
      </c>
      <c r="V369" s="36" t="e">
        <f>SUMIFS(СВЦЭМ!#REF!,СВЦЭМ!$A$40:$A$783,$A369,СВЦЭМ!$B$39:$B$782,V$367)+'СЕТ СН'!$F$16</f>
        <v>#REF!</v>
      </c>
      <c r="W369" s="36" t="e">
        <f>SUMIFS(СВЦЭМ!#REF!,СВЦЭМ!$A$40:$A$783,$A369,СВЦЭМ!$B$39:$B$782,W$367)+'СЕТ СН'!$F$16</f>
        <v>#REF!</v>
      </c>
      <c r="X369" s="36" t="e">
        <f>SUMIFS(СВЦЭМ!#REF!,СВЦЭМ!$A$40:$A$783,$A369,СВЦЭМ!$B$39:$B$782,X$367)+'СЕТ СН'!$F$16</f>
        <v>#REF!</v>
      </c>
      <c r="Y369" s="36" t="e">
        <f>SUMIFS(СВЦЭМ!#REF!,СВЦЭМ!$A$40:$A$783,$A369,СВЦЭМ!$B$39:$B$782,Y$367)+'СЕТ СН'!$F$16</f>
        <v>#REF!</v>
      </c>
    </row>
    <row r="370" spans="1:25" ht="15.75" hidden="1" x14ac:dyDescent="0.2">
      <c r="A370" s="35">
        <f t="shared" ref="A370:A398" si="10">A369+1</f>
        <v>45080</v>
      </c>
      <c r="B370" s="36" t="e">
        <f>SUMIFS(СВЦЭМ!#REF!,СВЦЭМ!$A$40:$A$783,$A370,СВЦЭМ!$B$39:$B$782,B$367)+'СЕТ СН'!$F$16</f>
        <v>#REF!</v>
      </c>
      <c r="C370" s="36" t="e">
        <f>SUMIFS(СВЦЭМ!#REF!,СВЦЭМ!$A$40:$A$783,$A370,СВЦЭМ!$B$39:$B$782,C$367)+'СЕТ СН'!$F$16</f>
        <v>#REF!</v>
      </c>
      <c r="D370" s="36" t="e">
        <f>SUMIFS(СВЦЭМ!#REF!,СВЦЭМ!$A$40:$A$783,$A370,СВЦЭМ!$B$39:$B$782,D$367)+'СЕТ СН'!$F$16</f>
        <v>#REF!</v>
      </c>
      <c r="E370" s="36" t="e">
        <f>SUMIFS(СВЦЭМ!#REF!,СВЦЭМ!$A$40:$A$783,$A370,СВЦЭМ!$B$39:$B$782,E$367)+'СЕТ СН'!$F$16</f>
        <v>#REF!</v>
      </c>
      <c r="F370" s="36" t="e">
        <f>SUMIFS(СВЦЭМ!#REF!,СВЦЭМ!$A$40:$A$783,$A370,СВЦЭМ!$B$39:$B$782,F$367)+'СЕТ СН'!$F$16</f>
        <v>#REF!</v>
      </c>
      <c r="G370" s="36" t="e">
        <f>SUMIFS(СВЦЭМ!#REF!,СВЦЭМ!$A$40:$A$783,$A370,СВЦЭМ!$B$39:$B$782,G$367)+'СЕТ СН'!$F$16</f>
        <v>#REF!</v>
      </c>
      <c r="H370" s="36" t="e">
        <f>SUMIFS(СВЦЭМ!#REF!,СВЦЭМ!$A$40:$A$783,$A370,СВЦЭМ!$B$39:$B$782,H$367)+'СЕТ СН'!$F$16</f>
        <v>#REF!</v>
      </c>
      <c r="I370" s="36" t="e">
        <f>SUMIFS(СВЦЭМ!#REF!,СВЦЭМ!$A$40:$A$783,$A370,СВЦЭМ!$B$39:$B$782,I$367)+'СЕТ СН'!$F$16</f>
        <v>#REF!</v>
      </c>
      <c r="J370" s="36" t="e">
        <f>SUMIFS(СВЦЭМ!#REF!,СВЦЭМ!$A$40:$A$783,$A370,СВЦЭМ!$B$39:$B$782,J$367)+'СЕТ СН'!$F$16</f>
        <v>#REF!</v>
      </c>
      <c r="K370" s="36" t="e">
        <f>SUMIFS(СВЦЭМ!#REF!,СВЦЭМ!$A$40:$A$783,$A370,СВЦЭМ!$B$39:$B$782,K$367)+'СЕТ СН'!$F$16</f>
        <v>#REF!</v>
      </c>
      <c r="L370" s="36" t="e">
        <f>SUMIFS(СВЦЭМ!#REF!,СВЦЭМ!$A$40:$A$783,$A370,СВЦЭМ!$B$39:$B$782,L$367)+'СЕТ СН'!$F$16</f>
        <v>#REF!</v>
      </c>
      <c r="M370" s="36" t="e">
        <f>SUMIFS(СВЦЭМ!#REF!,СВЦЭМ!$A$40:$A$783,$A370,СВЦЭМ!$B$39:$B$782,M$367)+'СЕТ СН'!$F$16</f>
        <v>#REF!</v>
      </c>
      <c r="N370" s="36" t="e">
        <f>SUMIFS(СВЦЭМ!#REF!,СВЦЭМ!$A$40:$A$783,$A370,СВЦЭМ!$B$39:$B$782,N$367)+'СЕТ СН'!$F$16</f>
        <v>#REF!</v>
      </c>
      <c r="O370" s="36" t="e">
        <f>SUMIFS(СВЦЭМ!#REF!,СВЦЭМ!$A$40:$A$783,$A370,СВЦЭМ!$B$39:$B$782,O$367)+'СЕТ СН'!$F$16</f>
        <v>#REF!</v>
      </c>
      <c r="P370" s="36" t="e">
        <f>SUMIFS(СВЦЭМ!#REF!,СВЦЭМ!$A$40:$A$783,$A370,СВЦЭМ!$B$39:$B$782,P$367)+'СЕТ СН'!$F$16</f>
        <v>#REF!</v>
      </c>
      <c r="Q370" s="36" t="e">
        <f>SUMIFS(СВЦЭМ!#REF!,СВЦЭМ!$A$40:$A$783,$A370,СВЦЭМ!$B$39:$B$782,Q$367)+'СЕТ СН'!$F$16</f>
        <v>#REF!</v>
      </c>
      <c r="R370" s="36" t="e">
        <f>SUMIFS(СВЦЭМ!#REF!,СВЦЭМ!$A$40:$A$783,$A370,СВЦЭМ!$B$39:$B$782,R$367)+'СЕТ СН'!$F$16</f>
        <v>#REF!</v>
      </c>
      <c r="S370" s="36" t="e">
        <f>SUMIFS(СВЦЭМ!#REF!,СВЦЭМ!$A$40:$A$783,$A370,СВЦЭМ!$B$39:$B$782,S$367)+'СЕТ СН'!$F$16</f>
        <v>#REF!</v>
      </c>
      <c r="T370" s="36" t="e">
        <f>SUMIFS(СВЦЭМ!#REF!,СВЦЭМ!$A$40:$A$783,$A370,СВЦЭМ!$B$39:$B$782,T$367)+'СЕТ СН'!$F$16</f>
        <v>#REF!</v>
      </c>
      <c r="U370" s="36" t="e">
        <f>SUMIFS(СВЦЭМ!#REF!,СВЦЭМ!$A$40:$A$783,$A370,СВЦЭМ!$B$39:$B$782,U$367)+'СЕТ СН'!$F$16</f>
        <v>#REF!</v>
      </c>
      <c r="V370" s="36" t="e">
        <f>SUMIFS(СВЦЭМ!#REF!,СВЦЭМ!$A$40:$A$783,$A370,СВЦЭМ!$B$39:$B$782,V$367)+'СЕТ СН'!$F$16</f>
        <v>#REF!</v>
      </c>
      <c r="W370" s="36" t="e">
        <f>SUMIFS(СВЦЭМ!#REF!,СВЦЭМ!$A$40:$A$783,$A370,СВЦЭМ!$B$39:$B$782,W$367)+'СЕТ СН'!$F$16</f>
        <v>#REF!</v>
      </c>
      <c r="X370" s="36" t="e">
        <f>SUMIFS(СВЦЭМ!#REF!,СВЦЭМ!$A$40:$A$783,$A370,СВЦЭМ!$B$39:$B$782,X$367)+'СЕТ СН'!$F$16</f>
        <v>#REF!</v>
      </c>
      <c r="Y370" s="36" t="e">
        <f>SUMIFS(СВЦЭМ!#REF!,СВЦЭМ!$A$40:$A$783,$A370,СВЦЭМ!$B$39:$B$782,Y$367)+'СЕТ СН'!$F$16</f>
        <v>#REF!</v>
      </c>
    </row>
    <row r="371" spans="1:25" ht="15.75" hidden="1" x14ac:dyDescent="0.2">
      <c r="A371" s="35">
        <f t="shared" si="10"/>
        <v>45081</v>
      </c>
      <c r="B371" s="36" t="e">
        <f>SUMIFS(СВЦЭМ!#REF!,СВЦЭМ!$A$40:$A$783,$A371,СВЦЭМ!$B$39:$B$782,B$367)+'СЕТ СН'!$F$16</f>
        <v>#REF!</v>
      </c>
      <c r="C371" s="36" t="e">
        <f>SUMIFS(СВЦЭМ!#REF!,СВЦЭМ!$A$40:$A$783,$A371,СВЦЭМ!$B$39:$B$782,C$367)+'СЕТ СН'!$F$16</f>
        <v>#REF!</v>
      </c>
      <c r="D371" s="36" t="e">
        <f>SUMIFS(СВЦЭМ!#REF!,СВЦЭМ!$A$40:$A$783,$A371,СВЦЭМ!$B$39:$B$782,D$367)+'СЕТ СН'!$F$16</f>
        <v>#REF!</v>
      </c>
      <c r="E371" s="36" t="e">
        <f>SUMIFS(СВЦЭМ!#REF!,СВЦЭМ!$A$40:$A$783,$A371,СВЦЭМ!$B$39:$B$782,E$367)+'СЕТ СН'!$F$16</f>
        <v>#REF!</v>
      </c>
      <c r="F371" s="36" t="e">
        <f>SUMIFS(СВЦЭМ!#REF!,СВЦЭМ!$A$40:$A$783,$A371,СВЦЭМ!$B$39:$B$782,F$367)+'СЕТ СН'!$F$16</f>
        <v>#REF!</v>
      </c>
      <c r="G371" s="36" t="e">
        <f>SUMIFS(СВЦЭМ!#REF!,СВЦЭМ!$A$40:$A$783,$A371,СВЦЭМ!$B$39:$B$782,G$367)+'СЕТ СН'!$F$16</f>
        <v>#REF!</v>
      </c>
      <c r="H371" s="36" t="e">
        <f>SUMIFS(СВЦЭМ!#REF!,СВЦЭМ!$A$40:$A$783,$A371,СВЦЭМ!$B$39:$B$782,H$367)+'СЕТ СН'!$F$16</f>
        <v>#REF!</v>
      </c>
      <c r="I371" s="36" t="e">
        <f>SUMIFS(СВЦЭМ!#REF!,СВЦЭМ!$A$40:$A$783,$A371,СВЦЭМ!$B$39:$B$782,I$367)+'СЕТ СН'!$F$16</f>
        <v>#REF!</v>
      </c>
      <c r="J371" s="36" t="e">
        <f>SUMIFS(СВЦЭМ!#REF!,СВЦЭМ!$A$40:$A$783,$A371,СВЦЭМ!$B$39:$B$782,J$367)+'СЕТ СН'!$F$16</f>
        <v>#REF!</v>
      </c>
      <c r="K371" s="36" t="e">
        <f>SUMIFS(СВЦЭМ!#REF!,СВЦЭМ!$A$40:$A$783,$A371,СВЦЭМ!$B$39:$B$782,K$367)+'СЕТ СН'!$F$16</f>
        <v>#REF!</v>
      </c>
      <c r="L371" s="36" t="e">
        <f>SUMIFS(СВЦЭМ!#REF!,СВЦЭМ!$A$40:$A$783,$A371,СВЦЭМ!$B$39:$B$782,L$367)+'СЕТ СН'!$F$16</f>
        <v>#REF!</v>
      </c>
      <c r="M371" s="36" t="e">
        <f>SUMIFS(СВЦЭМ!#REF!,СВЦЭМ!$A$40:$A$783,$A371,СВЦЭМ!$B$39:$B$782,M$367)+'СЕТ СН'!$F$16</f>
        <v>#REF!</v>
      </c>
      <c r="N371" s="36" t="e">
        <f>SUMIFS(СВЦЭМ!#REF!,СВЦЭМ!$A$40:$A$783,$A371,СВЦЭМ!$B$39:$B$782,N$367)+'СЕТ СН'!$F$16</f>
        <v>#REF!</v>
      </c>
      <c r="O371" s="36" t="e">
        <f>SUMIFS(СВЦЭМ!#REF!,СВЦЭМ!$A$40:$A$783,$A371,СВЦЭМ!$B$39:$B$782,O$367)+'СЕТ СН'!$F$16</f>
        <v>#REF!</v>
      </c>
      <c r="P371" s="36" t="e">
        <f>SUMIFS(СВЦЭМ!#REF!,СВЦЭМ!$A$40:$A$783,$A371,СВЦЭМ!$B$39:$B$782,P$367)+'СЕТ СН'!$F$16</f>
        <v>#REF!</v>
      </c>
      <c r="Q371" s="36" t="e">
        <f>SUMIFS(СВЦЭМ!#REF!,СВЦЭМ!$A$40:$A$783,$A371,СВЦЭМ!$B$39:$B$782,Q$367)+'СЕТ СН'!$F$16</f>
        <v>#REF!</v>
      </c>
      <c r="R371" s="36" t="e">
        <f>SUMIFS(СВЦЭМ!#REF!,СВЦЭМ!$A$40:$A$783,$A371,СВЦЭМ!$B$39:$B$782,R$367)+'СЕТ СН'!$F$16</f>
        <v>#REF!</v>
      </c>
      <c r="S371" s="36" t="e">
        <f>SUMIFS(СВЦЭМ!#REF!,СВЦЭМ!$A$40:$A$783,$A371,СВЦЭМ!$B$39:$B$782,S$367)+'СЕТ СН'!$F$16</f>
        <v>#REF!</v>
      </c>
      <c r="T371" s="36" t="e">
        <f>SUMIFS(СВЦЭМ!#REF!,СВЦЭМ!$A$40:$A$783,$A371,СВЦЭМ!$B$39:$B$782,T$367)+'СЕТ СН'!$F$16</f>
        <v>#REF!</v>
      </c>
      <c r="U371" s="36" t="e">
        <f>SUMIFS(СВЦЭМ!#REF!,СВЦЭМ!$A$40:$A$783,$A371,СВЦЭМ!$B$39:$B$782,U$367)+'СЕТ СН'!$F$16</f>
        <v>#REF!</v>
      </c>
      <c r="V371" s="36" t="e">
        <f>SUMIFS(СВЦЭМ!#REF!,СВЦЭМ!$A$40:$A$783,$A371,СВЦЭМ!$B$39:$B$782,V$367)+'СЕТ СН'!$F$16</f>
        <v>#REF!</v>
      </c>
      <c r="W371" s="36" t="e">
        <f>SUMIFS(СВЦЭМ!#REF!,СВЦЭМ!$A$40:$A$783,$A371,СВЦЭМ!$B$39:$B$782,W$367)+'СЕТ СН'!$F$16</f>
        <v>#REF!</v>
      </c>
      <c r="X371" s="36" t="e">
        <f>SUMIFS(СВЦЭМ!#REF!,СВЦЭМ!$A$40:$A$783,$A371,СВЦЭМ!$B$39:$B$782,X$367)+'СЕТ СН'!$F$16</f>
        <v>#REF!</v>
      </c>
      <c r="Y371" s="36" t="e">
        <f>SUMIFS(СВЦЭМ!#REF!,СВЦЭМ!$A$40:$A$783,$A371,СВЦЭМ!$B$39:$B$782,Y$367)+'СЕТ СН'!$F$16</f>
        <v>#REF!</v>
      </c>
    </row>
    <row r="372" spans="1:25" ht="15.75" hidden="1" x14ac:dyDescent="0.2">
      <c r="A372" s="35">
        <f t="shared" si="10"/>
        <v>45082</v>
      </c>
      <c r="B372" s="36" t="e">
        <f>SUMIFS(СВЦЭМ!#REF!,СВЦЭМ!$A$40:$A$783,$A372,СВЦЭМ!$B$39:$B$782,B$367)+'СЕТ СН'!$F$16</f>
        <v>#REF!</v>
      </c>
      <c r="C372" s="36" t="e">
        <f>SUMIFS(СВЦЭМ!#REF!,СВЦЭМ!$A$40:$A$783,$A372,СВЦЭМ!$B$39:$B$782,C$367)+'СЕТ СН'!$F$16</f>
        <v>#REF!</v>
      </c>
      <c r="D372" s="36" t="e">
        <f>SUMIFS(СВЦЭМ!#REF!,СВЦЭМ!$A$40:$A$783,$A372,СВЦЭМ!$B$39:$B$782,D$367)+'СЕТ СН'!$F$16</f>
        <v>#REF!</v>
      </c>
      <c r="E372" s="36" t="e">
        <f>SUMIFS(СВЦЭМ!#REF!,СВЦЭМ!$A$40:$A$783,$A372,СВЦЭМ!$B$39:$B$782,E$367)+'СЕТ СН'!$F$16</f>
        <v>#REF!</v>
      </c>
      <c r="F372" s="36" t="e">
        <f>SUMIFS(СВЦЭМ!#REF!,СВЦЭМ!$A$40:$A$783,$A372,СВЦЭМ!$B$39:$B$782,F$367)+'СЕТ СН'!$F$16</f>
        <v>#REF!</v>
      </c>
      <c r="G372" s="36" t="e">
        <f>SUMIFS(СВЦЭМ!#REF!,СВЦЭМ!$A$40:$A$783,$A372,СВЦЭМ!$B$39:$B$782,G$367)+'СЕТ СН'!$F$16</f>
        <v>#REF!</v>
      </c>
      <c r="H372" s="36" t="e">
        <f>SUMIFS(СВЦЭМ!#REF!,СВЦЭМ!$A$40:$A$783,$A372,СВЦЭМ!$B$39:$B$782,H$367)+'СЕТ СН'!$F$16</f>
        <v>#REF!</v>
      </c>
      <c r="I372" s="36" t="e">
        <f>SUMIFS(СВЦЭМ!#REF!,СВЦЭМ!$A$40:$A$783,$A372,СВЦЭМ!$B$39:$B$782,I$367)+'СЕТ СН'!$F$16</f>
        <v>#REF!</v>
      </c>
      <c r="J372" s="36" t="e">
        <f>SUMIFS(СВЦЭМ!#REF!,СВЦЭМ!$A$40:$A$783,$A372,СВЦЭМ!$B$39:$B$782,J$367)+'СЕТ СН'!$F$16</f>
        <v>#REF!</v>
      </c>
      <c r="K372" s="36" t="e">
        <f>SUMIFS(СВЦЭМ!#REF!,СВЦЭМ!$A$40:$A$783,$A372,СВЦЭМ!$B$39:$B$782,K$367)+'СЕТ СН'!$F$16</f>
        <v>#REF!</v>
      </c>
      <c r="L372" s="36" t="e">
        <f>SUMIFS(СВЦЭМ!#REF!,СВЦЭМ!$A$40:$A$783,$A372,СВЦЭМ!$B$39:$B$782,L$367)+'СЕТ СН'!$F$16</f>
        <v>#REF!</v>
      </c>
      <c r="M372" s="36" t="e">
        <f>SUMIFS(СВЦЭМ!#REF!,СВЦЭМ!$A$40:$A$783,$A372,СВЦЭМ!$B$39:$B$782,M$367)+'СЕТ СН'!$F$16</f>
        <v>#REF!</v>
      </c>
      <c r="N372" s="36" t="e">
        <f>SUMIFS(СВЦЭМ!#REF!,СВЦЭМ!$A$40:$A$783,$A372,СВЦЭМ!$B$39:$B$782,N$367)+'СЕТ СН'!$F$16</f>
        <v>#REF!</v>
      </c>
      <c r="O372" s="36" t="e">
        <f>SUMIFS(СВЦЭМ!#REF!,СВЦЭМ!$A$40:$A$783,$A372,СВЦЭМ!$B$39:$B$782,O$367)+'СЕТ СН'!$F$16</f>
        <v>#REF!</v>
      </c>
      <c r="P372" s="36" t="e">
        <f>SUMIFS(СВЦЭМ!#REF!,СВЦЭМ!$A$40:$A$783,$A372,СВЦЭМ!$B$39:$B$782,P$367)+'СЕТ СН'!$F$16</f>
        <v>#REF!</v>
      </c>
      <c r="Q372" s="36" t="e">
        <f>SUMIFS(СВЦЭМ!#REF!,СВЦЭМ!$A$40:$A$783,$A372,СВЦЭМ!$B$39:$B$782,Q$367)+'СЕТ СН'!$F$16</f>
        <v>#REF!</v>
      </c>
      <c r="R372" s="36" t="e">
        <f>SUMIFS(СВЦЭМ!#REF!,СВЦЭМ!$A$40:$A$783,$A372,СВЦЭМ!$B$39:$B$782,R$367)+'СЕТ СН'!$F$16</f>
        <v>#REF!</v>
      </c>
      <c r="S372" s="36" t="e">
        <f>SUMIFS(СВЦЭМ!#REF!,СВЦЭМ!$A$40:$A$783,$A372,СВЦЭМ!$B$39:$B$782,S$367)+'СЕТ СН'!$F$16</f>
        <v>#REF!</v>
      </c>
      <c r="T372" s="36" t="e">
        <f>SUMIFS(СВЦЭМ!#REF!,СВЦЭМ!$A$40:$A$783,$A372,СВЦЭМ!$B$39:$B$782,T$367)+'СЕТ СН'!$F$16</f>
        <v>#REF!</v>
      </c>
      <c r="U372" s="36" t="e">
        <f>SUMIFS(СВЦЭМ!#REF!,СВЦЭМ!$A$40:$A$783,$A372,СВЦЭМ!$B$39:$B$782,U$367)+'СЕТ СН'!$F$16</f>
        <v>#REF!</v>
      </c>
      <c r="V372" s="36" t="e">
        <f>SUMIFS(СВЦЭМ!#REF!,СВЦЭМ!$A$40:$A$783,$A372,СВЦЭМ!$B$39:$B$782,V$367)+'СЕТ СН'!$F$16</f>
        <v>#REF!</v>
      </c>
      <c r="W372" s="36" t="e">
        <f>SUMIFS(СВЦЭМ!#REF!,СВЦЭМ!$A$40:$A$783,$A372,СВЦЭМ!$B$39:$B$782,W$367)+'СЕТ СН'!$F$16</f>
        <v>#REF!</v>
      </c>
      <c r="X372" s="36" t="e">
        <f>SUMIFS(СВЦЭМ!#REF!,СВЦЭМ!$A$40:$A$783,$A372,СВЦЭМ!$B$39:$B$782,X$367)+'СЕТ СН'!$F$16</f>
        <v>#REF!</v>
      </c>
      <c r="Y372" s="36" t="e">
        <f>SUMIFS(СВЦЭМ!#REF!,СВЦЭМ!$A$40:$A$783,$A372,СВЦЭМ!$B$39:$B$782,Y$367)+'СЕТ СН'!$F$16</f>
        <v>#REF!</v>
      </c>
    </row>
    <row r="373" spans="1:25" ht="15.75" hidden="1" x14ac:dyDescent="0.2">
      <c r="A373" s="35">
        <f t="shared" si="10"/>
        <v>45083</v>
      </c>
      <c r="B373" s="36" t="e">
        <f>SUMIFS(СВЦЭМ!#REF!,СВЦЭМ!$A$40:$A$783,$A373,СВЦЭМ!$B$39:$B$782,B$367)+'СЕТ СН'!$F$16</f>
        <v>#REF!</v>
      </c>
      <c r="C373" s="36" t="e">
        <f>SUMIFS(СВЦЭМ!#REF!,СВЦЭМ!$A$40:$A$783,$A373,СВЦЭМ!$B$39:$B$782,C$367)+'СЕТ СН'!$F$16</f>
        <v>#REF!</v>
      </c>
      <c r="D373" s="36" t="e">
        <f>SUMIFS(СВЦЭМ!#REF!,СВЦЭМ!$A$40:$A$783,$A373,СВЦЭМ!$B$39:$B$782,D$367)+'СЕТ СН'!$F$16</f>
        <v>#REF!</v>
      </c>
      <c r="E373" s="36" t="e">
        <f>SUMIFS(СВЦЭМ!#REF!,СВЦЭМ!$A$40:$A$783,$A373,СВЦЭМ!$B$39:$B$782,E$367)+'СЕТ СН'!$F$16</f>
        <v>#REF!</v>
      </c>
      <c r="F373" s="36" t="e">
        <f>SUMIFS(СВЦЭМ!#REF!,СВЦЭМ!$A$40:$A$783,$A373,СВЦЭМ!$B$39:$B$782,F$367)+'СЕТ СН'!$F$16</f>
        <v>#REF!</v>
      </c>
      <c r="G373" s="36" t="e">
        <f>SUMIFS(СВЦЭМ!#REF!,СВЦЭМ!$A$40:$A$783,$A373,СВЦЭМ!$B$39:$B$782,G$367)+'СЕТ СН'!$F$16</f>
        <v>#REF!</v>
      </c>
      <c r="H373" s="36" t="e">
        <f>SUMIFS(СВЦЭМ!#REF!,СВЦЭМ!$A$40:$A$783,$A373,СВЦЭМ!$B$39:$B$782,H$367)+'СЕТ СН'!$F$16</f>
        <v>#REF!</v>
      </c>
      <c r="I373" s="36" t="e">
        <f>SUMIFS(СВЦЭМ!#REF!,СВЦЭМ!$A$40:$A$783,$A373,СВЦЭМ!$B$39:$B$782,I$367)+'СЕТ СН'!$F$16</f>
        <v>#REF!</v>
      </c>
      <c r="J373" s="36" t="e">
        <f>SUMIFS(СВЦЭМ!#REF!,СВЦЭМ!$A$40:$A$783,$A373,СВЦЭМ!$B$39:$B$782,J$367)+'СЕТ СН'!$F$16</f>
        <v>#REF!</v>
      </c>
      <c r="K373" s="36" t="e">
        <f>SUMIFS(СВЦЭМ!#REF!,СВЦЭМ!$A$40:$A$783,$A373,СВЦЭМ!$B$39:$B$782,K$367)+'СЕТ СН'!$F$16</f>
        <v>#REF!</v>
      </c>
      <c r="L373" s="36" t="e">
        <f>SUMIFS(СВЦЭМ!#REF!,СВЦЭМ!$A$40:$A$783,$A373,СВЦЭМ!$B$39:$B$782,L$367)+'СЕТ СН'!$F$16</f>
        <v>#REF!</v>
      </c>
      <c r="M373" s="36" t="e">
        <f>SUMIFS(СВЦЭМ!#REF!,СВЦЭМ!$A$40:$A$783,$A373,СВЦЭМ!$B$39:$B$782,M$367)+'СЕТ СН'!$F$16</f>
        <v>#REF!</v>
      </c>
      <c r="N373" s="36" t="e">
        <f>SUMIFS(СВЦЭМ!#REF!,СВЦЭМ!$A$40:$A$783,$A373,СВЦЭМ!$B$39:$B$782,N$367)+'СЕТ СН'!$F$16</f>
        <v>#REF!</v>
      </c>
      <c r="O373" s="36" t="e">
        <f>SUMIFS(СВЦЭМ!#REF!,СВЦЭМ!$A$40:$A$783,$A373,СВЦЭМ!$B$39:$B$782,O$367)+'СЕТ СН'!$F$16</f>
        <v>#REF!</v>
      </c>
      <c r="P373" s="36" t="e">
        <f>SUMIFS(СВЦЭМ!#REF!,СВЦЭМ!$A$40:$A$783,$A373,СВЦЭМ!$B$39:$B$782,P$367)+'СЕТ СН'!$F$16</f>
        <v>#REF!</v>
      </c>
      <c r="Q373" s="36" t="e">
        <f>SUMIFS(СВЦЭМ!#REF!,СВЦЭМ!$A$40:$A$783,$A373,СВЦЭМ!$B$39:$B$782,Q$367)+'СЕТ СН'!$F$16</f>
        <v>#REF!</v>
      </c>
      <c r="R373" s="36" t="e">
        <f>SUMIFS(СВЦЭМ!#REF!,СВЦЭМ!$A$40:$A$783,$A373,СВЦЭМ!$B$39:$B$782,R$367)+'СЕТ СН'!$F$16</f>
        <v>#REF!</v>
      </c>
      <c r="S373" s="36" t="e">
        <f>SUMIFS(СВЦЭМ!#REF!,СВЦЭМ!$A$40:$A$783,$A373,СВЦЭМ!$B$39:$B$782,S$367)+'СЕТ СН'!$F$16</f>
        <v>#REF!</v>
      </c>
      <c r="T373" s="36" t="e">
        <f>SUMIFS(СВЦЭМ!#REF!,СВЦЭМ!$A$40:$A$783,$A373,СВЦЭМ!$B$39:$B$782,T$367)+'СЕТ СН'!$F$16</f>
        <v>#REF!</v>
      </c>
      <c r="U373" s="36" t="e">
        <f>SUMIFS(СВЦЭМ!#REF!,СВЦЭМ!$A$40:$A$783,$A373,СВЦЭМ!$B$39:$B$782,U$367)+'СЕТ СН'!$F$16</f>
        <v>#REF!</v>
      </c>
      <c r="V373" s="36" t="e">
        <f>SUMIFS(СВЦЭМ!#REF!,СВЦЭМ!$A$40:$A$783,$A373,СВЦЭМ!$B$39:$B$782,V$367)+'СЕТ СН'!$F$16</f>
        <v>#REF!</v>
      </c>
      <c r="W373" s="36" t="e">
        <f>SUMIFS(СВЦЭМ!#REF!,СВЦЭМ!$A$40:$A$783,$A373,СВЦЭМ!$B$39:$B$782,W$367)+'СЕТ СН'!$F$16</f>
        <v>#REF!</v>
      </c>
      <c r="X373" s="36" t="e">
        <f>SUMIFS(СВЦЭМ!#REF!,СВЦЭМ!$A$40:$A$783,$A373,СВЦЭМ!$B$39:$B$782,X$367)+'СЕТ СН'!$F$16</f>
        <v>#REF!</v>
      </c>
      <c r="Y373" s="36" t="e">
        <f>SUMIFS(СВЦЭМ!#REF!,СВЦЭМ!$A$40:$A$783,$A373,СВЦЭМ!$B$39:$B$782,Y$367)+'СЕТ СН'!$F$16</f>
        <v>#REF!</v>
      </c>
    </row>
    <row r="374" spans="1:25" ht="15.75" hidden="1" x14ac:dyDescent="0.2">
      <c r="A374" s="35">
        <f t="shared" si="10"/>
        <v>45084</v>
      </c>
      <c r="B374" s="36" t="e">
        <f>SUMIFS(СВЦЭМ!#REF!,СВЦЭМ!$A$40:$A$783,$A374,СВЦЭМ!$B$39:$B$782,B$367)+'СЕТ СН'!$F$16</f>
        <v>#REF!</v>
      </c>
      <c r="C374" s="36" t="e">
        <f>SUMIFS(СВЦЭМ!#REF!,СВЦЭМ!$A$40:$A$783,$A374,СВЦЭМ!$B$39:$B$782,C$367)+'СЕТ СН'!$F$16</f>
        <v>#REF!</v>
      </c>
      <c r="D374" s="36" t="e">
        <f>SUMIFS(СВЦЭМ!#REF!,СВЦЭМ!$A$40:$A$783,$A374,СВЦЭМ!$B$39:$B$782,D$367)+'СЕТ СН'!$F$16</f>
        <v>#REF!</v>
      </c>
      <c r="E374" s="36" t="e">
        <f>SUMIFS(СВЦЭМ!#REF!,СВЦЭМ!$A$40:$A$783,$A374,СВЦЭМ!$B$39:$B$782,E$367)+'СЕТ СН'!$F$16</f>
        <v>#REF!</v>
      </c>
      <c r="F374" s="36" t="e">
        <f>SUMIFS(СВЦЭМ!#REF!,СВЦЭМ!$A$40:$A$783,$A374,СВЦЭМ!$B$39:$B$782,F$367)+'СЕТ СН'!$F$16</f>
        <v>#REF!</v>
      </c>
      <c r="G374" s="36" t="e">
        <f>SUMIFS(СВЦЭМ!#REF!,СВЦЭМ!$A$40:$A$783,$A374,СВЦЭМ!$B$39:$B$782,G$367)+'СЕТ СН'!$F$16</f>
        <v>#REF!</v>
      </c>
      <c r="H374" s="36" t="e">
        <f>SUMIFS(СВЦЭМ!#REF!,СВЦЭМ!$A$40:$A$783,$A374,СВЦЭМ!$B$39:$B$782,H$367)+'СЕТ СН'!$F$16</f>
        <v>#REF!</v>
      </c>
      <c r="I374" s="36" t="e">
        <f>SUMIFS(СВЦЭМ!#REF!,СВЦЭМ!$A$40:$A$783,$A374,СВЦЭМ!$B$39:$B$782,I$367)+'СЕТ СН'!$F$16</f>
        <v>#REF!</v>
      </c>
      <c r="J374" s="36" t="e">
        <f>SUMIFS(СВЦЭМ!#REF!,СВЦЭМ!$A$40:$A$783,$A374,СВЦЭМ!$B$39:$B$782,J$367)+'СЕТ СН'!$F$16</f>
        <v>#REF!</v>
      </c>
      <c r="K374" s="36" t="e">
        <f>SUMIFS(СВЦЭМ!#REF!,СВЦЭМ!$A$40:$A$783,$A374,СВЦЭМ!$B$39:$B$782,K$367)+'СЕТ СН'!$F$16</f>
        <v>#REF!</v>
      </c>
      <c r="L374" s="36" t="e">
        <f>SUMIFS(СВЦЭМ!#REF!,СВЦЭМ!$A$40:$A$783,$A374,СВЦЭМ!$B$39:$B$782,L$367)+'СЕТ СН'!$F$16</f>
        <v>#REF!</v>
      </c>
      <c r="M374" s="36" t="e">
        <f>SUMIFS(СВЦЭМ!#REF!,СВЦЭМ!$A$40:$A$783,$A374,СВЦЭМ!$B$39:$B$782,M$367)+'СЕТ СН'!$F$16</f>
        <v>#REF!</v>
      </c>
      <c r="N374" s="36" t="e">
        <f>SUMIFS(СВЦЭМ!#REF!,СВЦЭМ!$A$40:$A$783,$A374,СВЦЭМ!$B$39:$B$782,N$367)+'СЕТ СН'!$F$16</f>
        <v>#REF!</v>
      </c>
      <c r="O374" s="36" t="e">
        <f>SUMIFS(СВЦЭМ!#REF!,СВЦЭМ!$A$40:$A$783,$A374,СВЦЭМ!$B$39:$B$782,O$367)+'СЕТ СН'!$F$16</f>
        <v>#REF!</v>
      </c>
      <c r="P374" s="36" t="e">
        <f>SUMIFS(СВЦЭМ!#REF!,СВЦЭМ!$A$40:$A$783,$A374,СВЦЭМ!$B$39:$B$782,P$367)+'СЕТ СН'!$F$16</f>
        <v>#REF!</v>
      </c>
      <c r="Q374" s="36" t="e">
        <f>SUMIFS(СВЦЭМ!#REF!,СВЦЭМ!$A$40:$A$783,$A374,СВЦЭМ!$B$39:$B$782,Q$367)+'СЕТ СН'!$F$16</f>
        <v>#REF!</v>
      </c>
      <c r="R374" s="36" t="e">
        <f>SUMIFS(СВЦЭМ!#REF!,СВЦЭМ!$A$40:$A$783,$A374,СВЦЭМ!$B$39:$B$782,R$367)+'СЕТ СН'!$F$16</f>
        <v>#REF!</v>
      </c>
      <c r="S374" s="36" t="e">
        <f>SUMIFS(СВЦЭМ!#REF!,СВЦЭМ!$A$40:$A$783,$A374,СВЦЭМ!$B$39:$B$782,S$367)+'СЕТ СН'!$F$16</f>
        <v>#REF!</v>
      </c>
      <c r="T374" s="36" t="e">
        <f>SUMIFS(СВЦЭМ!#REF!,СВЦЭМ!$A$40:$A$783,$A374,СВЦЭМ!$B$39:$B$782,T$367)+'СЕТ СН'!$F$16</f>
        <v>#REF!</v>
      </c>
      <c r="U374" s="36" t="e">
        <f>SUMIFS(СВЦЭМ!#REF!,СВЦЭМ!$A$40:$A$783,$A374,СВЦЭМ!$B$39:$B$782,U$367)+'СЕТ СН'!$F$16</f>
        <v>#REF!</v>
      </c>
      <c r="V374" s="36" t="e">
        <f>SUMIFS(СВЦЭМ!#REF!,СВЦЭМ!$A$40:$A$783,$A374,СВЦЭМ!$B$39:$B$782,V$367)+'СЕТ СН'!$F$16</f>
        <v>#REF!</v>
      </c>
      <c r="W374" s="36" t="e">
        <f>SUMIFS(СВЦЭМ!#REF!,СВЦЭМ!$A$40:$A$783,$A374,СВЦЭМ!$B$39:$B$782,W$367)+'СЕТ СН'!$F$16</f>
        <v>#REF!</v>
      </c>
      <c r="X374" s="36" t="e">
        <f>SUMIFS(СВЦЭМ!#REF!,СВЦЭМ!$A$40:$A$783,$A374,СВЦЭМ!$B$39:$B$782,X$367)+'СЕТ СН'!$F$16</f>
        <v>#REF!</v>
      </c>
      <c r="Y374" s="36" t="e">
        <f>SUMIFS(СВЦЭМ!#REF!,СВЦЭМ!$A$40:$A$783,$A374,СВЦЭМ!$B$39:$B$782,Y$367)+'СЕТ СН'!$F$16</f>
        <v>#REF!</v>
      </c>
    </row>
    <row r="375" spans="1:25" ht="15.75" hidden="1" x14ac:dyDescent="0.2">
      <c r="A375" s="35">
        <f t="shared" si="10"/>
        <v>45085</v>
      </c>
      <c r="B375" s="36" t="e">
        <f>SUMIFS(СВЦЭМ!#REF!,СВЦЭМ!$A$40:$A$783,$A375,СВЦЭМ!$B$39:$B$782,B$367)+'СЕТ СН'!$F$16</f>
        <v>#REF!</v>
      </c>
      <c r="C375" s="36" t="e">
        <f>SUMIFS(СВЦЭМ!#REF!,СВЦЭМ!$A$40:$A$783,$A375,СВЦЭМ!$B$39:$B$782,C$367)+'СЕТ СН'!$F$16</f>
        <v>#REF!</v>
      </c>
      <c r="D375" s="36" t="e">
        <f>SUMIFS(СВЦЭМ!#REF!,СВЦЭМ!$A$40:$A$783,$A375,СВЦЭМ!$B$39:$B$782,D$367)+'СЕТ СН'!$F$16</f>
        <v>#REF!</v>
      </c>
      <c r="E375" s="36" t="e">
        <f>SUMIFS(СВЦЭМ!#REF!,СВЦЭМ!$A$40:$A$783,$A375,СВЦЭМ!$B$39:$B$782,E$367)+'СЕТ СН'!$F$16</f>
        <v>#REF!</v>
      </c>
      <c r="F375" s="36" t="e">
        <f>SUMIFS(СВЦЭМ!#REF!,СВЦЭМ!$A$40:$A$783,$A375,СВЦЭМ!$B$39:$B$782,F$367)+'СЕТ СН'!$F$16</f>
        <v>#REF!</v>
      </c>
      <c r="G375" s="36" t="e">
        <f>SUMIFS(СВЦЭМ!#REF!,СВЦЭМ!$A$40:$A$783,$A375,СВЦЭМ!$B$39:$B$782,G$367)+'СЕТ СН'!$F$16</f>
        <v>#REF!</v>
      </c>
      <c r="H375" s="36" t="e">
        <f>SUMIFS(СВЦЭМ!#REF!,СВЦЭМ!$A$40:$A$783,$A375,СВЦЭМ!$B$39:$B$782,H$367)+'СЕТ СН'!$F$16</f>
        <v>#REF!</v>
      </c>
      <c r="I375" s="36" t="e">
        <f>SUMIFS(СВЦЭМ!#REF!,СВЦЭМ!$A$40:$A$783,$A375,СВЦЭМ!$B$39:$B$782,I$367)+'СЕТ СН'!$F$16</f>
        <v>#REF!</v>
      </c>
      <c r="J375" s="36" t="e">
        <f>SUMIFS(СВЦЭМ!#REF!,СВЦЭМ!$A$40:$A$783,$A375,СВЦЭМ!$B$39:$B$782,J$367)+'СЕТ СН'!$F$16</f>
        <v>#REF!</v>
      </c>
      <c r="K375" s="36" t="e">
        <f>SUMIFS(СВЦЭМ!#REF!,СВЦЭМ!$A$40:$A$783,$A375,СВЦЭМ!$B$39:$B$782,K$367)+'СЕТ СН'!$F$16</f>
        <v>#REF!</v>
      </c>
      <c r="L375" s="36" t="e">
        <f>SUMIFS(СВЦЭМ!#REF!,СВЦЭМ!$A$40:$A$783,$A375,СВЦЭМ!$B$39:$B$782,L$367)+'СЕТ СН'!$F$16</f>
        <v>#REF!</v>
      </c>
      <c r="M375" s="36" t="e">
        <f>SUMIFS(СВЦЭМ!#REF!,СВЦЭМ!$A$40:$A$783,$A375,СВЦЭМ!$B$39:$B$782,M$367)+'СЕТ СН'!$F$16</f>
        <v>#REF!</v>
      </c>
      <c r="N375" s="36" t="e">
        <f>SUMIFS(СВЦЭМ!#REF!,СВЦЭМ!$A$40:$A$783,$A375,СВЦЭМ!$B$39:$B$782,N$367)+'СЕТ СН'!$F$16</f>
        <v>#REF!</v>
      </c>
      <c r="O375" s="36" t="e">
        <f>SUMIFS(СВЦЭМ!#REF!,СВЦЭМ!$A$40:$A$783,$A375,СВЦЭМ!$B$39:$B$782,O$367)+'СЕТ СН'!$F$16</f>
        <v>#REF!</v>
      </c>
      <c r="P375" s="36" t="e">
        <f>SUMIFS(СВЦЭМ!#REF!,СВЦЭМ!$A$40:$A$783,$A375,СВЦЭМ!$B$39:$B$782,P$367)+'СЕТ СН'!$F$16</f>
        <v>#REF!</v>
      </c>
      <c r="Q375" s="36" t="e">
        <f>SUMIFS(СВЦЭМ!#REF!,СВЦЭМ!$A$40:$A$783,$A375,СВЦЭМ!$B$39:$B$782,Q$367)+'СЕТ СН'!$F$16</f>
        <v>#REF!</v>
      </c>
      <c r="R375" s="36" t="e">
        <f>SUMIFS(СВЦЭМ!#REF!,СВЦЭМ!$A$40:$A$783,$A375,СВЦЭМ!$B$39:$B$782,R$367)+'СЕТ СН'!$F$16</f>
        <v>#REF!</v>
      </c>
      <c r="S375" s="36" t="e">
        <f>SUMIFS(СВЦЭМ!#REF!,СВЦЭМ!$A$40:$A$783,$A375,СВЦЭМ!$B$39:$B$782,S$367)+'СЕТ СН'!$F$16</f>
        <v>#REF!</v>
      </c>
      <c r="T375" s="36" t="e">
        <f>SUMIFS(СВЦЭМ!#REF!,СВЦЭМ!$A$40:$A$783,$A375,СВЦЭМ!$B$39:$B$782,T$367)+'СЕТ СН'!$F$16</f>
        <v>#REF!</v>
      </c>
      <c r="U375" s="36" t="e">
        <f>SUMIFS(СВЦЭМ!#REF!,СВЦЭМ!$A$40:$A$783,$A375,СВЦЭМ!$B$39:$B$782,U$367)+'СЕТ СН'!$F$16</f>
        <v>#REF!</v>
      </c>
      <c r="V375" s="36" t="e">
        <f>SUMIFS(СВЦЭМ!#REF!,СВЦЭМ!$A$40:$A$783,$A375,СВЦЭМ!$B$39:$B$782,V$367)+'СЕТ СН'!$F$16</f>
        <v>#REF!</v>
      </c>
      <c r="W375" s="36" t="e">
        <f>SUMIFS(СВЦЭМ!#REF!,СВЦЭМ!$A$40:$A$783,$A375,СВЦЭМ!$B$39:$B$782,W$367)+'СЕТ СН'!$F$16</f>
        <v>#REF!</v>
      </c>
      <c r="X375" s="36" t="e">
        <f>SUMIFS(СВЦЭМ!#REF!,СВЦЭМ!$A$40:$A$783,$A375,СВЦЭМ!$B$39:$B$782,X$367)+'СЕТ СН'!$F$16</f>
        <v>#REF!</v>
      </c>
      <c r="Y375" s="36" t="e">
        <f>SUMIFS(СВЦЭМ!#REF!,СВЦЭМ!$A$40:$A$783,$A375,СВЦЭМ!$B$39:$B$782,Y$367)+'СЕТ СН'!$F$16</f>
        <v>#REF!</v>
      </c>
    </row>
    <row r="376" spans="1:25" ht="15.75" hidden="1" x14ac:dyDescent="0.2">
      <c r="A376" s="35">
        <f t="shared" si="10"/>
        <v>45086</v>
      </c>
      <c r="B376" s="36" t="e">
        <f>SUMIFS(СВЦЭМ!#REF!,СВЦЭМ!$A$40:$A$783,$A376,СВЦЭМ!$B$39:$B$782,B$367)+'СЕТ СН'!$F$16</f>
        <v>#REF!</v>
      </c>
      <c r="C376" s="36" t="e">
        <f>SUMIFS(СВЦЭМ!#REF!,СВЦЭМ!$A$40:$A$783,$A376,СВЦЭМ!$B$39:$B$782,C$367)+'СЕТ СН'!$F$16</f>
        <v>#REF!</v>
      </c>
      <c r="D376" s="36" t="e">
        <f>SUMIFS(СВЦЭМ!#REF!,СВЦЭМ!$A$40:$A$783,$A376,СВЦЭМ!$B$39:$B$782,D$367)+'СЕТ СН'!$F$16</f>
        <v>#REF!</v>
      </c>
      <c r="E376" s="36" t="e">
        <f>SUMIFS(СВЦЭМ!#REF!,СВЦЭМ!$A$40:$A$783,$A376,СВЦЭМ!$B$39:$B$782,E$367)+'СЕТ СН'!$F$16</f>
        <v>#REF!</v>
      </c>
      <c r="F376" s="36" t="e">
        <f>SUMIFS(СВЦЭМ!#REF!,СВЦЭМ!$A$40:$A$783,$A376,СВЦЭМ!$B$39:$B$782,F$367)+'СЕТ СН'!$F$16</f>
        <v>#REF!</v>
      </c>
      <c r="G376" s="36" t="e">
        <f>SUMIFS(СВЦЭМ!#REF!,СВЦЭМ!$A$40:$A$783,$A376,СВЦЭМ!$B$39:$B$782,G$367)+'СЕТ СН'!$F$16</f>
        <v>#REF!</v>
      </c>
      <c r="H376" s="36" t="e">
        <f>SUMIFS(СВЦЭМ!#REF!,СВЦЭМ!$A$40:$A$783,$A376,СВЦЭМ!$B$39:$B$782,H$367)+'СЕТ СН'!$F$16</f>
        <v>#REF!</v>
      </c>
      <c r="I376" s="36" t="e">
        <f>SUMIFS(СВЦЭМ!#REF!,СВЦЭМ!$A$40:$A$783,$A376,СВЦЭМ!$B$39:$B$782,I$367)+'СЕТ СН'!$F$16</f>
        <v>#REF!</v>
      </c>
      <c r="J376" s="36" t="e">
        <f>SUMIFS(СВЦЭМ!#REF!,СВЦЭМ!$A$40:$A$783,$A376,СВЦЭМ!$B$39:$B$782,J$367)+'СЕТ СН'!$F$16</f>
        <v>#REF!</v>
      </c>
      <c r="K376" s="36" t="e">
        <f>SUMIFS(СВЦЭМ!#REF!,СВЦЭМ!$A$40:$A$783,$A376,СВЦЭМ!$B$39:$B$782,K$367)+'СЕТ СН'!$F$16</f>
        <v>#REF!</v>
      </c>
      <c r="L376" s="36" t="e">
        <f>SUMIFS(СВЦЭМ!#REF!,СВЦЭМ!$A$40:$A$783,$A376,СВЦЭМ!$B$39:$B$782,L$367)+'СЕТ СН'!$F$16</f>
        <v>#REF!</v>
      </c>
      <c r="M376" s="36" t="e">
        <f>SUMIFS(СВЦЭМ!#REF!,СВЦЭМ!$A$40:$A$783,$A376,СВЦЭМ!$B$39:$B$782,M$367)+'СЕТ СН'!$F$16</f>
        <v>#REF!</v>
      </c>
      <c r="N376" s="36" t="e">
        <f>SUMIFS(СВЦЭМ!#REF!,СВЦЭМ!$A$40:$A$783,$A376,СВЦЭМ!$B$39:$B$782,N$367)+'СЕТ СН'!$F$16</f>
        <v>#REF!</v>
      </c>
      <c r="O376" s="36" t="e">
        <f>SUMIFS(СВЦЭМ!#REF!,СВЦЭМ!$A$40:$A$783,$A376,СВЦЭМ!$B$39:$B$782,O$367)+'СЕТ СН'!$F$16</f>
        <v>#REF!</v>
      </c>
      <c r="P376" s="36" t="e">
        <f>SUMIFS(СВЦЭМ!#REF!,СВЦЭМ!$A$40:$A$783,$A376,СВЦЭМ!$B$39:$B$782,P$367)+'СЕТ СН'!$F$16</f>
        <v>#REF!</v>
      </c>
      <c r="Q376" s="36" t="e">
        <f>SUMIFS(СВЦЭМ!#REF!,СВЦЭМ!$A$40:$A$783,$A376,СВЦЭМ!$B$39:$B$782,Q$367)+'СЕТ СН'!$F$16</f>
        <v>#REF!</v>
      </c>
      <c r="R376" s="36" t="e">
        <f>SUMIFS(СВЦЭМ!#REF!,СВЦЭМ!$A$40:$A$783,$A376,СВЦЭМ!$B$39:$B$782,R$367)+'СЕТ СН'!$F$16</f>
        <v>#REF!</v>
      </c>
      <c r="S376" s="36" t="e">
        <f>SUMIFS(СВЦЭМ!#REF!,СВЦЭМ!$A$40:$A$783,$A376,СВЦЭМ!$B$39:$B$782,S$367)+'СЕТ СН'!$F$16</f>
        <v>#REF!</v>
      </c>
      <c r="T376" s="36" t="e">
        <f>SUMIFS(СВЦЭМ!#REF!,СВЦЭМ!$A$40:$A$783,$A376,СВЦЭМ!$B$39:$B$782,T$367)+'СЕТ СН'!$F$16</f>
        <v>#REF!</v>
      </c>
      <c r="U376" s="36" t="e">
        <f>SUMIFS(СВЦЭМ!#REF!,СВЦЭМ!$A$40:$A$783,$A376,СВЦЭМ!$B$39:$B$782,U$367)+'СЕТ СН'!$F$16</f>
        <v>#REF!</v>
      </c>
      <c r="V376" s="36" t="e">
        <f>SUMIFS(СВЦЭМ!#REF!,СВЦЭМ!$A$40:$A$783,$A376,СВЦЭМ!$B$39:$B$782,V$367)+'СЕТ СН'!$F$16</f>
        <v>#REF!</v>
      </c>
      <c r="W376" s="36" t="e">
        <f>SUMIFS(СВЦЭМ!#REF!,СВЦЭМ!$A$40:$A$783,$A376,СВЦЭМ!$B$39:$B$782,W$367)+'СЕТ СН'!$F$16</f>
        <v>#REF!</v>
      </c>
      <c r="X376" s="36" t="e">
        <f>SUMIFS(СВЦЭМ!#REF!,СВЦЭМ!$A$40:$A$783,$A376,СВЦЭМ!$B$39:$B$782,X$367)+'СЕТ СН'!$F$16</f>
        <v>#REF!</v>
      </c>
      <c r="Y376" s="36" t="e">
        <f>SUMIFS(СВЦЭМ!#REF!,СВЦЭМ!$A$40:$A$783,$A376,СВЦЭМ!$B$39:$B$782,Y$367)+'СЕТ СН'!$F$16</f>
        <v>#REF!</v>
      </c>
    </row>
    <row r="377" spans="1:25" ht="15.75" hidden="1" x14ac:dyDescent="0.2">
      <c r="A377" s="35">
        <f t="shared" si="10"/>
        <v>45087</v>
      </c>
      <c r="B377" s="36" t="e">
        <f>SUMIFS(СВЦЭМ!#REF!,СВЦЭМ!$A$40:$A$783,$A377,СВЦЭМ!$B$39:$B$782,B$367)+'СЕТ СН'!$F$16</f>
        <v>#REF!</v>
      </c>
      <c r="C377" s="36" t="e">
        <f>SUMIFS(СВЦЭМ!#REF!,СВЦЭМ!$A$40:$A$783,$A377,СВЦЭМ!$B$39:$B$782,C$367)+'СЕТ СН'!$F$16</f>
        <v>#REF!</v>
      </c>
      <c r="D377" s="36" t="e">
        <f>SUMIFS(СВЦЭМ!#REF!,СВЦЭМ!$A$40:$A$783,$A377,СВЦЭМ!$B$39:$B$782,D$367)+'СЕТ СН'!$F$16</f>
        <v>#REF!</v>
      </c>
      <c r="E377" s="36" t="e">
        <f>SUMIFS(СВЦЭМ!#REF!,СВЦЭМ!$A$40:$A$783,$A377,СВЦЭМ!$B$39:$B$782,E$367)+'СЕТ СН'!$F$16</f>
        <v>#REF!</v>
      </c>
      <c r="F377" s="36" t="e">
        <f>SUMIFS(СВЦЭМ!#REF!,СВЦЭМ!$A$40:$A$783,$A377,СВЦЭМ!$B$39:$B$782,F$367)+'СЕТ СН'!$F$16</f>
        <v>#REF!</v>
      </c>
      <c r="G377" s="36" t="e">
        <f>SUMIFS(СВЦЭМ!#REF!,СВЦЭМ!$A$40:$A$783,$A377,СВЦЭМ!$B$39:$B$782,G$367)+'СЕТ СН'!$F$16</f>
        <v>#REF!</v>
      </c>
      <c r="H377" s="36" t="e">
        <f>SUMIFS(СВЦЭМ!#REF!,СВЦЭМ!$A$40:$A$783,$A377,СВЦЭМ!$B$39:$B$782,H$367)+'СЕТ СН'!$F$16</f>
        <v>#REF!</v>
      </c>
      <c r="I377" s="36" t="e">
        <f>SUMIFS(СВЦЭМ!#REF!,СВЦЭМ!$A$40:$A$783,$A377,СВЦЭМ!$B$39:$B$782,I$367)+'СЕТ СН'!$F$16</f>
        <v>#REF!</v>
      </c>
      <c r="J377" s="36" t="e">
        <f>SUMIFS(СВЦЭМ!#REF!,СВЦЭМ!$A$40:$A$783,$A377,СВЦЭМ!$B$39:$B$782,J$367)+'СЕТ СН'!$F$16</f>
        <v>#REF!</v>
      </c>
      <c r="K377" s="36" t="e">
        <f>SUMIFS(СВЦЭМ!#REF!,СВЦЭМ!$A$40:$A$783,$A377,СВЦЭМ!$B$39:$B$782,K$367)+'СЕТ СН'!$F$16</f>
        <v>#REF!</v>
      </c>
      <c r="L377" s="36" t="e">
        <f>SUMIFS(СВЦЭМ!#REF!,СВЦЭМ!$A$40:$A$783,$A377,СВЦЭМ!$B$39:$B$782,L$367)+'СЕТ СН'!$F$16</f>
        <v>#REF!</v>
      </c>
      <c r="M377" s="36" t="e">
        <f>SUMIFS(СВЦЭМ!#REF!,СВЦЭМ!$A$40:$A$783,$A377,СВЦЭМ!$B$39:$B$782,M$367)+'СЕТ СН'!$F$16</f>
        <v>#REF!</v>
      </c>
      <c r="N377" s="36" t="e">
        <f>SUMIFS(СВЦЭМ!#REF!,СВЦЭМ!$A$40:$A$783,$A377,СВЦЭМ!$B$39:$B$782,N$367)+'СЕТ СН'!$F$16</f>
        <v>#REF!</v>
      </c>
      <c r="O377" s="36" t="e">
        <f>SUMIFS(СВЦЭМ!#REF!,СВЦЭМ!$A$40:$A$783,$A377,СВЦЭМ!$B$39:$B$782,O$367)+'СЕТ СН'!$F$16</f>
        <v>#REF!</v>
      </c>
      <c r="P377" s="36" t="e">
        <f>SUMIFS(СВЦЭМ!#REF!,СВЦЭМ!$A$40:$A$783,$A377,СВЦЭМ!$B$39:$B$782,P$367)+'СЕТ СН'!$F$16</f>
        <v>#REF!</v>
      </c>
      <c r="Q377" s="36" t="e">
        <f>SUMIFS(СВЦЭМ!#REF!,СВЦЭМ!$A$40:$A$783,$A377,СВЦЭМ!$B$39:$B$782,Q$367)+'СЕТ СН'!$F$16</f>
        <v>#REF!</v>
      </c>
      <c r="R377" s="36" t="e">
        <f>SUMIFS(СВЦЭМ!#REF!,СВЦЭМ!$A$40:$A$783,$A377,СВЦЭМ!$B$39:$B$782,R$367)+'СЕТ СН'!$F$16</f>
        <v>#REF!</v>
      </c>
      <c r="S377" s="36" t="e">
        <f>SUMIFS(СВЦЭМ!#REF!,СВЦЭМ!$A$40:$A$783,$A377,СВЦЭМ!$B$39:$B$782,S$367)+'СЕТ СН'!$F$16</f>
        <v>#REF!</v>
      </c>
      <c r="T377" s="36" t="e">
        <f>SUMIFS(СВЦЭМ!#REF!,СВЦЭМ!$A$40:$A$783,$A377,СВЦЭМ!$B$39:$B$782,T$367)+'СЕТ СН'!$F$16</f>
        <v>#REF!</v>
      </c>
      <c r="U377" s="36" t="e">
        <f>SUMIFS(СВЦЭМ!#REF!,СВЦЭМ!$A$40:$A$783,$A377,СВЦЭМ!$B$39:$B$782,U$367)+'СЕТ СН'!$F$16</f>
        <v>#REF!</v>
      </c>
      <c r="V377" s="36" t="e">
        <f>SUMIFS(СВЦЭМ!#REF!,СВЦЭМ!$A$40:$A$783,$A377,СВЦЭМ!$B$39:$B$782,V$367)+'СЕТ СН'!$F$16</f>
        <v>#REF!</v>
      </c>
      <c r="W377" s="36" t="e">
        <f>SUMIFS(СВЦЭМ!#REF!,СВЦЭМ!$A$40:$A$783,$A377,СВЦЭМ!$B$39:$B$782,W$367)+'СЕТ СН'!$F$16</f>
        <v>#REF!</v>
      </c>
      <c r="X377" s="36" t="e">
        <f>SUMIFS(СВЦЭМ!#REF!,СВЦЭМ!$A$40:$A$783,$A377,СВЦЭМ!$B$39:$B$782,X$367)+'СЕТ СН'!$F$16</f>
        <v>#REF!</v>
      </c>
      <c r="Y377" s="36" t="e">
        <f>SUMIFS(СВЦЭМ!#REF!,СВЦЭМ!$A$40:$A$783,$A377,СВЦЭМ!$B$39:$B$782,Y$367)+'СЕТ СН'!$F$16</f>
        <v>#REF!</v>
      </c>
    </row>
    <row r="378" spans="1:25" ht="15.75" hidden="1" x14ac:dyDescent="0.2">
      <c r="A378" s="35">
        <f t="shared" si="10"/>
        <v>45088</v>
      </c>
      <c r="B378" s="36" t="e">
        <f>SUMIFS(СВЦЭМ!#REF!,СВЦЭМ!$A$40:$A$783,$A378,СВЦЭМ!$B$39:$B$782,B$367)+'СЕТ СН'!$F$16</f>
        <v>#REF!</v>
      </c>
      <c r="C378" s="36" t="e">
        <f>SUMIFS(СВЦЭМ!#REF!,СВЦЭМ!$A$40:$A$783,$A378,СВЦЭМ!$B$39:$B$782,C$367)+'СЕТ СН'!$F$16</f>
        <v>#REF!</v>
      </c>
      <c r="D378" s="36" t="e">
        <f>SUMIFS(СВЦЭМ!#REF!,СВЦЭМ!$A$40:$A$783,$A378,СВЦЭМ!$B$39:$B$782,D$367)+'СЕТ СН'!$F$16</f>
        <v>#REF!</v>
      </c>
      <c r="E378" s="36" t="e">
        <f>SUMIFS(СВЦЭМ!#REF!,СВЦЭМ!$A$40:$A$783,$A378,СВЦЭМ!$B$39:$B$782,E$367)+'СЕТ СН'!$F$16</f>
        <v>#REF!</v>
      </c>
      <c r="F378" s="36" t="e">
        <f>SUMIFS(СВЦЭМ!#REF!,СВЦЭМ!$A$40:$A$783,$A378,СВЦЭМ!$B$39:$B$782,F$367)+'СЕТ СН'!$F$16</f>
        <v>#REF!</v>
      </c>
      <c r="G378" s="36" t="e">
        <f>SUMIFS(СВЦЭМ!#REF!,СВЦЭМ!$A$40:$A$783,$A378,СВЦЭМ!$B$39:$B$782,G$367)+'СЕТ СН'!$F$16</f>
        <v>#REF!</v>
      </c>
      <c r="H378" s="36" t="e">
        <f>SUMIFS(СВЦЭМ!#REF!,СВЦЭМ!$A$40:$A$783,$A378,СВЦЭМ!$B$39:$B$782,H$367)+'СЕТ СН'!$F$16</f>
        <v>#REF!</v>
      </c>
      <c r="I378" s="36" t="e">
        <f>SUMIFS(СВЦЭМ!#REF!,СВЦЭМ!$A$40:$A$783,$A378,СВЦЭМ!$B$39:$B$782,I$367)+'СЕТ СН'!$F$16</f>
        <v>#REF!</v>
      </c>
      <c r="J378" s="36" t="e">
        <f>SUMIFS(СВЦЭМ!#REF!,СВЦЭМ!$A$40:$A$783,$A378,СВЦЭМ!$B$39:$B$782,J$367)+'СЕТ СН'!$F$16</f>
        <v>#REF!</v>
      </c>
      <c r="K378" s="36" t="e">
        <f>SUMIFS(СВЦЭМ!#REF!,СВЦЭМ!$A$40:$A$783,$A378,СВЦЭМ!$B$39:$B$782,K$367)+'СЕТ СН'!$F$16</f>
        <v>#REF!</v>
      </c>
      <c r="L378" s="36" t="e">
        <f>SUMIFS(СВЦЭМ!#REF!,СВЦЭМ!$A$40:$A$783,$A378,СВЦЭМ!$B$39:$B$782,L$367)+'СЕТ СН'!$F$16</f>
        <v>#REF!</v>
      </c>
      <c r="M378" s="36" t="e">
        <f>SUMIFS(СВЦЭМ!#REF!,СВЦЭМ!$A$40:$A$783,$A378,СВЦЭМ!$B$39:$B$782,M$367)+'СЕТ СН'!$F$16</f>
        <v>#REF!</v>
      </c>
      <c r="N378" s="36" t="e">
        <f>SUMIFS(СВЦЭМ!#REF!,СВЦЭМ!$A$40:$A$783,$A378,СВЦЭМ!$B$39:$B$782,N$367)+'СЕТ СН'!$F$16</f>
        <v>#REF!</v>
      </c>
      <c r="O378" s="36" t="e">
        <f>SUMIFS(СВЦЭМ!#REF!,СВЦЭМ!$A$40:$A$783,$A378,СВЦЭМ!$B$39:$B$782,O$367)+'СЕТ СН'!$F$16</f>
        <v>#REF!</v>
      </c>
      <c r="P378" s="36" t="e">
        <f>SUMIFS(СВЦЭМ!#REF!,СВЦЭМ!$A$40:$A$783,$A378,СВЦЭМ!$B$39:$B$782,P$367)+'СЕТ СН'!$F$16</f>
        <v>#REF!</v>
      </c>
      <c r="Q378" s="36" t="e">
        <f>SUMIFS(СВЦЭМ!#REF!,СВЦЭМ!$A$40:$A$783,$A378,СВЦЭМ!$B$39:$B$782,Q$367)+'СЕТ СН'!$F$16</f>
        <v>#REF!</v>
      </c>
      <c r="R378" s="36" t="e">
        <f>SUMIFS(СВЦЭМ!#REF!,СВЦЭМ!$A$40:$A$783,$A378,СВЦЭМ!$B$39:$B$782,R$367)+'СЕТ СН'!$F$16</f>
        <v>#REF!</v>
      </c>
      <c r="S378" s="36" t="e">
        <f>SUMIFS(СВЦЭМ!#REF!,СВЦЭМ!$A$40:$A$783,$A378,СВЦЭМ!$B$39:$B$782,S$367)+'СЕТ СН'!$F$16</f>
        <v>#REF!</v>
      </c>
      <c r="T378" s="36" t="e">
        <f>SUMIFS(СВЦЭМ!#REF!,СВЦЭМ!$A$40:$A$783,$A378,СВЦЭМ!$B$39:$B$782,T$367)+'СЕТ СН'!$F$16</f>
        <v>#REF!</v>
      </c>
      <c r="U378" s="36" t="e">
        <f>SUMIFS(СВЦЭМ!#REF!,СВЦЭМ!$A$40:$A$783,$A378,СВЦЭМ!$B$39:$B$782,U$367)+'СЕТ СН'!$F$16</f>
        <v>#REF!</v>
      </c>
      <c r="V378" s="36" t="e">
        <f>SUMIFS(СВЦЭМ!#REF!,СВЦЭМ!$A$40:$A$783,$A378,СВЦЭМ!$B$39:$B$782,V$367)+'СЕТ СН'!$F$16</f>
        <v>#REF!</v>
      </c>
      <c r="W378" s="36" t="e">
        <f>SUMIFS(СВЦЭМ!#REF!,СВЦЭМ!$A$40:$A$783,$A378,СВЦЭМ!$B$39:$B$782,W$367)+'СЕТ СН'!$F$16</f>
        <v>#REF!</v>
      </c>
      <c r="X378" s="36" t="e">
        <f>SUMIFS(СВЦЭМ!#REF!,СВЦЭМ!$A$40:$A$783,$A378,СВЦЭМ!$B$39:$B$782,X$367)+'СЕТ СН'!$F$16</f>
        <v>#REF!</v>
      </c>
      <c r="Y378" s="36" t="e">
        <f>SUMIFS(СВЦЭМ!#REF!,СВЦЭМ!$A$40:$A$783,$A378,СВЦЭМ!$B$39:$B$782,Y$367)+'СЕТ СН'!$F$16</f>
        <v>#REF!</v>
      </c>
    </row>
    <row r="379" spans="1:25" ht="15.75" hidden="1" x14ac:dyDescent="0.2">
      <c r="A379" s="35">
        <f t="shared" si="10"/>
        <v>45089</v>
      </c>
      <c r="B379" s="36" t="e">
        <f>SUMIFS(СВЦЭМ!#REF!,СВЦЭМ!$A$40:$A$783,$A379,СВЦЭМ!$B$39:$B$782,B$367)+'СЕТ СН'!$F$16</f>
        <v>#REF!</v>
      </c>
      <c r="C379" s="36" t="e">
        <f>SUMIFS(СВЦЭМ!#REF!,СВЦЭМ!$A$40:$A$783,$A379,СВЦЭМ!$B$39:$B$782,C$367)+'СЕТ СН'!$F$16</f>
        <v>#REF!</v>
      </c>
      <c r="D379" s="36" t="e">
        <f>SUMIFS(СВЦЭМ!#REF!,СВЦЭМ!$A$40:$A$783,$A379,СВЦЭМ!$B$39:$B$782,D$367)+'СЕТ СН'!$F$16</f>
        <v>#REF!</v>
      </c>
      <c r="E379" s="36" t="e">
        <f>SUMIFS(СВЦЭМ!#REF!,СВЦЭМ!$A$40:$A$783,$A379,СВЦЭМ!$B$39:$B$782,E$367)+'СЕТ СН'!$F$16</f>
        <v>#REF!</v>
      </c>
      <c r="F379" s="36" t="e">
        <f>SUMIFS(СВЦЭМ!#REF!,СВЦЭМ!$A$40:$A$783,$A379,СВЦЭМ!$B$39:$B$782,F$367)+'СЕТ СН'!$F$16</f>
        <v>#REF!</v>
      </c>
      <c r="G379" s="36" t="e">
        <f>SUMIFS(СВЦЭМ!#REF!,СВЦЭМ!$A$40:$A$783,$A379,СВЦЭМ!$B$39:$B$782,G$367)+'СЕТ СН'!$F$16</f>
        <v>#REF!</v>
      </c>
      <c r="H379" s="36" t="e">
        <f>SUMIFS(СВЦЭМ!#REF!,СВЦЭМ!$A$40:$A$783,$A379,СВЦЭМ!$B$39:$B$782,H$367)+'СЕТ СН'!$F$16</f>
        <v>#REF!</v>
      </c>
      <c r="I379" s="36" t="e">
        <f>SUMIFS(СВЦЭМ!#REF!,СВЦЭМ!$A$40:$A$783,$A379,СВЦЭМ!$B$39:$B$782,I$367)+'СЕТ СН'!$F$16</f>
        <v>#REF!</v>
      </c>
      <c r="J379" s="36" t="e">
        <f>SUMIFS(СВЦЭМ!#REF!,СВЦЭМ!$A$40:$A$783,$A379,СВЦЭМ!$B$39:$B$782,J$367)+'СЕТ СН'!$F$16</f>
        <v>#REF!</v>
      </c>
      <c r="K379" s="36" t="e">
        <f>SUMIFS(СВЦЭМ!#REF!,СВЦЭМ!$A$40:$A$783,$A379,СВЦЭМ!$B$39:$B$782,K$367)+'СЕТ СН'!$F$16</f>
        <v>#REF!</v>
      </c>
      <c r="L379" s="36" t="e">
        <f>SUMIFS(СВЦЭМ!#REF!,СВЦЭМ!$A$40:$A$783,$A379,СВЦЭМ!$B$39:$B$782,L$367)+'СЕТ СН'!$F$16</f>
        <v>#REF!</v>
      </c>
      <c r="M379" s="36" t="e">
        <f>SUMIFS(СВЦЭМ!#REF!,СВЦЭМ!$A$40:$A$783,$A379,СВЦЭМ!$B$39:$B$782,M$367)+'СЕТ СН'!$F$16</f>
        <v>#REF!</v>
      </c>
      <c r="N379" s="36" t="e">
        <f>SUMIFS(СВЦЭМ!#REF!,СВЦЭМ!$A$40:$A$783,$A379,СВЦЭМ!$B$39:$B$782,N$367)+'СЕТ СН'!$F$16</f>
        <v>#REF!</v>
      </c>
      <c r="O379" s="36" t="e">
        <f>SUMIFS(СВЦЭМ!#REF!,СВЦЭМ!$A$40:$A$783,$A379,СВЦЭМ!$B$39:$B$782,O$367)+'СЕТ СН'!$F$16</f>
        <v>#REF!</v>
      </c>
      <c r="P379" s="36" t="e">
        <f>SUMIFS(СВЦЭМ!#REF!,СВЦЭМ!$A$40:$A$783,$A379,СВЦЭМ!$B$39:$B$782,P$367)+'СЕТ СН'!$F$16</f>
        <v>#REF!</v>
      </c>
      <c r="Q379" s="36" t="e">
        <f>SUMIFS(СВЦЭМ!#REF!,СВЦЭМ!$A$40:$A$783,$A379,СВЦЭМ!$B$39:$B$782,Q$367)+'СЕТ СН'!$F$16</f>
        <v>#REF!</v>
      </c>
      <c r="R379" s="36" t="e">
        <f>SUMIFS(СВЦЭМ!#REF!,СВЦЭМ!$A$40:$A$783,$A379,СВЦЭМ!$B$39:$B$782,R$367)+'СЕТ СН'!$F$16</f>
        <v>#REF!</v>
      </c>
      <c r="S379" s="36" t="e">
        <f>SUMIFS(СВЦЭМ!#REF!,СВЦЭМ!$A$40:$A$783,$A379,СВЦЭМ!$B$39:$B$782,S$367)+'СЕТ СН'!$F$16</f>
        <v>#REF!</v>
      </c>
      <c r="T379" s="36" t="e">
        <f>SUMIFS(СВЦЭМ!#REF!,СВЦЭМ!$A$40:$A$783,$A379,СВЦЭМ!$B$39:$B$782,T$367)+'СЕТ СН'!$F$16</f>
        <v>#REF!</v>
      </c>
      <c r="U379" s="36" t="e">
        <f>SUMIFS(СВЦЭМ!#REF!,СВЦЭМ!$A$40:$A$783,$A379,СВЦЭМ!$B$39:$B$782,U$367)+'СЕТ СН'!$F$16</f>
        <v>#REF!</v>
      </c>
      <c r="V379" s="36" t="e">
        <f>SUMIFS(СВЦЭМ!#REF!,СВЦЭМ!$A$40:$A$783,$A379,СВЦЭМ!$B$39:$B$782,V$367)+'СЕТ СН'!$F$16</f>
        <v>#REF!</v>
      </c>
      <c r="W379" s="36" t="e">
        <f>SUMIFS(СВЦЭМ!#REF!,СВЦЭМ!$A$40:$A$783,$A379,СВЦЭМ!$B$39:$B$782,W$367)+'СЕТ СН'!$F$16</f>
        <v>#REF!</v>
      </c>
      <c r="X379" s="36" t="e">
        <f>SUMIFS(СВЦЭМ!#REF!,СВЦЭМ!$A$40:$A$783,$A379,СВЦЭМ!$B$39:$B$782,X$367)+'СЕТ СН'!$F$16</f>
        <v>#REF!</v>
      </c>
      <c r="Y379" s="36" t="e">
        <f>SUMIFS(СВЦЭМ!#REF!,СВЦЭМ!$A$40:$A$783,$A379,СВЦЭМ!$B$39:$B$782,Y$367)+'СЕТ СН'!$F$16</f>
        <v>#REF!</v>
      </c>
    </row>
    <row r="380" spans="1:25" ht="15.75" hidden="1" x14ac:dyDescent="0.2">
      <c r="A380" s="35">
        <f t="shared" si="10"/>
        <v>45090</v>
      </c>
      <c r="B380" s="36" t="e">
        <f>SUMIFS(СВЦЭМ!#REF!,СВЦЭМ!$A$40:$A$783,$A380,СВЦЭМ!$B$39:$B$782,B$367)+'СЕТ СН'!$F$16</f>
        <v>#REF!</v>
      </c>
      <c r="C380" s="36" t="e">
        <f>SUMIFS(СВЦЭМ!#REF!,СВЦЭМ!$A$40:$A$783,$A380,СВЦЭМ!$B$39:$B$782,C$367)+'СЕТ СН'!$F$16</f>
        <v>#REF!</v>
      </c>
      <c r="D380" s="36" t="e">
        <f>SUMIFS(СВЦЭМ!#REF!,СВЦЭМ!$A$40:$A$783,$A380,СВЦЭМ!$B$39:$B$782,D$367)+'СЕТ СН'!$F$16</f>
        <v>#REF!</v>
      </c>
      <c r="E380" s="36" t="e">
        <f>SUMIFS(СВЦЭМ!#REF!,СВЦЭМ!$A$40:$A$783,$A380,СВЦЭМ!$B$39:$B$782,E$367)+'СЕТ СН'!$F$16</f>
        <v>#REF!</v>
      </c>
      <c r="F380" s="36" t="e">
        <f>SUMIFS(СВЦЭМ!#REF!,СВЦЭМ!$A$40:$A$783,$A380,СВЦЭМ!$B$39:$B$782,F$367)+'СЕТ СН'!$F$16</f>
        <v>#REF!</v>
      </c>
      <c r="G380" s="36" t="e">
        <f>SUMIFS(СВЦЭМ!#REF!,СВЦЭМ!$A$40:$A$783,$A380,СВЦЭМ!$B$39:$B$782,G$367)+'СЕТ СН'!$F$16</f>
        <v>#REF!</v>
      </c>
      <c r="H380" s="36" t="e">
        <f>SUMIFS(СВЦЭМ!#REF!,СВЦЭМ!$A$40:$A$783,$A380,СВЦЭМ!$B$39:$B$782,H$367)+'СЕТ СН'!$F$16</f>
        <v>#REF!</v>
      </c>
      <c r="I380" s="36" t="e">
        <f>SUMIFS(СВЦЭМ!#REF!,СВЦЭМ!$A$40:$A$783,$A380,СВЦЭМ!$B$39:$B$782,I$367)+'СЕТ СН'!$F$16</f>
        <v>#REF!</v>
      </c>
      <c r="J380" s="36" t="e">
        <f>SUMIFS(СВЦЭМ!#REF!,СВЦЭМ!$A$40:$A$783,$A380,СВЦЭМ!$B$39:$B$782,J$367)+'СЕТ СН'!$F$16</f>
        <v>#REF!</v>
      </c>
      <c r="K380" s="36" t="e">
        <f>SUMIFS(СВЦЭМ!#REF!,СВЦЭМ!$A$40:$A$783,$A380,СВЦЭМ!$B$39:$B$782,K$367)+'СЕТ СН'!$F$16</f>
        <v>#REF!</v>
      </c>
      <c r="L380" s="36" t="e">
        <f>SUMIFS(СВЦЭМ!#REF!,СВЦЭМ!$A$40:$A$783,$A380,СВЦЭМ!$B$39:$B$782,L$367)+'СЕТ СН'!$F$16</f>
        <v>#REF!</v>
      </c>
      <c r="M380" s="36" t="e">
        <f>SUMIFS(СВЦЭМ!#REF!,СВЦЭМ!$A$40:$A$783,$A380,СВЦЭМ!$B$39:$B$782,M$367)+'СЕТ СН'!$F$16</f>
        <v>#REF!</v>
      </c>
      <c r="N380" s="36" t="e">
        <f>SUMIFS(СВЦЭМ!#REF!,СВЦЭМ!$A$40:$A$783,$A380,СВЦЭМ!$B$39:$B$782,N$367)+'СЕТ СН'!$F$16</f>
        <v>#REF!</v>
      </c>
      <c r="O380" s="36" t="e">
        <f>SUMIFS(СВЦЭМ!#REF!,СВЦЭМ!$A$40:$A$783,$A380,СВЦЭМ!$B$39:$B$782,O$367)+'СЕТ СН'!$F$16</f>
        <v>#REF!</v>
      </c>
      <c r="P380" s="36" t="e">
        <f>SUMIFS(СВЦЭМ!#REF!,СВЦЭМ!$A$40:$A$783,$A380,СВЦЭМ!$B$39:$B$782,P$367)+'СЕТ СН'!$F$16</f>
        <v>#REF!</v>
      </c>
      <c r="Q380" s="36" t="e">
        <f>SUMIFS(СВЦЭМ!#REF!,СВЦЭМ!$A$40:$A$783,$A380,СВЦЭМ!$B$39:$B$782,Q$367)+'СЕТ СН'!$F$16</f>
        <v>#REF!</v>
      </c>
      <c r="R380" s="36" t="e">
        <f>SUMIFS(СВЦЭМ!#REF!,СВЦЭМ!$A$40:$A$783,$A380,СВЦЭМ!$B$39:$B$782,R$367)+'СЕТ СН'!$F$16</f>
        <v>#REF!</v>
      </c>
      <c r="S380" s="36" t="e">
        <f>SUMIFS(СВЦЭМ!#REF!,СВЦЭМ!$A$40:$A$783,$A380,СВЦЭМ!$B$39:$B$782,S$367)+'СЕТ СН'!$F$16</f>
        <v>#REF!</v>
      </c>
      <c r="T380" s="36" t="e">
        <f>SUMIFS(СВЦЭМ!#REF!,СВЦЭМ!$A$40:$A$783,$A380,СВЦЭМ!$B$39:$B$782,T$367)+'СЕТ СН'!$F$16</f>
        <v>#REF!</v>
      </c>
      <c r="U380" s="36" t="e">
        <f>SUMIFS(СВЦЭМ!#REF!,СВЦЭМ!$A$40:$A$783,$A380,СВЦЭМ!$B$39:$B$782,U$367)+'СЕТ СН'!$F$16</f>
        <v>#REF!</v>
      </c>
      <c r="V380" s="36" t="e">
        <f>SUMIFS(СВЦЭМ!#REF!,СВЦЭМ!$A$40:$A$783,$A380,СВЦЭМ!$B$39:$B$782,V$367)+'СЕТ СН'!$F$16</f>
        <v>#REF!</v>
      </c>
      <c r="W380" s="36" t="e">
        <f>SUMIFS(СВЦЭМ!#REF!,СВЦЭМ!$A$40:$A$783,$A380,СВЦЭМ!$B$39:$B$782,W$367)+'СЕТ СН'!$F$16</f>
        <v>#REF!</v>
      </c>
      <c r="X380" s="36" t="e">
        <f>SUMIFS(СВЦЭМ!#REF!,СВЦЭМ!$A$40:$A$783,$A380,СВЦЭМ!$B$39:$B$782,X$367)+'СЕТ СН'!$F$16</f>
        <v>#REF!</v>
      </c>
      <c r="Y380" s="36" t="e">
        <f>SUMIFS(СВЦЭМ!#REF!,СВЦЭМ!$A$40:$A$783,$A380,СВЦЭМ!$B$39:$B$782,Y$367)+'СЕТ СН'!$F$16</f>
        <v>#REF!</v>
      </c>
    </row>
    <row r="381" spans="1:25" ht="15.75" hidden="1" x14ac:dyDescent="0.2">
      <c r="A381" s="35">
        <f t="shared" si="10"/>
        <v>45091</v>
      </c>
      <c r="B381" s="36" t="e">
        <f>SUMIFS(СВЦЭМ!#REF!,СВЦЭМ!$A$40:$A$783,$A381,СВЦЭМ!$B$39:$B$782,B$367)+'СЕТ СН'!$F$16</f>
        <v>#REF!</v>
      </c>
      <c r="C381" s="36" t="e">
        <f>SUMIFS(СВЦЭМ!#REF!,СВЦЭМ!$A$40:$A$783,$A381,СВЦЭМ!$B$39:$B$782,C$367)+'СЕТ СН'!$F$16</f>
        <v>#REF!</v>
      </c>
      <c r="D381" s="36" t="e">
        <f>SUMIFS(СВЦЭМ!#REF!,СВЦЭМ!$A$40:$A$783,$A381,СВЦЭМ!$B$39:$B$782,D$367)+'СЕТ СН'!$F$16</f>
        <v>#REF!</v>
      </c>
      <c r="E381" s="36" t="e">
        <f>SUMIFS(СВЦЭМ!#REF!,СВЦЭМ!$A$40:$A$783,$A381,СВЦЭМ!$B$39:$B$782,E$367)+'СЕТ СН'!$F$16</f>
        <v>#REF!</v>
      </c>
      <c r="F381" s="36" t="e">
        <f>SUMIFS(СВЦЭМ!#REF!,СВЦЭМ!$A$40:$A$783,$A381,СВЦЭМ!$B$39:$B$782,F$367)+'СЕТ СН'!$F$16</f>
        <v>#REF!</v>
      </c>
      <c r="G381" s="36" t="e">
        <f>SUMIFS(СВЦЭМ!#REF!,СВЦЭМ!$A$40:$A$783,$A381,СВЦЭМ!$B$39:$B$782,G$367)+'СЕТ СН'!$F$16</f>
        <v>#REF!</v>
      </c>
      <c r="H381" s="36" t="e">
        <f>SUMIFS(СВЦЭМ!#REF!,СВЦЭМ!$A$40:$A$783,$A381,СВЦЭМ!$B$39:$B$782,H$367)+'СЕТ СН'!$F$16</f>
        <v>#REF!</v>
      </c>
      <c r="I381" s="36" t="e">
        <f>SUMIFS(СВЦЭМ!#REF!,СВЦЭМ!$A$40:$A$783,$A381,СВЦЭМ!$B$39:$B$782,I$367)+'СЕТ СН'!$F$16</f>
        <v>#REF!</v>
      </c>
      <c r="J381" s="36" t="e">
        <f>SUMIFS(СВЦЭМ!#REF!,СВЦЭМ!$A$40:$A$783,$A381,СВЦЭМ!$B$39:$B$782,J$367)+'СЕТ СН'!$F$16</f>
        <v>#REF!</v>
      </c>
      <c r="K381" s="36" t="e">
        <f>SUMIFS(СВЦЭМ!#REF!,СВЦЭМ!$A$40:$A$783,$A381,СВЦЭМ!$B$39:$B$782,K$367)+'СЕТ СН'!$F$16</f>
        <v>#REF!</v>
      </c>
      <c r="L381" s="36" t="e">
        <f>SUMIFS(СВЦЭМ!#REF!,СВЦЭМ!$A$40:$A$783,$A381,СВЦЭМ!$B$39:$B$782,L$367)+'СЕТ СН'!$F$16</f>
        <v>#REF!</v>
      </c>
      <c r="M381" s="36" t="e">
        <f>SUMIFS(СВЦЭМ!#REF!,СВЦЭМ!$A$40:$A$783,$A381,СВЦЭМ!$B$39:$B$782,M$367)+'СЕТ СН'!$F$16</f>
        <v>#REF!</v>
      </c>
      <c r="N381" s="36" t="e">
        <f>SUMIFS(СВЦЭМ!#REF!,СВЦЭМ!$A$40:$A$783,$A381,СВЦЭМ!$B$39:$B$782,N$367)+'СЕТ СН'!$F$16</f>
        <v>#REF!</v>
      </c>
      <c r="O381" s="36" t="e">
        <f>SUMIFS(СВЦЭМ!#REF!,СВЦЭМ!$A$40:$A$783,$A381,СВЦЭМ!$B$39:$B$782,O$367)+'СЕТ СН'!$F$16</f>
        <v>#REF!</v>
      </c>
      <c r="P381" s="36" t="e">
        <f>SUMIFS(СВЦЭМ!#REF!,СВЦЭМ!$A$40:$A$783,$A381,СВЦЭМ!$B$39:$B$782,P$367)+'СЕТ СН'!$F$16</f>
        <v>#REF!</v>
      </c>
      <c r="Q381" s="36" t="e">
        <f>SUMIFS(СВЦЭМ!#REF!,СВЦЭМ!$A$40:$A$783,$A381,СВЦЭМ!$B$39:$B$782,Q$367)+'СЕТ СН'!$F$16</f>
        <v>#REF!</v>
      </c>
      <c r="R381" s="36" t="e">
        <f>SUMIFS(СВЦЭМ!#REF!,СВЦЭМ!$A$40:$A$783,$A381,СВЦЭМ!$B$39:$B$782,R$367)+'СЕТ СН'!$F$16</f>
        <v>#REF!</v>
      </c>
      <c r="S381" s="36" t="e">
        <f>SUMIFS(СВЦЭМ!#REF!,СВЦЭМ!$A$40:$A$783,$A381,СВЦЭМ!$B$39:$B$782,S$367)+'СЕТ СН'!$F$16</f>
        <v>#REF!</v>
      </c>
      <c r="T381" s="36" t="e">
        <f>SUMIFS(СВЦЭМ!#REF!,СВЦЭМ!$A$40:$A$783,$A381,СВЦЭМ!$B$39:$B$782,T$367)+'СЕТ СН'!$F$16</f>
        <v>#REF!</v>
      </c>
      <c r="U381" s="36" t="e">
        <f>SUMIFS(СВЦЭМ!#REF!,СВЦЭМ!$A$40:$A$783,$A381,СВЦЭМ!$B$39:$B$782,U$367)+'СЕТ СН'!$F$16</f>
        <v>#REF!</v>
      </c>
      <c r="V381" s="36" t="e">
        <f>SUMIFS(СВЦЭМ!#REF!,СВЦЭМ!$A$40:$A$783,$A381,СВЦЭМ!$B$39:$B$782,V$367)+'СЕТ СН'!$F$16</f>
        <v>#REF!</v>
      </c>
      <c r="W381" s="36" t="e">
        <f>SUMIFS(СВЦЭМ!#REF!,СВЦЭМ!$A$40:$A$783,$A381,СВЦЭМ!$B$39:$B$782,W$367)+'СЕТ СН'!$F$16</f>
        <v>#REF!</v>
      </c>
      <c r="X381" s="36" t="e">
        <f>SUMIFS(СВЦЭМ!#REF!,СВЦЭМ!$A$40:$A$783,$A381,СВЦЭМ!$B$39:$B$782,X$367)+'СЕТ СН'!$F$16</f>
        <v>#REF!</v>
      </c>
      <c r="Y381" s="36" t="e">
        <f>SUMIFS(СВЦЭМ!#REF!,СВЦЭМ!$A$40:$A$783,$A381,СВЦЭМ!$B$39:$B$782,Y$367)+'СЕТ СН'!$F$16</f>
        <v>#REF!</v>
      </c>
    </row>
    <row r="382" spans="1:25" ht="15.75" hidden="1" x14ac:dyDescent="0.2">
      <c r="A382" s="35">
        <f t="shared" si="10"/>
        <v>45092</v>
      </c>
      <c r="B382" s="36" t="e">
        <f>SUMIFS(СВЦЭМ!#REF!,СВЦЭМ!$A$40:$A$783,$A382,СВЦЭМ!$B$39:$B$782,B$367)+'СЕТ СН'!$F$16</f>
        <v>#REF!</v>
      </c>
      <c r="C382" s="36" t="e">
        <f>SUMIFS(СВЦЭМ!#REF!,СВЦЭМ!$A$40:$A$783,$A382,СВЦЭМ!$B$39:$B$782,C$367)+'СЕТ СН'!$F$16</f>
        <v>#REF!</v>
      </c>
      <c r="D382" s="36" t="e">
        <f>SUMIFS(СВЦЭМ!#REF!,СВЦЭМ!$A$40:$A$783,$A382,СВЦЭМ!$B$39:$B$782,D$367)+'СЕТ СН'!$F$16</f>
        <v>#REF!</v>
      </c>
      <c r="E382" s="36" t="e">
        <f>SUMIFS(СВЦЭМ!#REF!,СВЦЭМ!$A$40:$A$783,$A382,СВЦЭМ!$B$39:$B$782,E$367)+'СЕТ СН'!$F$16</f>
        <v>#REF!</v>
      </c>
      <c r="F382" s="36" t="e">
        <f>SUMIFS(СВЦЭМ!#REF!,СВЦЭМ!$A$40:$A$783,$A382,СВЦЭМ!$B$39:$B$782,F$367)+'СЕТ СН'!$F$16</f>
        <v>#REF!</v>
      </c>
      <c r="G382" s="36" t="e">
        <f>SUMIFS(СВЦЭМ!#REF!,СВЦЭМ!$A$40:$A$783,$A382,СВЦЭМ!$B$39:$B$782,G$367)+'СЕТ СН'!$F$16</f>
        <v>#REF!</v>
      </c>
      <c r="H382" s="36" t="e">
        <f>SUMIFS(СВЦЭМ!#REF!,СВЦЭМ!$A$40:$A$783,$A382,СВЦЭМ!$B$39:$B$782,H$367)+'СЕТ СН'!$F$16</f>
        <v>#REF!</v>
      </c>
      <c r="I382" s="36" t="e">
        <f>SUMIFS(СВЦЭМ!#REF!,СВЦЭМ!$A$40:$A$783,$A382,СВЦЭМ!$B$39:$B$782,I$367)+'СЕТ СН'!$F$16</f>
        <v>#REF!</v>
      </c>
      <c r="J382" s="36" t="e">
        <f>SUMIFS(СВЦЭМ!#REF!,СВЦЭМ!$A$40:$A$783,$A382,СВЦЭМ!$B$39:$B$782,J$367)+'СЕТ СН'!$F$16</f>
        <v>#REF!</v>
      </c>
      <c r="K382" s="36" t="e">
        <f>SUMIFS(СВЦЭМ!#REF!,СВЦЭМ!$A$40:$A$783,$A382,СВЦЭМ!$B$39:$B$782,K$367)+'СЕТ СН'!$F$16</f>
        <v>#REF!</v>
      </c>
      <c r="L382" s="36" t="e">
        <f>SUMIFS(СВЦЭМ!#REF!,СВЦЭМ!$A$40:$A$783,$A382,СВЦЭМ!$B$39:$B$782,L$367)+'СЕТ СН'!$F$16</f>
        <v>#REF!</v>
      </c>
      <c r="M382" s="36" t="e">
        <f>SUMIFS(СВЦЭМ!#REF!,СВЦЭМ!$A$40:$A$783,$A382,СВЦЭМ!$B$39:$B$782,M$367)+'СЕТ СН'!$F$16</f>
        <v>#REF!</v>
      </c>
      <c r="N382" s="36" t="e">
        <f>SUMIFS(СВЦЭМ!#REF!,СВЦЭМ!$A$40:$A$783,$A382,СВЦЭМ!$B$39:$B$782,N$367)+'СЕТ СН'!$F$16</f>
        <v>#REF!</v>
      </c>
      <c r="O382" s="36" t="e">
        <f>SUMIFS(СВЦЭМ!#REF!,СВЦЭМ!$A$40:$A$783,$A382,СВЦЭМ!$B$39:$B$782,O$367)+'СЕТ СН'!$F$16</f>
        <v>#REF!</v>
      </c>
      <c r="P382" s="36" t="e">
        <f>SUMIFS(СВЦЭМ!#REF!,СВЦЭМ!$A$40:$A$783,$A382,СВЦЭМ!$B$39:$B$782,P$367)+'СЕТ СН'!$F$16</f>
        <v>#REF!</v>
      </c>
      <c r="Q382" s="36" t="e">
        <f>SUMIFS(СВЦЭМ!#REF!,СВЦЭМ!$A$40:$A$783,$A382,СВЦЭМ!$B$39:$B$782,Q$367)+'СЕТ СН'!$F$16</f>
        <v>#REF!</v>
      </c>
      <c r="R382" s="36" t="e">
        <f>SUMIFS(СВЦЭМ!#REF!,СВЦЭМ!$A$40:$A$783,$A382,СВЦЭМ!$B$39:$B$782,R$367)+'СЕТ СН'!$F$16</f>
        <v>#REF!</v>
      </c>
      <c r="S382" s="36" t="e">
        <f>SUMIFS(СВЦЭМ!#REF!,СВЦЭМ!$A$40:$A$783,$A382,СВЦЭМ!$B$39:$B$782,S$367)+'СЕТ СН'!$F$16</f>
        <v>#REF!</v>
      </c>
      <c r="T382" s="36" t="e">
        <f>SUMIFS(СВЦЭМ!#REF!,СВЦЭМ!$A$40:$A$783,$A382,СВЦЭМ!$B$39:$B$782,T$367)+'СЕТ СН'!$F$16</f>
        <v>#REF!</v>
      </c>
      <c r="U382" s="36" t="e">
        <f>SUMIFS(СВЦЭМ!#REF!,СВЦЭМ!$A$40:$A$783,$A382,СВЦЭМ!$B$39:$B$782,U$367)+'СЕТ СН'!$F$16</f>
        <v>#REF!</v>
      </c>
      <c r="V382" s="36" t="e">
        <f>SUMIFS(СВЦЭМ!#REF!,СВЦЭМ!$A$40:$A$783,$A382,СВЦЭМ!$B$39:$B$782,V$367)+'СЕТ СН'!$F$16</f>
        <v>#REF!</v>
      </c>
      <c r="W382" s="36" t="e">
        <f>SUMIFS(СВЦЭМ!#REF!,СВЦЭМ!$A$40:$A$783,$A382,СВЦЭМ!$B$39:$B$782,W$367)+'СЕТ СН'!$F$16</f>
        <v>#REF!</v>
      </c>
      <c r="X382" s="36" t="e">
        <f>SUMIFS(СВЦЭМ!#REF!,СВЦЭМ!$A$40:$A$783,$A382,СВЦЭМ!$B$39:$B$782,X$367)+'СЕТ СН'!$F$16</f>
        <v>#REF!</v>
      </c>
      <c r="Y382" s="36" t="e">
        <f>SUMIFS(СВЦЭМ!#REF!,СВЦЭМ!$A$40:$A$783,$A382,СВЦЭМ!$B$39:$B$782,Y$367)+'СЕТ СН'!$F$16</f>
        <v>#REF!</v>
      </c>
    </row>
    <row r="383" spans="1:25" ht="15.75" hidden="1" x14ac:dyDescent="0.2">
      <c r="A383" s="35">
        <f t="shared" si="10"/>
        <v>45093</v>
      </c>
      <c r="B383" s="36" t="e">
        <f>SUMIFS(СВЦЭМ!#REF!,СВЦЭМ!$A$40:$A$783,$A383,СВЦЭМ!$B$39:$B$782,B$367)+'СЕТ СН'!$F$16</f>
        <v>#REF!</v>
      </c>
      <c r="C383" s="36" t="e">
        <f>SUMIFS(СВЦЭМ!#REF!,СВЦЭМ!$A$40:$A$783,$A383,СВЦЭМ!$B$39:$B$782,C$367)+'СЕТ СН'!$F$16</f>
        <v>#REF!</v>
      </c>
      <c r="D383" s="36" t="e">
        <f>SUMIFS(СВЦЭМ!#REF!,СВЦЭМ!$A$40:$A$783,$A383,СВЦЭМ!$B$39:$B$782,D$367)+'СЕТ СН'!$F$16</f>
        <v>#REF!</v>
      </c>
      <c r="E383" s="36" t="e">
        <f>SUMIFS(СВЦЭМ!#REF!,СВЦЭМ!$A$40:$A$783,$A383,СВЦЭМ!$B$39:$B$782,E$367)+'СЕТ СН'!$F$16</f>
        <v>#REF!</v>
      </c>
      <c r="F383" s="36" t="e">
        <f>SUMIFS(СВЦЭМ!#REF!,СВЦЭМ!$A$40:$A$783,$A383,СВЦЭМ!$B$39:$B$782,F$367)+'СЕТ СН'!$F$16</f>
        <v>#REF!</v>
      </c>
      <c r="G383" s="36" t="e">
        <f>SUMIFS(СВЦЭМ!#REF!,СВЦЭМ!$A$40:$A$783,$A383,СВЦЭМ!$B$39:$B$782,G$367)+'СЕТ СН'!$F$16</f>
        <v>#REF!</v>
      </c>
      <c r="H383" s="36" t="e">
        <f>SUMIFS(СВЦЭМ!#REF!,СВЦЭМ!$A$40:$A$783,$A383,СВЦЭМ!$B$39:$B$782,H$367)+'СЕТ СН'!$F$16</f>
        <v>#REF!</v>
      </c>
      <c r="I383" s="36" t="e">
        <f>SUMIFS(СВЦЭМ!#REF!,СВЦЭМ!$A$40:$A$783,$A383,СВЦЭМ!$B$39:$B$782,I$367)+'СЕТ СН'!$F$16</f>
        <v>#REF!</v>
      </c>
      <c r="J383" s="36" t="e">
        <f>SUMIFS(СВЦЭМ!#REF!,СВЦЭМ!$A$40:$A$783,$A383,СВЦЭМ!$B$39:$B$782,J$367)+'СЕТ СН'!$F$16</f>
        <v>#REF!</v>
      </c>
      <c r="K383" s="36" t="e">
        <f>SUMIFS(СВЦЭМ!#REF!,СВЦЭМ!$A$40:$A$783,$A383,СВЦЭМ!$B$39:$B$782,K$367)+'СЕТ СН'!$F$16</f>
        <v>#REF!</v>
      </c>
      <c r="L383" s="36" t="e">
        <f>SUMIFS(СВЦЭМ!#REF!,СВЦЭМ!$A$40:$A$783,$A383,СВЦЭМ!$B$39:$B$782,L$367)+'СЕТ СН'!$F$16</f>
        <v>#REF!</v>
      </c>
      <c r="M383" s="36" t="e">
        <f>SUMIFS(СВЦЭМ!#REF!,СВЦЭМ!$A$40:$A$783,$A383,СВЦЭМ!$B$39:$B$782,M$367)+'СЕТ СН'!$F$16</f>
        <v>#REF!</v>
      </c>
      <c r="N383" s="36" t="e">
        <f>SUMIFS(СВЦЭМ!#REF!,СВЦЭМ!$A$40:$A$783,$A383,СВЦЭМ!$B$39:$B$782,N$367)+'СЕТ СН'!$F$16</f>
        <v>#REF!</v>
      </c>
      <c r="O383" s="36" t="e">
        <f>SUMIFS(СВЦЭМ!#REF!,СВЦЭМ!$A$40:$A$783,$A383,СВЦЭМ!$B$39:$B$782,O$367)+'СЕТ СН'!$F$16</f>
        <v>#REF!</v>
      </c>
      <c r="P383" s="36" t="e">
        <f>SUMIFS(СВЦЭМ!#REF!,СВЦЭМ!$A$40:$A$783,$A383,СВЦЭМ!$B$39:$B$782,P$367)+'СЕТ СН'!$F$16</f>
        <v>#REF!</v>
      </c>
      <c r="Q383" s="36" t="e">
        <f>SUMIFS(СВЦЭМ!#REF!,СВЦЭМ!$A$40:$A$783,$A383,СВЦЭМ!$B$39:$B$782,Q$367)+'СЕТ СН'!$F$16</f>
        <v>#REF!</v>
      </c>
      <c r="R383" s="36" t="e">
        <f>SUMIFS(СВЦЭМ!#REF!,СВЦЭМ!$A$40:$A$783,$A383,СВЦЭМ!$B$39:$B$782,R$367)+'СЕТ СН'!$F$16</f>
        <v>#REF!</v>
      </c>
      <c r="S383" s="36" t="e">
        <f>SUMIFS(СВЦЭМ!#REF!,СВЦЭМ!$A$40:$A$783,$A383,СВЦЭМ!$B$39:$B$782,S$367)+'СЕТ СН'!$F$16</f>
        <v>#REF!</v>
      </c>
      <c r="T383" s="36" t="e">
        <f>SUMIFS(СВЦЭМ!#REF!,СВЦЭМ!$A$40:$A$783,$A383,СВЦЭМ!$B$39:$B$782,T$367)+'СЕТ СН'!$F$16</f>
        <v>#REF!</v>
      </c>
      <c r="U383" s="36" t="e">
        <f>SUMIFS(СВЦЭМ!#REF!,СВЦЭМ!$A$40:$A$783,$A383,СВЦЭМ!$B$39:$B$782,U$367)+'СЕТ СН'!$F$16</f>
        <v>#REF!</v>
      </c>
      <c r="V383" s="36" t="e">
        <f>SUMIFS(СВЦЭМ!#REF!,СВЦЭМ!$A$40:$A$783,$A383,СВЦЭМ!$B$39:$B$782,V$367)+'СЕТ СН'!$F$16</f>
        <v>#REF!</v>
      </c>
      <c r="W383" s="36" t="e">
        <f>SUMIFS(СВЦЭМ!#REF!,СВЦЭМ!$A$40:$A$783,$A383,СВЦЭМ!$B$39:$B$782,W$367)+'СЕТ СН'!$F$16</f>
        <v>#REF!</v>
      </c>
      <c r="X383" s="36" t="e">
        <f>SUMIFS(СВЦЭМ!#REF!,СВЦЭМ!$A$40:$A$783,$A383,СВЦЭМ!$B$39:$B$782,X$367)+'СЕТ СН'!$F$16</f>
        <v>#REF!</v>
      </c>
      <c r="Y383" s="36" t="e">
        <f>SUMIFS(СВЦЭМ!#REF!,СВЦЭМ!$A$40:$A$783,$A383,СВЦЭМ!$B$39:$B$782,Y$367)+'СЕТ СН'!$F$16</f>
        <v>#REF!</v>
      </c>
    </row>
    <row r="384" spans="1:25" ht="15.75" hidden="1" x14ac:dyDescent="0.2">
      <c r="A384" s="35">
        <f t="shared" si="10"/>
        <v>45094</v>
      </c>
      <c r="B384" s="36" t="e">
        <f>SUMIFS(СВЦЭМ!#REF!,СВЦЭМ!$A$40:$A$783,$A384,СВЦЭМ!$B$39:$B$782,B$367)+'СЕТ СН'!$F$16</f>
        <v>#REF!</v>
      </c>
      <c r="C384" s="36" t="e">
        <f>SUMIFS(СВЦЭМ!#REF!,СВЦЭМ!$A$40:$A$783,$A384,СВЦЭМ!$B$39:$B$782,C$367)+'СЕТ СН'!$F$16</f>
        <v>#REF!</v>
      </c>
      <c r="D384" s="36" t="e">
        <f>SUMIFS(СВЦЭМ!#REF!,СВЦЭМ!$A$40:$A$783,$A384,СВЦЭМ!$B$39:$B$782,D$367)+'СЕТ СН'!$F$16</f>
        <v>#REF!</v>
      </c>
      <c r="E384" s="36" t="e">
        <f>SUMIFS(СВЦЭМ!#REF!,СВЦЭМ!$A$40:$A$783,$A384,СВЦЭМ!$B$39:$B$782,E$367)+'СЕТ СН'!$F$16</f>
        <v>#REF!</v>
      </c>
      <c r="F384" s="36" t="e">
        <f>SUMIFS(СВЦЭМ!#REF!,СВЦЭМ!$A$40:$A$783,$A384,СВЦЭМ!$B$39:$B$782,F$367)+'СЕТ СН'!$F$16</f>
        <v>#REF!</v>
      </c>
      <c r="G384" s="36" t="e">
        <f>SUMIFS(СВЦЭМ!#REF!,СВЦЭМ!$A$40:$A$783,$A384,СВЦЭМ!$B$39:$B$782,G$367)+'СЕТ СН'!$F$16</f>
        <v>#REF!</v>
      </c>
      <c r="H384" s="36" t="e">
        <f>SUMIFS(СВЦЭМ!#REF!,СВЦЭМ!$A$40:$A$783,$A384,СВЦЭМ!$B$39:$B$782,H$367)+'СЕТ СН'!$F$16</f>
        <v>#REF!</v>
      </c>
      <c r="I384" s="36" t="e">
        <f>SUMIFS(СВЦЭМ!#REF!,СВЦЭМ!$A$40:$A$783,$A384,СВЦЭМ!$B$39:$B$782,I$367)+'СЕТ СН'!$F$16</f>
        <v>#REF!</v>
      </c>
      <c r="J384" s="36" t="e">
        <f>SUMIFS(СВЦЭМ!#REF!,СВЦЭМ!$A$40:$A$783,$A384,СВЦЭМ!$B$39:$B$782,J$367)+'СЕТ СН'!$F$16</f>
        <v>#REF!</v>
      </c>
      <c r="K384" s="36" t="e">
        <f>SUMIFS(СВЦЭМ!#REF!,СВЦЭМ!$A$40:$A$783,$A384,СВЦЭМ!$B$39:$B$782,K$367)+'СЕТ СН'!$F$16</f>
        <v>#REF!</v>
      </c>
      <c r="L384" s="36" t="e">
        <f>SUMIFS(СВЦЭМ!#REF!,СВЦЭМ!$A$40:$A$783,$A384,СВЦЭМ!$B$39:$B$782,L$367)+'СЕТ СН'!$F$16</f>
        <v>#REF!</v>
      </c>
      <c r="M384" s="36" t="e">
        <f>SUMIFS(СВЦЭМ!#REF!,СВЦЭМ!$A$40:$A$783,$A384,СВЦЭМ!$B$39:$B$782,M$367)+'СЕТ СН'!$F$16</f>
        <v>#REF!</v>
      </c>
      <c r="N384" s="36" t="e">
        <f>SUMIFS(СВЦЭМ!#REF!,СВЦЭМ!$A$40:$A$783,$A384,СВЦЭМ!$B$39:$B$782,N$367)+'СЕТ СН'!$F$16</f>
        <v>#REF!</v>
      </c>
      <c r="O384" s="36" t="e">
        <f>SUMIFS(СВЦЭМ!#REF!,СВЦЭМ!$A$40:$A$783,$A384,СВЦЭМ!$B$39:$B$782,O$367)+'СЕТ СН'!$F$16</f>
        <v>#REF!</v>
      </c>
      <c r="P384" s="36" t="e">
        <f>SUMIFS(СВЦЭМ!#REF!,СВЦЭМ!$A$40:$A$783,$A384,СВЦЭМ!$B$39:$B$782,P$367)+'СЕТ СН'!$F$16</f>
        <v>#REF!</v>
      </c>
      <c r="Q384" s="36" t="e">
        <f>SUMIFS(СВЦЭМ!#REF!,СВЦЭМ!$A$40:$A$783,$A384,СВЦЭМ!$B$39:$B$782,Q$367)+'СЕТ СН'!$F$16</f>
        <v>#REF!</v>
      </c>
      <c r="R384" s="36" t="e">
        <f>SUMIFS(СВЦЭМ!#REF!,СВЦЭМ!$A$40:$A$783,$A384,СВЦЭМ!$B$39:$B$782,R$367)+'СЕТ СН'!$F$16</f>
        <v>#REF!</v>
      </c>
      <c r="S384" s="36" t="e">
        <f>SUMIFS(СВЦЭМ!#REF!,СВЦЭМ!$A$40:$A$783,$A384,СВЦЭМ!$B$39:$B$782,S$367)+'СЕТ СН'!$F$16</f>
        <v>#REF!</v>
      </c>
      <c r="T384" s="36" t="e">
        <f>SUMIFS(СВЦЭМ!#REF!,СВЦЭМ!$A$40:$A$783,$A384,СВЦЭМ!$B$39:$B$782,T$367)+'СЕТ СН'!$F$16</f>
        <v>#REF!</v>
      </c>
      <c r="U384" s="36" t="e">
        <f>SUMIFS(СВЦЭМ!#REF!,СВЦЭМ!$A$40:$A$783,$A384,СВЦЭМ!$B$39:$B$782,U$367)+'СЕТ СН'!$F$16</f>
        <v>#REF!</v>
      </c>
      <c r="V384" s="36" t="e">
        <f>SUMIFS(СВЦЭМ!#REF!,СВЦЭМ!$A$40:$A$783,$A384,СВЦЭМ!$B$39:$B$782,V$367)+'СЕТ СН'!$F$16</f>
        <v>#REF!</v>
      </c>
      <c r="W384" s="36" t="e">
        <f>SUMIFS(СВЦЭМ!#REF!,СВЦЭМ!$A$40:$A$783,$A384,СВЦЭМ!$B$39:$B$782,W$367)+'СЕТ СН'!$F$16</f>
        <v>#REF!</v>
      </c>
      <c r="X384" s="36" t="e">
        <f>SUMIFS(СВЦЭМ!#REF!,СВЦЭМ!$A$40:$A$783,$A384,СВЦЭМ!$B$39:$B$782,X$367)+'СЕТ СН'!$F$16</f>
        <v>#REF!</v>
      </c>
      <c r="Y384" s="36" t="e">
        <f>SUMIFS(СВЦЭМ!#REF!,СВЦЭМ!$A$40:$A$783,$A384,СВЦЭМ!$B$39:$B$782,Y$367)+'СЕТ СН'!$F$16</f>
        <v>#REF!</v>
      </c>
    </row>
    <row r="385" spans="1:26" ht="15.75" hidden="1" x14ac:dyDescent="0.2">
      <c r="A385" s="35">
        <f t="shared" si="10"/>
        <v>45095</v>
      </c>
      <c r="B385" s="36" t="e">
        <f>SUMIFS(СВЦЭМ!#REF!,СВЦЭМ!$A$40:$A$783,$A385,СВЦЭМ!$B$39:$B$782,B$367)+'СЕТ СН'!$F$16</f>
        <v>#REF!</v>
      </c>
      <c r="C385" s="36" t="e">
        <f>SUMIFS(СВЦЭМ!#REF!,СВЦЭМ!$A$40:$A$783,$A385,СВЦЭМ!$B$39:$B$782,C$367)+'СЕТ СН'!$F$16</f>
        <v>#REF!</v>
      </c>
      <c r="D385" s="36" t="e">
        <f>SUMIFS(СВЦЭМ!#REF!,СВЦЭМ!$A$40:$A$783,$A385,СВЦЭМ!$B$39:$B$782,D$367)+'СЕТ СН'!$F$16</f>
        <v>#REF!</v>
      </c>
      <c r="E385" s="36" t="e">
        <f>SUMIFS(СВЦЭМ!#REF!,СВЦЭМ!$A$40:$A$783,$A385,СВЦЭМ!$B$39:$B$782,E$367)+'СЕТ СН'!$F$16</f>
        <v>#REF!</v>
      </c>
      <c r="F385" s="36" t="e">
        <f>SUMIFS(СВЦЭМ!#REF!,СВЦЭМ!$A$40:$A$783,$A385,СВЦЭМ!$B$39:$B$782,F$367)+'СЕТ СН'!$F$16</f>
        <v>#REF!</v>
      </c>
      <c r="G385" s="36" t="e">
        <f>SUMIFS(СВЦЭМ!#REF!,СВЦЭМ!$A$40:$A$783,$A385,СВЦЭМ!$B$39:$B$782,G$367)+'СЕТ СН'!$F$16</f>
        <v>#REF!</v>
      </c>
      <c r="H385" s="36" t="e">
        <f>SUMIFS(СВЦЭМ!#REF!,СВЦЭМ!$A$40:$A$783,$A385,СВЦЭМ!$B$39:$B$782,H$367)+'СЕТ СН'!$F$16</f>
        <v>#REF!</v>
      </c>
      <c r="I385" s="36" t="e">
        <f>SUMIFS(СВЦЭМ!#REF!,СВЦЭМ!$A$40:$A$783,$A385,СВЦЭМ!$B$39:$B$782,I$367)+'СЕТ СН'!$F$16</f>
        <v>#REF!</v>
      </c>
      <c r="J385" s="36" t="e">
        <f>SUMIFS(СВЦЭМ!#REF!,СВЦЭМ!$A$40:$A$783,$A385,СВЦЭМ!$B$39:$B$782,J$367)+'СЕТ СН'!$F$16</f>
        <v>#REF!</v>
      </c>
      <c r="K385" s="36" t="e">
        <f>SUMIFS(СВЦЭМ!#REF!,СВЦЭМ!$A$40:$A$783,$A385,СВЦЭМ!$B$39:$B$782,K$367)+'СЕТ СН'!$F$16</f>
        <v>#REF!</v>
      </c>
      <c r="L385" s="36" t="e">
        <f>SUMIFS(СВЦЭМ!#REF!,СВЦЭМ!$A$40:$A$783,$A385,СВЦЭМ!$B$39:$B$782,L$367)+'СЕТ СН'!$F$16</f>
        <v>#REF!</v>
      </c>
      <c r="M385" s="36" t="e">
        <f>SUMIFS(СВЦЭМ!#REF!,СВЦЭМ!$A$40:$A$783,$A385,СВЦЭМ!$B$39:$B$782,M$367)+'СЕТ СН'!$F$16</f>
        <v>#REF!</v>
      </c>
      <c r="N385" s="36" t="e">
        <f>SUMIFS(СВЦЭМ!#REF!,СВЦЭМ!$A$40:$A$783,$A385,СВЦЭМ!$B$39:$B$782,N$367)+'СЕТ СН'!$F$16</f>
        <v>#REF!</v>
      </c>
      <c r="O385" s="36" t="e">
        <f>SUMIFS(СВЦЭМ!#REF!,СВЦЭМ!$A$40:$A$783,$A385,СВЦЭМ!$B$39:$B$782,O$367)+'СЕТ СН'!$F$16</f>
        <v>#REF!</v>
      </c>
      <c r="P385" s="36" t="e">
        <f>SUMIFS(СВЦЭМ!#REF!,СВЦЭМ!$A$40:$A$783,$A385,СВЦЭМ!$B$39:$B$782,P$367)+'СЕТ СН'!$F$16</f>
        <v>#REF!</v>
      </c>
      <c r="Q385" s="36" t="e">
        <f>SUMIFS(СВЦЭМ!#REF!,СВЦЭМ!$A$40:$A$783,$A385,СВЦЭМ!$B$39:$B$782,Q$367)+'СЕТ СН'!$F$16</f>
        <v>#REF!</v>
      </c>
      <c r="R385" s="36" t="e">
        <f>SUMIFS(СВЦЭМ!#REF!,СВЦЭМ!$A$40:$A$783,$A385,СВЦЭМ!$B$39:$B$782,R$367)+'СЕТ СН'!$F$16</f>
        <v>#REF!</v>
      </c>
      <c r="S385" s="36" t="e">
        <f>SUMIFS(СВЦЭМ!#REF!,СВЦЭМ!$A$40:$A$783,$A385,СВЦЭМ!$B$39:$B$782,S$367)+'СЕТ СН'!$F$16</f>
        <v>#REF!</v>
      </c>
      <c r="T385" s="36" t="e">
        <f>SUMIFS(СВЦЭМ!#REF!,СВЦЭМ!$A$40:$A$783,$A385,СВЦЭМ!$B$39:$B$782,T$367)+'СЕТ СН'!$F$16</f>
        <v>#REF!</v>
      </c>
      <c r="U385" s="36" t="e">
        <f>SUMIFS(СВЦЭМ!#REF!,СВЦЭМ!$A$40:$A$783,$A385,СВЦЭМ!$B$39:$B$782,U$367)+'СЕТ СН'!$F$16</f>
        <v>#REF!</v>
      </c>
      <c r="V385" s="36" t="e">
        <f>SUMIFS(СВЦЭМ!#REF!,СВЦЭМ!$A$40:$A$783,$A385,СВЦЭМ!$B$39:$B$782,V$367)+'СЕТ СН'!$F$16</f>
        <v>#REF!</v>
      </c>
      <c r="W385" s="36" t="e">
        <f>SUMIFS(СВЦЭМ!#REF!,СВЦЭМ!$A$40:$A$783,$A385,СВЦЭМ!$B$39:$B$782,W$367)+'СЕТ СН'!$F$16</f>
        <v>#REF!</v>
      </c>
      <c r="X385" s="36" t="e">
        <f>SUMIFS(СВЦЭМ!#REF!,СВЦЭМ!$A$40:$A$783,$A385,СВЦЭМ!$B$39:$B$782,X$367)+'СЕТ СН'!$F$16</f>
        <v>#REF!</v>
      </c>
      <c r="Y385" s="36" t="e">
        <f>SUMIFS(СВЦЭМ!#REF!,СВЦЭМ!$A$40:$A$783,$A385,СВЦЭМ!$B$39:$B$782,Y$367)+'СЕТ СН'!$F$16</f>
        <v>#REF!</v>
      </c>
    </row>
    <row r="386" spans="1:26" ht="15.75" hidden="1" x14ac:dyDescent="0.2">
      <c r="A386" s="35">
        <f t="shared" si="10"/>
        <v>45096</v>
      </c>
      <c r="B386" s="36" t="e">
        <f>SUMIFS(СВЦЭМ!#REF!,СВЦЭМ!$A$40:$A$783,$A386,СВЦЭМ!$B$39:$B$782,B$367)+'СЕТ СН'!$F$16</f>
        <v>#REF!</v>
      </c>
      <c r="C386" s="36" t="e">
        <f>SUMIFS(СВЦЭМ!#REF!,СВЦЭМ!$A$40:$A$783,$A386,СВЦЭМ!$B$39:$B$782,C$367)+'СЕТ СН'!$F$16</f>
        <v>#REF!</v>
      </c>
      <c r="D386" s="36" t="e">
        <f>SUMIFS(СВЦЭМ!#REF!,СВЦЭМ!$A$40:$A$783,$A386,СВЦЭМ!$B$39:$B$782,D$367)+'СЕТ СН'!$F$16</f>
        <v>#REF!</v>
      </c>
      <c r="E386" s="36" t="e">
        <f>SUMIFS(СВЦЭМ!#REF!,СВЦЭМ!$A$40:$A$783,$A386,СВЦЭМ!$B$39:$B$782,E$367)+'СЕТ СН'!$F$16</f>
        <v>#REF!</v>
      </c>
      <c r="F386" s="36" t="e">
        <f>SUMIFS(СВЦЭМ!#REF!,СВЦЭМ!$A$40:$A$783,$A386,СВЦЭМ!$B$39:$B$782,F$367)+'СЕТ СН'!$F$16</f>
        <v>#REF!</v>
      </c>
      <c r="G386" s="36" t="e">
        <f>SUMIFS(СВЦЭМ!#REF!,СВЦЭМ!$A$40:$A$783,$A386,СВЦЭМ!$B$39:$B$782,G$367)+'СЕТ СН'!$F$16</f>
        <v>#REF!</v>
      </c>
      <c r="H386" s="36" t="e">
        <f>SUMIFS(СВЦЭМ!#REF!,СВЦЭМ!$A$40:$A$783,$A386,СВЦЭМ!$B$39:$B$782,H$367)+'СЕТ СН'!$F$16</f>
        <v>#REF!</v>
      </c>
      <c r="I386" s="36" t="e">
        <f>SUMIFS(СВЦЭМ!#REF!,СВЦЭМ!$A$40:$A$783,$A386,СВЦЭМ!$B$39:$B$782,I$367)+'СЕТ СН'!$F$16</f>
        <v>#REF!</v>
      </c>
      <c r="J386" s="36" t="e">
        <f>SUMIFS(СВЦЭМ!#REF!,СВЦЭМ!$A$40:$A$783,$A386,СВЦЭМ!$B$39:$B$782,J$367)+'СЕТ СН'!$F$16</f>
        <v>#REF!</v>
      </c>
      <c r="K386" s="36" t="e">
        <f>SUMIFS(СВЦЭМ!#REF!,СВЦЭМ!$A$40:$A$783,$A386,СВЦЭМ!$B$39:$B$782,K$367)+'СЕТ СН'!$F$16</f>
        <v>#REF!</v>
      </c>
      <c r="L386" s="36" t="e">
        <f>SUMIFS(СВЦЭМ!#REF!,СВЦЭМ!$A$40:$A$783,$A386,СВЦЭМ!$B$39:$B$782,L$367)+'СЕТ СН'!$F$16</f>
        <v>#REF!</v>
      </c>
      <c r="M386" s="36" t="e">
        <f>SUMIFS(СВЦЭМ!#REF!,СВЦЭМ!$A$40:$A$783,$A386,СВЦЭМ!$B$39:$B$782,M$367)+'СЕТ СН'!$F$16</f>
        <v>#REF!</v>
      </c>
      <c r="N386" s="36" t="e">
        <f>SUMIFS(СВЦЭМ!#REF!,СВЦЭМ!$A$40:$A$783,$A386,СВЦЭМ!$B$39:$B$782,N$367)+'СЕТ СН'!$F$16</f>
        <v>#REF!</v>
      </c>
      <c r="O386" s="36" t="e">
        <f>SUMIFS(СВЦЭМ!#REF!,СВЦЭМ!$A$40:$A$783,$A386,СВЦЭМ!$B$39:$B$782,O$367)+'СЕТ СН'!$F$16</f>
        <v>#REF!</v>
      </c>
      <c r="P386" s="36" t="e">
        <f>SUMIFS(СВЦЭМ!#REF!,СВЦЭМ!$A$40:$A$783,$A386,СВЦЭМ!$B$39:$B$782,P$367)+'СЕТ СН'!$F$16</f>
        <v>#REF!</v>
      </c>
      <c r="Q386" s="36" t="e">
        <f>SUMIFS(СВЦЭМ!#REF!,СВЦЭМ!$A$40:$A$783,$A386,СВЦЭМ!$B$39:$B$782,Q$367)+'СЕТ СН'!$F$16</f>
        <v>#REF!</v>
      </c>
      <c r="R386" s="36" t="e">
        <f>SUMIFS(СВЦЭМ!#REF!,СВЦЭМ!$A$40:$A$783,$A386,СВЦЭМ!$B$39:$B$782,R$367)+'СЕТ СН'!$F$16</f>
        <v>#REF!</v>
      </c>
      <c r="S386" s="36" t="e">
        <f>SUMIFS(СВЦЭМ!#REF!,СВЦЭМ!$A$40:$A$783,$A386,СВЦЭМ!$B$39:$B$782,S$367)+'СЕТ СН'!$F$16</f>
        <v>#REF!</v>
      </c>
      <c r="T386" s="36" t="e">
        <f>SUMIFS(СВЦЭМ!#REF!,СВЦЭМ!$A$40:$A$783,$A386,СВЦЭМ!$B$39:$B$782,T$367)+'СЕТ СН'!$F$16</f>
        <v>#REF!</v>
      </c>
      <c r="U386" s="36" t="e">
        <f>SUMIFS(СВЦЭМ!#REF!,СВЦЭМ!$A$40:$A$783,$A386,СВЦЭМ!$B$39:$B$782,U$367)+'СЕТ СН'!$F$16</f>
        <v>#REF!</v>
      </c>
      <c r="V386" s="36" t="e">
        <f>SUMIFS(СВЦЭМ!#REF!,СВЦЭМ!$A$40:$A$783,$A386,СВЦЭМ!$B$39:$B$782,V$367)+'СЕТ СН'!$F$16</f>
        <v>#REF!</v>
      </c>
      <c r="W386" s="36" t="e">
        <f>SUMIFS(СВЦЭМ!#REF!,СВЦЭМ!$A$40:$A$783,$A386,СВЦЭМ!$B$39:$B$782,W$367)+'СЕТ СН'!$F$16</f>
        <v>#REF!</v>
      </c>
      <c r="X386" s="36" t="e">
        <f>SUMIFS(СВЦЭМ!#REF!,СВЦЭМ!$A$40:$A$783,$A386,СВЦЭМ!$B$39:$B$782,X$367)+'СЕТ СН'!$F$16</f>
        <v>#REF!</v>
      </c>
      <c r="Y386" s="36" t="e">
        <f>SUMIFS(СВЦЭМ!#REF!,СВЦЭМ!$A$40:$A$783,$A386,СВЦЭМ!$B$39:$B$782,Y$367)+'СЕТ СН'!$F$16</f>
        <v>#REF!</v>
      </c>
    </row>
    <row r="387" spans="1:26" ht="15.75" hidden="1" x14ac:dyDescent="0.2">
      <c r="A387" s="35">
        <f t="shared" si="10"/>
        <v>45097</v>
      </c>
      <c r="B387" s="36" t="e">
        <f>SUMIFS(СВЦЭМ!#REF!,СВЦЭМ!$A$40:$A$783,$A387,СВЦЭМ!$B$39:$B$782,B$367)+'СЕТ СН'!$F$16</f>
        <v>#REF!</v>
      </c>
      <c r="C387" s="36" t="e">
        <f>SUMIFS(СВЦЭМ!#REF!,СВЦЭМ!$A$40:$A$783,$A387,СВЦЭМ!$B$39:$B$782,C$367)+'СЕТ СН'!$F$16</f>
        <v>#REF!</v>
      </c>
      <c r="D387" s="36" t="e">
        <f>SUMIFS(СВЦЭМ!#REF!,СВЦЭМ!$A$40:$A$783,$A387,СВЦЭМ!$B$39:$B$782,D$367)+'СЕТ СН'!$F$16</f>
        <v>#REF!</v>
      </c>
      <c r="E387" s="36" t="e">
        <f>SUMIFS(СВЦЭМ!#REF!,СВЦЭМ!$A$40:$A$783,$A387,СВЦЭМ!$B$39:$B$782,E$367)+'СЕТ СН'!$F$16</f>
        <v>#REF!</v>
      </c>
      <c r="F387" s="36" t="e">
        <f>SUMIFS(СВЦЭМ!#REF!,СВЦЭМ!$A$40:$A$783,$A387,СВЦЭМ!$B$39:$B$782,F$367)+'СЕТ СН'!$F$16</f>
        <v>#REF!</v>
      </c>
      <c r="G387" s="36" t="e">
        <f>SUMIFS(СВЦЭМ!#REF!,СВЦЭМ!$A$40:$A$783,$A387,СВЦЭМ!$B$39:$B$782,G$367)+'СЕТ СН'!$F$16</f>
        <v>#REF!</v>
      </c>
      <c r="H387" s="36" t="e">
        <f>SUMIFS(СВЦЭМ!#REF!,СВЦЭМ!$A$40:$A$783,$A387,СВЦЭМ!$B$39:$B$782,H$367)+'СЕТ СН'!$F$16</f>
        <v>#REF!</v>
      </c>
      <c r="I387" s="36" t="e">
        <f>SUMIFS(СВЦЭМ!#REF!,СВЦЭМ!$A$40:$A$783,$A387,СВЦЭМ!$B$39:$B$782,I$367)+'СЕТ СН'!$F$16</f>
        <v>#REF!</v>
      </c>
      <c r="J387" s="36" t="e">
        <f>SUMIFS(СВЦЭМ!#REF!,СВЦЭМ!$A$40:$A$783,$A387,СВЦЭМ!$B$39:$B$782,J$367)+'СЕТ СН'!$F$16</f>
        <v>#REF!</v>
      </c>
      <c r="K387" s="36" t="e">
        <f>SUMIFS(СВЦЭМ!#REF!,СВЦЭМ!$A$40:$A$783,$A387,СВЦЭМ!$B$39:$B$782,K$367)+'СЕТ СН'!$F$16</f>
        <v>#REF!</v>
      </c>
      <c r="L387" s="36" t="e">
        <f>SUMIFS(СВЦЭМ!#REF!,СВЦЭМ!$A$40:$A$783,$A387,СВЦЭМ!$B$39:$B$782,L$367)+'СЕТ СН'!$F$16</f>
        <v>#REF!</v>
      </c>
      <c r="M387" s="36" t="e">
        <f>SUMIFS(СВЦЭМ!#REF!,СВЦЭМ!$A$40:$A$783,$A387,СВЦЭМ!$B$39:$B$782,M$367)+'СЕТ СН'!$F$16</f>
        <v>#REF!</v>
      </c>
      <c r="N387" s="36" t="e">
        <f>SUMIFS(СВЦЭМ!#REF!,СВЦЭМ!$A$40:$A$783,$A387,СВЦЭМ!$B$39:$B$782,N$367)+'СЕТ СН'!$F$16</f>
        <v>#REF!</v>
      </c>
      <c r="O387" s="36" t="e">
        <f>SUMIFS(СВЦЭМ!#REF!,СВЦЭМ!$A$40:$A$783,$A387,СВЦЭМ!$B$39:$B$782,O$367)+'СЕТ СН'!$F$16</f>
        <v>#REF!</v>
      </c>
      <c r="P387" s="36" t="e">
        <f>SUMIFS(СВЦЭМ!#REF!,СВЦЭМ!$A$40:$A$783,$A387,СВЦЭМ!$B$39:$B$782,P$367)+'СЕТ СН'!$F$16</f>
        <v>#REF!</v>
      </c>
      <c r="Q387" s="36" t="e">
        <f>SUMIFS(СВЦЭМ!#REF!,СВЦЭМ!$A$40:$A$783,$A387,СВЦЭМ!$B$39:$B$782,Q$367)+'СЕТ СН'!$F$16</f>
        <v>#REF!</v>
      </c>
      <c r="R387" s="36" t="e">
        <f>SUMIFS(СВЦЭМ!#REF!,СВЦЭМ!$A$40:$A$783,$A387,СВЦЭМ!$B$39:$B$782,R$367)+'СЕТ СН'!$F$16</f>
        <v>#REF!</v>
      </c>
      <c r="S387" s="36" t="e">
        <f>SUMIFS(СВЦЭМ!#REF!,СВЦЭМ!$A$40:$A$783,$A387,СВЦЭМ!$B$39:$B$782,S$367)+'СЕТ СН'!$F$16</f>
        <v>#REF!</v>
      </c>
      <c r="T387" s="36" t="e">
        <f>SUMIFS(СВЦЭМ!#REF!,СВЦЭМ!$A$40:$A$783,$A387,СВЦЭМ!$B$39:$B$782,T$367)+'СЕТ СН'!$F$16</f>
        <v>#REF!</v>
      </c>
      <c r="U387" s="36" t="e">
        <f>SUMIFS(СВЦЭМ!#REF!,СВЦЭМ!$A$40:$A$783,$A387,СВЦЭМ!$B$39:$B$782,U$367)+'СЕТ СН'!$F$16</f>
        <v>#REF!</v>
      </c>
      <c r="V387" s="36" t="e">
        <f>SUMIFS(СВЦЭМ!#REF!,СВЦЭМ!$A$40:$A$783,$A387,СВЦЭМ!$B$39:$B$782,V$367)+'СЕТ СН'!$F$16</f>
        <v>#REF!</v>
      </c>
      <c r="W387" s="36" t="e">
        <f>SUMIFS(СВЦЭМ!#REF!,СВЦЭМ!$A$40:$A$783,$A387,СВЦЭМ!$B$39:$B$782,W$367)+'СЕТ СН'!$F$16</f>
        <v>#REF!</v>
      </c>
      <c r="X387" s="36" t="e">
        <f>SUMIFS(СВЦЭМ!#REF!,СВЦЭМ!$A$40:$A$783,$A387,СВЦЭМ!$B$39:$B$782,X$367)+'СЕТ СН'!$F$16</f>
        <v>#REF!</v>
      </c>
      <c r="Y387" s="36" t="e">
        <f>SUMIFS(СВЦЭМ!#REF!,СВЦЭМ!$A$40:$A$783,$A387,СВЦЭМ!$B$39:$B$782,Y$367)+'СЕТ СН'!$F$16</f>
        <v>#REF!</v>
      </c>
    </row>
    <row r="388" spans="1:26" ht="15.75" hidden="1" x14ac:dyDescent="0.2">
      <c r="A388" s="35">
        <f t="shared" si="10"/>
        <v>45098</v>
      </c>
      <c r="B388" s="36" t="e">
        <f>SUMIFS(СВЦЭМ!#REF!,СВЦЭМ!$A$40:$A$783,$A388,СВЦЭМ!$B$39:$B$782,B$367)+'СЕТ СН'!$F$16</f>
        <v>#REF!</v>
      </c>
      <c r="C388" s="36" t="e">
        <f>SUMIFS(СВЦЭМ!#REF!,СВЦЭМ!$A$40:$A$783,$A388,СВЦЭМ!$B$39:$B$782,C$367)+'СЕТ СН'!$F$16</f>
        <v>#REF!</v>
      </c>
      <c r="D388" s="36" t="e">
        <f>SUMIFS(СВЦЭМ!#REF!,СВЦЭМ!$A$40:$A$783,$A388,СВЦЭМ!$B$39:$B$782,D$367)+'СЕТ СН'!$F$16</f>
        <v>#REF!</v>
      </c>
      <c r="E388" s="36" t="e">
        <f>SUMIFS(СВЦЭМ!#REF!,СВЦЭМ!$A$40:$A$783,$A388,СВЦЭМ!$B$39:$B$782,E$367)+'СЕТ СН'!$F$16</f>
        <v>#REF!</v>
      </c>
      <c r="F388" s="36" t="e">
        <f>SUMIFS(СВЦЭМ!#REF!,СВЦЭМ!$A$40:$A$783,$A388,СВЦЭМ!$B$39:$B$782,F$367)+'СЕТ СН'!$F$16</f>
        <v>#REF!</v>
      </c>
      <c r="G388" s="36" t="e">
        <f>SUMIFS(СВЦЭМ!#REF!,СВЦЭМ!$A$40:$A$783,$A388,СВЦЭМ!$B$39:$B$782,G$367)+'СЕТ СН'!$F$16</f>
        <v>#REF!</v>
      </c>
      <c r="H388" s="36" t="e">
        <f>SUMIFS(СВЦЭМ!#REF!,СВЦЭМ!$A$40:$A$783,$A388,СВЦЭМ!$B$39:$B$782,H$367)+'СЕТ СН'!$F$16</f>
        <v>#REF!</v>
      </c>
      <c r="I388" s="36" t="e">
        <f>SUMIFS(СВЦЭМ!#REF!,СВЦЭМ!$A$40:$A$783,$A388,СВЦЭМ!$B$39:$B$782,I$367)+'СЕТ СН'!$F$16</f>
        <v>#REF!</v>
      </c>
      <c r="J388" s="36" t="e">
        <f>SUMIFS(СВЦЭМ!#REF!,СВЦЭМ!$A$40:$A$783,$A388,СВЦЭМ!$B$39:$B$782,J$367)+'СЕТ СН'!$F$16</f>
        <v>#REF!</v>
      </c>
      <c r="K388" s="36" t="e">
        <f>SUMIFS(СВЦЭМ!#REF!,СВЦЭМ!$A$40:$A$783,$A388,СВЦЭМ!$B$39:$B$782,K$367)+'СЕТ СН'!$F$16</f>
        <v>#REF!</v>
      </c>
      <c r="L388" s="36" t="e">
        <f>SUMIFS(СВЦЭМ!#REF!,СВЦЭМ!$A$40:$A$783,$A388,СВЦЭМ!$B$39:$B$782,L$367)+'СЕТ СН'!$F$16</f>
        <v>#REF!</v>
      </c>
      <c r="M388" s="36" t="e">
        <f>SUMIFS(СВЦЭМ!#REF!,СВЦЭМ!$A$40:$A$783,$A388,СВЦЭМ!$B$39:$B$782,M$367)+'СЕТ СН'!$F$16</f>
        <v>#REF!</v>
      </c>
      <c r="N388" s="36" t="e">
        <f>SUMIFS(СВЦЭМ!#REF!,СВЦЭМ!$A$40:$A$783,$A388,СВЦЭМ!$B$39:$B$782,N$367)+'СЕТ СН'!$F$16</f>
        <v>#REF!</v>
      </c>
      <c r="O388" s="36" t="e">
        <f>SUMIFS(СВЦЭМ!#REF!,СВЦЭМ!$A$40:$A$783,$A388,СВЦЭМ!$B$39:$B$782,O$367)+'СЕТ СН'!$F$16</f>
        <v>#REF!</v>
      </c>
      <c r="P388" s="36" t="e">
        <f>SUMIFS(СВЦЭМ!#REF!,СВЦЭМ!$A$40:$A$783,$A388,СВЦЭМ!$B$39:$B$782,P$367)+'СЕТ СН'!$F$16</f>
        <v>#REF!</v>
      </c>
      <c r="Q388" s="36" t="e">
        <f>SUMIFS(СВЦЭМ!#REF!,СВЦЭМ!$A$40:$A$783,$A388,СВЦЭМ!$B$39:$B$782,Q$367)+'СЕТ СН'!$F$16</f>
        <v>#REF!</v>
      </c>
      <c r="R388" s="36" t="e">
        <f>SUMIFS(СВЦЭМ!#REF!,СВЦЭМ!$A$40:$A$783,$A388,СВЦЭМ!$B$39:$B$782,R$367)+'СЕТ СН'!$F$16</f>
        <v>#REF!</v>
      </c>
      <c r="S388" s="36" t="e">
        <f>SUMIFS(СВЦЭМ!#REF!,СВЦЭМ!$A$40:$A$783,$A388,СВЦЭМ!$B$39:$B$782,S$367)+'СЕТ СН'!$F$16</f>
        <v>#REF!</v>
      </c>
      <c r="T388" s="36" t="e">
        <f>SUMIFS(СВЦЭМ!#REF!,СВЦЭМ!$A$40:$A$783,$A388,СВЦЭМ!$B$39:$B$782,T$367)+'СЕТ СН'!$F$16</f>
        <v>#REF!</v>
      </c>
      <c r="U388" s="36" t="e">
        <f>SUMIFS(СВЦЭМ!#REF!,СВЦЭМ!$A$40:$A$783,$A388,СВЦЭМ!$B$39:$B$782,U$367)+'СЕТ СН'!$F$16</f>
        <v>#REF!</v>
      </c>
      <c r="V388" s="36" t="e">
        <f>SUMIFS(СВЦЭМ!#REF!,СВЦЭМ!$A$40:$A$783,$A388,СВЦЭМ!$B$39:$B$782,V$367)+'СЕТ СН'!$F$16</f>
        <v>#REF!</v>
      </c>
      <c r="W388" s="36" t="e">
        <f>SUMIFS(СВЦЭМ!#REF!,СВЦЭМ!$A$40:$A$783,$A388,СВЦЭМ!$B$39:$B$782,W$367)+'СЕТ СН'!$F$16</f>
        <v>#REF!</v>
      </c>
      <c r="X388" s="36" t="e">
        <f>SUMIFS(СВЦЭМ!#REF!,СВЦЭМ!$A$40:$A$783,$A388,СВЦЭМ!$B$39:$B$782,X$367)+'СЕТ СН'!$F$16</f>
        <v>#REF!</v>
      </c>
      <c r="Y388" s="36" t="e">
        <f>SUMIFS(СВЦЭМ!#REF!,СВЦЭМ!$A$40:$A$783,$A388,СВЦЭМ!$B$39:$B$782,Y$367)+'СЕТ СН'!$F$16</f>
        <v>#REF!</v>
      </c>
    </row>
    <row r="389" spans="1:26" ht="15.75" hidden="1" x14ac:dyDescent="0.2">
      <c r="A389" s="35">
        <f t="shared" si="10"/>
        <v>45099</v>
      </c>
      <c r="B389" s="36" t="e">
        <f>SUMIFS(СВЦЭМ!#REF!,СВЦЭМ!$A$40:$A$783,$A389,СВЦЭМ!$B$39:$B$782,B$367)+'СЕТ СН'!$F$16</f>
        <v>#REF!</v>
      </c>
      <c r="C389" s="36" t="e">
        <f>SUMIFS(СВЦЭМ!#REF!,СВЦЭМ!$A$40:$A$783,$A389,СВЦЭМ!$B$39:$B$782,C$367)+'СЕТ СН'!$F$16</f>
        <v>#REF!</v>
      </c>
      <c r="D389" s="36" t="e">
        <f>SUMIFS(СВЦЭМ!#REF!,СВЦЭМ!$A$40:$A$783,$A389,СВЦЭМ!$B$39:$B$782,D$367)+'СЕТ СН'!$F$16</f>
        <v>#REF!</v>
      </c>
      <c r="E389" s="36" t="e">
        <f>SUMIFS(СВЦЭМ!#REF!,СВЦЭМ!$A$40:$A$783,$A389,СВЦЭМ!$B$39:$B$782,E$367)+'СЕТ СН'!$F$16</f>
        <v>#REF!</v>
      </c>
      <c r="F389" s="36" t="e">
        <f>SUMIFS(СВЦЭМ!#REF!,СВЦЭМ!$A$40:$A$783,$A389,СВЦЭМ!$B$39:$B$782,F$367)+'СЕТ СН'!$F$16</f>
        <v>#REF!</v>
      </c>
      <c r="G389" s="36" t="e">
        <f>SUMIFS(СВЦЭМ!#REF!,СВЦЭМ!$A$40:$A$783,$A389,СВЦЭМ!$B$39:$B$782,G$367)+'СЕТ СН'!$F$16</f>
        <v>#REF!</v>
      </c>
      <c r="H389" s="36" t="e">
        <f>SUMIFS(СВЦЭМ!#REF!,СВЦЭМ!$A$40:$A$783,$A389,СВЦЭМ!$B$39:$B$782,H$367)+'СЕТ СН'!$F$16</f>
        <v>#REF!</v>
      </c>
      <c r="I389" s="36" t="e">
        <f>SUMIFS(СВЦЭМ!#REF!,СВЦЭМ!$A$40:$A$783,$A389,СВЦЭМ!$B$39:$B$782,I$367)+'СЕТ СН'!$F$16</f>
        <v>#REF!</v>
      </c>
      <c r="J389" s="36" t="e">
        <f>SUMIFS(СВЦЭМ!#REF!,СВЦЭМ!$A$40:$A$783,$A389,СВЦЭМ!$B$39:$B$782,J$367)+'СЕТ СН'!$F$16</f>
        <v>#REF!</v>
      </c>
      <c r="K389" s="36" t="e">
        <f>SUMIFS(СВЦЭМ!#REF!,СВЦЭМ!$A$40:$A$783,$A389,СВЦЭМ!$B$39:$B$782,K$367)+'СЕТ СН'!$F$16</f>
        <v>#REF!</v>
      </c>
      <c r="L389" s="36" t="e">
        <f>SUMIFS(СВЦЭМ!#REF!,СВЦЭМ!$A$40:$A$783,$A389,СВЦЭМ!$B$39:$B$782,L$367)+'СЕТ СН'!$F$16</f>
        <v>#REF!</v>
      </c>
      <c r="M389" s="36" t="e">
        <f>SUMIFS(СВЦЭМ!#REF!,СВЦЭМ!$A$40:$A$783,$A389,СВЦЭМ!$B$39:$B$782,M$367)+'СЕТ СН'!$F$16</f>
        <v>#REF!</v>
      </c>
      <c r="N389" s="36" t="e">
        <f>SUMIFS(СВЦЭМ!#REF!,СВЦЭМ!$A$40:$A$783,$A389,СВЦЭМ!$B$39:$B$782,N$367)+'СЕТ СН'!$F$16</f>
        <v>#REF!</v>
      </c>
      <c r="O389" s="36" t="e">
        <f>SUMIFS(СВЦЭМ!#REF!,СВЦЭМ!$A$40:$A$783,$A389,СВЦЭМ!$B$39:$B$782,O$367)+'СЕТ СН'!$F$16</f>
        <v>#REF!</v>
      </c>
      <c r="P389" s="36" t="e">
        <f>SUMIFS(СВЦЭМ!#REF!,СВЦЭМ!$A$40:$A$783,$A389,СВЦЭМ!$B$39:$B$782,P$367)+'СЕТ СН'!$F$16</f>
        <v>#REF!</v>
      </c>
      <c r="Q389" s="36" t="e">
        <f>SUMIFS(СВЦЭМ!#REF!,СВЦЭМ!$A$40:$A$783,$A389,СВЦЭМ!$B$39:$B$782,Q$367)+'СЕТ СН'!$F$16</f>
        <v>#REF!</v>
      </c>
      <c r="R389" s="36" t="e">
        <f>SUMIFS(СВЦЭМ!#REF!,СВЦЭМ!$A$40:$A$783,$A389,СВЦЭМ!$B$39:$B$782,R$367)+'СЕТ СН'!$F$16</f>
        <v>#REF!</v>
      </c>
      <c r="S389" s="36" t="e">
        <f>SUMIFS(СВЦЭМ!#REF!,СВЦЭМ!$A$40:$A$783,$A389,СВЦЭМ!$B$39:$B$782,S$367)+'СЕТ СН'!$F$16</f>
        <v>#REF!</v>
      </c>
      <c r="T389" s="36" t="e">
        <f>SUMIFS(СВЦЭМ!#REF!,СВЦЭМ!$A$40:$A$783,$A389,СВЦЭМ!$B$39:$B$782,T$367)+'СЕТ СН'!$F$16</f>
        <v>#REF!</v>
      </c>
      <c r="U389" s="36" t="e">
        <f>SUMIFS(СВЦЭМ!#REF!,СВЦЭМ!$A$40:$A$783,$A389,СВЦЭМ!$B$39:$B$782,U$367)+'СЕТ СН'!$F$16</f>
        <v>#REF!</v>
      </c>
      <c r="V389" s="36" t="e">
        <f>SUMIFS(СВЦЭМ!#REF!,СВЦЭМ!$A$40:$A$783,$A389,СВЦЭМ!$B$39:$B$782,V$367)+'СЕТ СН'!$F$16</f>
        <v>#REF!</v>
      </c>
      <c r="W389" s="36" t="e">
        <f>SUMIFS(СВЦЭМ!#REF!,СВЦЭМ!$A$40:$A$783,$A389,СВЦЭМ!$B$39:$B$782,W$367)+'СЕТ СН'!$F$16</f>
        <v>#REF!</v>
      </c>
      <c r="X389" s="36" t="e">
        <f>SUMIFS(СВЦЭМ!#REF!,СВЦЭМ!$A$40:$A$783,$A389,СВЦЭМ!$B$39:$B$782,X$367)+'СЕТ СН'!$F$16</f>
        <v>#REF!</v>
      </c>
      <c r="Y389" s="36" t="e">
        <f>SUMIFS(СВЦЭМ!#REF!,СВЦЭМ!$A$40:$A$783,$A389,СВЦЭМ!$B$39:$B$782,Y$367)+'СЕТ СН'!$F$16</f>
        <v>#REF!</v>
      </c>
    </row>
    <row r="390" spans="1:26" ht="15.75" hidden="1" x14ac:dyDescent="0.2">
      <c r="A390" s="35">
        <f t="shared" si="10"/>
        <v>45100</v>
      </c>
      <c r="B390" s="36" t="e">
        <f>SUMIFS(СВЦЭМ!#REF!,СВЦЭМ!$A$40:$A$783,$A390,СВЦЭМ!$B$39:$B$782,B$367)+'СЕТ СН'!$F$16</f>
        <v>#REF!</v>
      </c>
      <c r="C390" s="36" t="e">
        <f>SUMIFS(СВЦЭМ!#REF!,СВЦЭМ!$A$40:$A$783,$A390,СВЦЭМ!$B$39:$B$782,C$367)+'СЕТ СН'!$F$16</f>
        <v>#REF!</v>
      </c>
      <c r="D390" s="36" t="e">
        <f>SUMIFS(СВЦЭМ!#REF!,СВЦЭМ!$A$40:$A$783,$A390,СВЦЭМ!$B$39:$B$782,D$367)+'СЕТ СН'!$F$16</f>
        <v>#REF!</v>
      </c>
      <c r="E390" s="36" t="e">
        <f>SUMIFS(СВЦЭМ!#REF!,СВЦЭМ!$A$40:$A$783,$A390,СВЦЭМ!$B$39:$B$782,E$367)+'СЕТ СН'!$F$16</f>
        <v>#REF!</v>
      </c>
      <c r="F390" s="36" t="e">
        <f>SUMIFS(СВЦЭМ!#REF!,СВЦЭМ!$A$40:$A$783,$A390,СВЦЭМ!$B$39:$B$782,F$367)+'СЕТ СН'!$F$16</f>
        <v>#REF!</v>
      </c>
      <c r="G390" s="36" t="e">
        <f>SUMIFS(СВЦЭМ!#REF!,СВЦЭМ!$A$40:$A$783,$A390,СВЦЭМ!$B$39:$B$782,G$367)+'СЕТ СН'!$F$16</f>
        <v>#REF!</v>
      </c>
      <c r="H390" s="36" t="e">
        <f>SUMIFS(СВЦЭМ!#REF!,СВЦЭМ!$A$40:$A$783,$A390,СВЦЭМ!$B$39:$B$782,H$367)+'СЕТ СН'!$F$16</f>
        <v>#REF!</v>
      </c>
      <c r="I390" s="36" t="e">
        <f>SUMIFS(СВЦЭМ!#REF!,СВЦЭМ!$A$40:$A$783,$A390,СВЦЭМ!$B$39:$B$782,I$367)+'СЕТ СН'!$F$16</f>
        <v>#REF!</v>
      </c>
      <c r="J390" s="36" t="e">
        <f>SUMIFS(СВЦЭМ!#REF!,СВЦЭМ!$A$40:$A$783,$A390,СВЦЭМ!$B$39:$B$782,J$367)+'СЕТ СН'!$F$16</f>
        <v>#REF!</v>
      </c>
      <c r="K390" s="36" t="e">
        <f>SUMIFS(СВЦЭМ!#REF!,СВЦЭМ!$A$40:$A$783,$A390,СВЦЭМ!$B$39:$B$782,K$367)+'СЕТ СН'!$F$16</f>
        <v>#REF!</v>
      </c>
      <c r="L390" s="36" t="e">
        <f>SUMIFS(СВЦЭМ!#REF!,СВЦЭМ!$A$40:$A$783,$A390,СВЦЭМ!$B$39:$B$782,L$367)+'СЕТ СН'!$F$16</f>
        <v>#REF!</v>
      </c>
      <c r="M390" s="36" t="e">
        <f>SUMIFS(СВЦЭМ!#REF!,СВЦЭМ!$A$40:$A$783,$A390,СВЦЭМ!$B$39:$B$782,M$367)+'СЕТ СН'!$F$16</f>
        <v>#REF!</v>
      </c>
      <c r="N390" s="36" t="e">
        <f>SUMIFS(СВЦЭМ!#REF!,СВЦЭМ!$A$40:$A$783,$A390,СВЦЭМ!$B$39:$B$782,N$367)+'СЕТ СН'!$F$16</f>
        <v>#REF!</v>
      </c>
      <c r="O390" s="36" t="e">
        <f>SUMIFS(СВЦЭМ!#REF!,СВЦЭМ!$A$40:$A$783,$A390,СВЦЭМ!$B$39:$B$782,O$367)+'СЕТ СН'!$F$16</f>
        <v>#REF!</v>
      </c>
      <c r="P390" s="36" t="e">
        <f>SUMIFS(СВЦЭМ!#REF!,СВЦЭМ!$A$40:$A$783,$A390,СВЦЭМ!$B$39:$B$782,P$367)+'СЕТ СН'!$F$16</f>
        <v>#REF!</v>
      </c>
      <c r="Q390" s="36" t="e">
        <f>SUMIFS(СВЦЭМ!#REF!,СВЦЭМ!$A$40:$A$783,$A390,СВЦЭМ!$B$39:$B$782,Q$367)+'СЕТ СН'!$F$16</f>
        <v>#REF!</v>
      </c>
      <c r="R390" s="36" t="e">
        <f>SUMIFS(СВЦЭМ!#REF!,СВЦЭМ!$A$40:$A$783,$A390,СВЦЭМ!$B$39:$B$782,R$367)+'СЕТ СН'!$F$16</f>
        <v>#REF!</v>
      </c>
      <c r="S390" s="36" t="e">
        <f>SUMIFS(СВЦЭМ!#REF!,СВЦЭМ!$A$40:$A$783,$A390,СВЦЭМ!$B$39:$B$782,S$367)+'СЕТ СН'!$F$16</f>
        <v>#REF!</v>
      </c>
      <c r="T390" s="36" t="e">
        <f>SUMIFS(СВЦЭМ!#REF!,СВЦЭМ!$A$40:$A$783,$A390,СВЦЭМ!$B$39:$B$782,T$367)+'СЕТ СН'!$F$16</f>
        <v>#REF!</v>
      </c>
      <c r="U390" s="36" t="e">
        <f>SUMIFS(СВЦЭМ!#REF!,СВЦЭМ!$A$40:$A$783,$A390,СВЦЭМ!$B$39:$B$782,U$367)+'СЕТ СН'!$F$16</f>
        <v>#REF!</v>
      </c>
      <c r="V390" s="36" t="e">
        <f>SUMIFS(СВЦЭМ!#REF!,СВЦЭМ!$A$40:$A$783,$A390,СВЦЭМ!$B$39:$B$782,V$367)+'СЕТ СН'!$F$16</f>
        <v>#REF!</v>
      </c>
      <c r="W390" s="36" t="e">
        <f>SUMIFS(СВЦЭМ!#REF!,СВЦЭМ!$A$40:$A$783,$A390,СВЦЭМ!$B$39:$B$782,W$367)+'СЕТ СН'!$F$16</f>
        <v>#REF!</v>
      </c>
      <c r="X390" s="36" t="e">
        <f>SUMIFS(СВЦЭМ!#REF!,СВЦЭМ!$A$40:$A$783,$A390,СВЦЭМ!$B$39:$B$782,X$367)+'СЕТ СН'!$F$16</f>
        <v>#REF!</v>
      </c>
      <c r="Y390" s="36" t="e">
        <f>SUMIFS(СВЦЭМ!#REF!,СВЦЭМ!$A$40:$A$783,$A390,СВЦЭМ!$B$39:$B$782,Y$367)+'СЕТ СН'!$F$16</f>
        <v>#REF!</v>
      </c>
    </row>
    <row r="391" spans="1:26" ht="15.75" hidden="1" x14ac:dyDescent="0.2">
      <c r="A391" s="35">
        <f t="shared" si="10"/>
        <v>45101</v>
      </c>
      <c r="B391" s="36" t="e">
        <f>SUMIFS(СВЦЭМ!#REF!,СВЦЭМ!$A$40:$A$783,$A391,СВЦЭМ!$B$39:$B$782,B$367)+'СЕТ СН'!$F$16</f>
        <v>#REF!</v>
      </c>
      <c r="C391" s="36" t="e">
        <f>SUMIFS(СВЦЭМ!#REF!,СВЦЭМ!$A$40:$A$783,$A391,СВЦЭМ!$B$39:$B$782,C$367)+'СЕТ СН'!$F$16</f>
        <v>#REF!</v>
      </c>
      <c r="D391" s="36" t="e">
        <f>SUMIFS(СВЦЭМ!#REF!,СВЦЭМ!$A$40:$A$783,$A391,СВЦЭМ!$B$39:$B$782,D$367)+'СЕТ СН'!$F$16</f>
        <v>#REF!</v>
      </c>
      <c r="E391" s="36" t="e">
        <f>SUMIFS(СВЦЭМ!#REF!,СВЦЭМ!$A$40:$A$783,$A391,СВЦЭМ!$B$39:$B$782,E$367)+'СЕТ СН'!$F$16</f>
        <v>#REF!</v>
      </c>
      <c r="F391" s="36" t="e">
        <f>SUMIFS(СВЦЭМ!#REF!,СВЦЭМ!$A$40:$A$783,$A391,СВЦЭМ!$B$39:$B$782,F$367)+'СЕТ СН'!$F$16</f>
        <v>#REF!</v>
      </c>
      <c r="G391" s="36" t="e">
        <f>SUMIFS(СВЦЭМ!#REF!,СВЦЭМ!$A$40:$A$783,$A391,СВЦЭМ!$B$39:$B$782,G$367)+'СЕТ СН'!$F$16</f>
        <v>#REF!</v>
      </c>
      <c r="H391" s="36" t="e">
        <f>SUMIFS(СВЦЭМ!#REF!,СВЦЭМ!$A$40:$A$783,$A391,СВЦЭМ!$B$39:$B$782,H$367)+'СЕТ СН'!$F$16</f>
        <v>#REF!</v>
      </c>
      <c r="I391" s="36" t="e">
        <f>SUMIFS(СВЦЭМ!#REF!,СВЦЭМ!$A$40:$A$783,$A391,СВЦЭМ!$B$39:$B$782,I$367)+'СЕТ СН'!$F$16</f>
        <v>#REF!</v>
      </c>
      <c r="J391" s="36" t="e">
        <f>SUMIFS(СВЦЭМ!#REF!,СВЦЭМ!$A$40:$A$783,$A391,СВЦЭМ!$B$39:$B$782,J$367)+'СЕТ СН'!$F$16</f>
        <v>#REF!</v>
      </c>
      <c r="K391" s="36" t="e">
        <f>SUMIFS(СВЦЭМ!#REF!,СВЦЭМ!$A$40:$A$783,$A391,СВЦЭМ!$B$39:$B$782,K$367)+'СЕТ СН'!$F$16</f>
        <v>#REF!</v>
      </c>
      <c r="L391" s="36" t="e">
        <f>SUMIFS(СВЦЭМ!#REF!,СВЦЭМ!$A$40:$A$783,$A391,СВЦЭМ!$B$39:$B$782,L$367)+'СЕТ СН'!$F$16</f>
        <v>#REF!</v>
      </c>
      <c r="M391" s="36" t="e">
        <f>SUMIFS(СВЦЭМ!#REF!,СВЦЭМ!$A$40:$A$783,$A391,СВЦЭМ!$B$39:$B$782,M$367)+'СЕТ СН'!$F$16</f>
        <v>#REF!</v>
      </c>
      <c r="N391" s="36" t="e">
        <f>SUMIFS(СВЦЭМ!#REF!,СВЦЭМ!$A$40:$A$783,$A391,СВЦЭМ!$B$39:$B$782,N$367)+'СЕТ СН'!$F$16</f>
        <v>#REF!</v>
      </c>
      <c r="O391" s="36" t="e">
        <f>SUMIFS(СВЦЭМ!#REF!,СВЦЭМ!$A$40:$A$783,$A391,СВЦЭМ!$B$39:$B$782,O$367)+'СЕТ СН'!$F$16</f>
        <v>#REF!</v>
      </c>
      <c r="P391" s="36" t="e">
        <f>SUMIFS(СВЦЭМ!#REF!,СВЦЭМ!$A$40:$A$783,$A391,СВЦЭМ!$B$39:$B$782,P$367)+'СЕТ СН'!$F$16</f>
        <v>#REF!</v>
      </c>
      <c r="Q391" s="36" t="e">
        <f>SUMIFS(СВЦЭМ!#REF!,СВЦЭМ!$A$40:$A$783,$A391,СВЦЭМ!$B$39:$B$782,Q$367)+'СЕТ СН'!$F$16</f>
        <v>#REF!</v>
      </c>
      <c r="R391" s="36" t="e">
        <f>SUMIFS(СВЦЭМ!#REF!,СВЦЭМ!$A$40:$A$783,$A391,СВЦЭМ!$B$39:$B$782,R$367)+'СЕТ СН'!$F$16</f>
        <v>#REF!</v>
      </c>
      <c r="S391" s="36" t="e">
        <f>SUMIFS(СВЦЭМ!#REF!,СВЦЭМ!$A$40:$A$783,$A391,СВЦЭМ!$B$39:$B$782,S$367)+'СЕТ СН'!$F$16</f>
        <v>#REF!</v>
      </c>
      <c r="T391" s="36" t="e">
        <f>SUMIFS(СВЦЭМ!#REF!,СВЦЭМ!$A$40:$A$783,$A391,СВЦЭМ!$B$39:$B$782,T$367)+'СЕТ СН'!$F$16</f>
        <v>#REF!</v>
      </c>
      <c r="U391" s="36" t="e">
        <f>SUMIFS(СВЦЭМ!#REF!,СВЦЭМ!$A$40:$A$783,$A391,СВЦЭМ!$B$39:$B$782,U$367)+'СЕТ СН'!$F$16</f>
        <v>#REF!</v>
      </c>
      <c r="V391" s="36" t="e">
        <f>SUMIFS(СВЦЭМ!#REF!,СВЦЭМ!$A$40:$A$783,$A391,СВЦЭМ!$B$39:$B$782,V$367)+'СЕТ СН'!$F$16</f>
        <v>#REF!</v>
      </c>
      <c r="W391" s="36" t="e">
        <f>SUMIFS(СВЦЭМ!#REF!,СВЦЭМ!$A$40:$A$783,$A391,СВЦЭМ!$B$39:$B$782,W$367)+'СЕТ СН'!$F$16</f>
        <v>#REF!</v>
      </c>
      <c r="X391" s="36" t="e">
        <f>SUMIFS(СВЦЭМ!#REF!,СВЦЭМ!$A$40:$A$783,$A391,СВЦЭМ!$B$39:$B$782,X$367)+'СЕТ СН'!$F$16</f>
        <v>#REF!</v>
      </c>
      <c r="Y391" s="36" t="e">
        <f>SUMIFS(СВЦЭМ!#REF!,СВЦЭМ!$A$40:$A$783,$A391,СВЦЭМ!$B$39:$B$782,Y$367)+'СЕТ СН'!$F$16</f>
        <v>#REF!</v>
      </c>
    </row>
    <row r="392" spans="1:26" ht="15.75" hidden="1" x14ac:dyDescent="0.2">
      <c r="A392" s="35">
        <f t="shared" si="10"/>
        <v>45102</v>
      </c>
      <c r="B392" s="36" t="e">
        <f>SUMIFS(СВЦЭМ!#REF!,СВЦЭМ!$A$40:$A$783,$A392,СВЦЭМ!$B$39:$B$782,B$367)+'СЕТ СН'!$F$16</f>
        <v>#REF!</v>
      </c>
      <c r="C392" s="36" t="e">
        <f>SUMIFS(СВЦЭМ!#REF!,СВЦЭМ!$A$40:$A$783,$A392,СВЦЭМ!$B$39:$B$782,C$367)+'СЕТ СН'!$F$16</f>
        <v>#REF!</v>
      </c>
      <c r="D392" s="36" t="e">
        <f>SUMIFS(СВЦЭМ!#REF!,СВЦЭМ!$A$40:$A$783,$A392,СВЦЭМ!$B$39:$B$782,D$367)+'СЕТ СН'!$F$16</f>
        <v>#REF!</v>
      </c>
      <c r="E392" s="36" t="e">
        <f>SUMIFS(СВЦЭМ!#REF!,СВЦЭМ!$A$40:$A$783,$A392,СВЦЭМ!$B$39:$B$782,E$367)+'СЕТ СН'!$F$16</f>
        <v>#REF!</v>
      </c>
      <c r="F392" s="36" t="e">
        <f>SUMIFS(СВЦЭМ!#REF!,СВЦЭМ!$A$40:$A$783,$A392,СВЦЭМ!$B$39:$B$782,F$367)+'СЕТ СН'!$F$16</f>
        <v>#REF!</v>
      </c>
      <c r="G392" s="36" t="e">
        <f>SUMIFS(СВЦЭМ!#REF!,СВЦЭМ!$A$40:$A$783,$A392,СВЦЭМ!$B$39:$B$782,G$367)+'СЕТ СН'!$F$16</f>
        <v>#REF!</v>
      </c>
      <c r="H392" s="36" t="e">
        <f>SUMIFS(СВЦЭМ!#REF!,СВЦЭМ!$A$40:$A$783,$A392,СВЦЭМ!$B$39:$B$782,H$367)+'СЕТ СН'!$F$16</f>
        <v>#REF!</v>
      </c>
      <c r="I392" s="36" t="e">
        <f>SUMIFS(СВЦЭМ!#REF!,СВЦЭМ!$A$40:$A$783,$A392,СВЦЭМ!$B$39:$B$782,I$367)+'СЕТ СН'!$F$16</f>
        <v>#REF!</v>
      </c>
      <c r="J392" s="36" t="e">
        <f>SUMIFS(СВЦЭМ!#REF!,СВЦЭМ!$A$40:$A$783,$A392,СВЦЭМ!$B$39:$B$782,J$367)+'СЕТ СН'!$F$16</f>
        <v>#REF!</v>
      </c>
      <c r="K392" s="36" t="e">
        <f>SUMIFS(СВЦЭМ!#REF!,СВЦЭМ!$A$40:$A$783,$A392,СВЦЭМ!$B$39:$B$782,K$367)+'СЕТ СН'!$F$16</f>
        <v>#REF!</v>
      </c>
      <c r="L392" s="36" t="e">
        <f>SUMIFS(СВЦЭМ!#REF!,СВЦЭМ!$A$40:$A$783,$A392,СВЦЭМ!$B$39:$B$782,L$367)+'СЕТ СН'!$F$16</f>
        <v>#REF!</v>
      </c>
      <c r="M392" s="36" t="e">
        <f>SUMIFS(СВЦЭМ!#REF!,СВЦЭМ!$A$40:$A$783,$A392,СВЦЭМ!$B$39:$B$782,M$367)+'СЕТ СН'!$F$16</f>
        <v>#REF!</v>
      </c>
      <c r="N392" s="36" t="e">
        <f>SUMIFS(СВЦЭМ!#REF!,СВЦЭМ!$A$40:$A$783,$A392,СВЦЭМ!$B$39:$B$782,N$367)+'СЕТ СН'!$F$16</f>
        <v>#REF!</v>
      </c>
      <c r="O392" s="36" t="e">
        <f>SUMIFS(СВЦЭМ!#REF!,СВЦЭМ!$A$40:$A$783,$A392,СВЦЭМ!$B$39:$B$782,O$367)+'СЕТ СН'!$F$16</f>
        <v>#REF!</v>
      </c>
      <c r="P392" s="36" t="e">
        <f>SUMIFS(СВЦЭМ!#REF!,СВЦЭМ!$A$40:$A$783,$A392,СВЦЭМ!$B$39:$B$782,P$367)+'СЕТ СН'!$F$16</f>
        <v>#REF!</v>
      </c>
      <c r="Q392" s="36" t="e">
        <f>SUMIFS(СВЦЭМ!#REF!,СВЦЭМ!$A$40:$A$783,$A392,СВЦЭМ!$B$39:$B$782,Q$367)+'СЕТ СН'!$F$16</f>
        <v>#REF!</v>
      </c>
      <c r="R392" s="36" t="e">
        <f>SUMIFS(СВЦЭМ!#REF!,СВЦЭМ!$A$40:$A$783,$A392,СВЦЭМ!$B$39:$B$782,R$367)+'СЕТ СН'!$F$16</f>
        <v>#REF!</v>
      </c>
      <c r="S392" s="36" t="e">
        <f>SUMIFS(СВЦЭМ!#REF!,СВЦЭМ!$A$40:$A$783,$A392,СВЦЭМ!$B$39:$B$782,S$367)+'СЕТ СН'!$F$16</f>
        <v>#REF!</v>
      </c>
      <c r="T392" s="36" t="e">
        <f>SUMIFS(СВЦЭМ!#REF!,СВЦЭМ!$A$40:$A$783,$A392,СВЦЭМ!$B$39:$B$782,T$367)+'СЕТ СН'!$F$16</f>
        <v>#REF!</v>
      </c>
      <c r="U392" s="36" t="e">
        <f>SUMIFS(СВЦЭМ!#REF!,СВЦЭМ!$A$40:$A$783,$A392,СВЦЭМ!$B$39:$B$782,U$367)+'СЕТ СН'!$F$16</f>
        <v>#REF!</v>
      </c>
      <c r="V392" s="36" t="e">
        <f>SUMIFS(СВЦЭМ!#REF!,СВЦЭМ!$A$40:$A$783,$A392,СВЦЭМ!$B$39:$B$782,V$367)+'СЕТ СН'!$F$16</f>
        <v>#REF!</v>
      </c>
      <c r="W392" s="36" t="e">
        <f>SUMIFS(СВЦЭМ!#REF!,СВЦЭМ!$A$40:$A$783,$A392,СВЦЭМ!$B$39:$B$782,W$367)+'СЕТ СН'!$F$16</f>
        <v>#REF!</v>
      </c>
      <c r="X392" s="36" t="e">
        <f>SUMIFS(СВЦЭМ!#REF!,СВЦЭМ!$A$40:$A$783,$A392,СВЦЭМ!$B$39:$B$782,X$367)+'СЕТ СН'!$F$16</f>
        <v>#REF!</v>
      </c>
      <c r="Y392" s="36" t="e">
        <f>SUMIFS(СВЦЭМ!#REF!,СВЦЭМ!$A$40:$A$783,$A392,СВЦЭМ!$B$39:$B$782,Y$367)+'СЕТ СН'!$F$16</f>
        <v>#REF!</v>
      </c>
    </row>
    <row r="393" spans="1:26" ht="15.75" hidden="1" x14ac:dyDescent="0.2">
      <c r="A393" s="35">
        <f t="shared" si="10"/>
        <v>45103</v>
      </c>
      <c r="B393" s="36" t="e">
        <f>SUMIFS(СВЦЭМ!#REF!,СВЦЭМ!$A$40:$A$783,$A393,СВЦЭМ!$B$39:$B$782,B$367)+'СЕТ СН'!$F$16</f>
        <v>#REF!</v>
      </c>
      <c r="C393" s="36" t="e">
        <f>SUMIFS(СВЦЭМ!#REF!,СВЦЭМ!$A$40:$A$783,$A393,СВЦЭМ!$B$39:$B$782,C$367)+'СЕТ СН'!$F$16</f>
        <v>#REF!</v>
      </c>
      <c r="D393" s="36" t="e">
        <f>SUMIFS(СВЦЭМ!#REF!,СВЦЭМ!$A$40:$A$783,$A393,СВЦЭМ!$B$39:$B$782,D$367)+'СЕТ СН'!$F$16</f>
        <v>#REF!</v>
      </c>
      <c r="E393" s="36" t="e">
        <f>SUMIFS(СВЦЭМ!#REF!,СВЦЭМ!$A$40:$A$783,$A393,СВЦЭМ!$B$39:$B$782,E$367)+'СЕТ СН'!$F$16</f>
        <v>#REF!</v>
      </c>
      <c r="F393" s="36" t="e">
        <f>SUMIFS(СВЦЭМ!#REF!,СВЦЭМ!$A$40:$A$783,$A393,СВЦЭМ!$B$39:$B$782,F$367)+'СЕТ СН'!$F$16</f>
        <v>#REF!</v>
      </c>
      <c r="G393" s="36" t="e">
        <f>SUMIFS(СВЦЭМ!#REF!,СВЦЭМ!$A$40:$A$783,$A393,СВЦЭМ!$B$39:$B$782,G$367)+'СЕТ СН'!$F$16</f>
        <v>#REF!</v>
      </c>
      <c r="H393" s="36" t="e">
        <f>SUMIFS(СВЦЭМ!#REF!,СВЦЭМ!$A$40:$A$783,$A393,СВЦЭМ!$B$39:$B$782,H$367)+'СЕТ СН'!$F$16</f>
        <v>#REF!</v>
      </c>
      <c r="I393" s="36" t="e">
        <f>SUMIFS(СВЦЭМ!#REF!,СВЦЭМ!$A$40:$A$783,$A393,СВЦЭМ!$B$39:$B$782,I$367)+'СЕТ СН'!$F$16</f>
        <v>#REF!</v>
      </c>
      <c r="J393" s="36" t="e">
        <f>SUMIFS(СВЦЭМ!#REF!,СВЦЭМ!$A$40:$A$783,$A393,СВЦЭМ!$B$39:$B$782,J$367)+'СЕТ СН'!$F$16</f>
        <v>#REF!</v>
      </c>
      <c r="K393" s="36" t="e">
        <f>SUMIFS(СВЦЭМ!#REF!,СВЦЭМ!$A$40:$A$783,$A393,СВЦЭМ!$B$39:$B$782,K$367)+'СЕТ СН'!$F$16</f>
        <v>#REF!</v>
      </c>
      <c r="L393" s="36" t="e">
        <f>SUMIFS(СВЦЭМ!#REF!,СВЦЭМ!$A$40:$A$783,$A393,СВЦЭМ!$B$39:$B$782,L$367)+'СЕТ СН'!$F$16</f>
        <v>#REF!</v>
      </c>
      <c r="M393" s="36" t="e">
        <f>SUMIFS(СВЦЭМ!#REF!,СВЦЭМ!$A$40:$A$783,$A393,СВЦЭМ!$B$39:$B$782,M$367)+'СЕТ СН'!$F$16</f>
        <v>#REF!</v>
      </c>
      <c r="N393" s="36" t="e">
        <f>SUMIFS(СВЦЭМ!#REF!,СВЦЭМ!$A$40:$A$783,$A393,СВЦЭМ!$B$39:$B$782,N$367)+'СЕТ СН'!$F$16</f>
        <v>#REF!</v>
      </c>
      <c r="O393" s="36" t="e">
        <f>SUMIFS(СВЦЭМ!#REF!,СВЦЭМ!$A$40:$A$783,$A393,СВЦЭМ!$B$39:$B$782,O$367)+'СЕТ СН'!$F$16</f>
        <v>#REF!</v>
      </c>
      <c r="P393" s="36" t="e">
        <f>SUMIFS(СВЦЭМ!#REF!,СВЦЭМ!$A$40:$A$783,$A393,СВЦЭМ!$B$39:$B$782,P$367)+'СЕТ СН'!$F$16</f>
        <v>#REF!</v>
      </c>
      <c r="Q393" s="36" t="e">
        <f>SUMIFS(СВЦЭМ!#REF!,СВЦЭМ!$A$40:$A$783,$A393,СВЦЭМ!$B$39:$B$782,Q$367)+'СЕТ СН'!$F$16</f>
        <v>#REF!</v>
      </c>
      <c r="R393" s="36" t="e">
        <f>SUMIFS(СВЦЭМ!#REF!,СВЦЭМ!$A$40:$A$783,$A393,СВЦЭМ!$B$39:$B$782,R$367)+'СЕТ СН'!$F$16</f>
        <v>#REF!</v>
      </c>
      <c r="S393" s="36" t="e">
        <f>SUMIFS(СВЦЭМ!#REF!,СВЦЭМ!$A$40:$A$783,$A393,СВЦЭМ!$B$39:$B$782,S$367)+'СЕТ СН'!$F$16</f>
        <v>#REF!</v>
      </c>
      <c r="T393" s="36" t="e">
        <f>SUMIFS(СВЦЭМ!#REF!,СВЦЭМ!$A$40:$A$783,$A393,СВЦЭМ!$B$39:$B$782,T$367)+'СЕТ СН'!$F$16</f>
        <v>#REF!</v>
      </c>
      <c r="U393" s="36" t="e">
        <f>SUMIFS(СВЦЭМ!#REF!,СВЦЭМ!$A$40:$A$783,$A393,СВЦЭМ!$B$39:$B$782,U$367)+'СЕТ СН'!$F$16</f>
        <v>#REF!</v>
      </c>
      <c r="V393" s="36" t="e">
        <f>SUMIFS(СВЦЭМ!#REF!,СВЦЭМ!$A$40:$A$783,$A393,СВЦЭМ!$B$39:$B$782,V$367)+'СЕТ СН'!$F$16</f>
        <v>#REF!</v>
      </c>
      <c r="W393" s="36" t="e">
        <f>SUMIFS(СВЦЭМ!#REF!,СВЦЭМ!$A$40:$A$783,$A393,СВЦЭМ!$B$39:$B$782,W$367)+'СЕТ СН'!$F$16</f>
        <v>#REF!</v>
      </c>
      <c r="X393" s="36" t="e">
        <f>SUMIFS(СВЦЭМ!#REF!,СВЦЭМ!$A$40:$A$783,$A393,СВЦЭМ!$B$39:$B$782,X$367)+'СЕТ СН'!$F$16</f>
        <v>#REF!</v>
      </c>
      <c r="Y393" s="36" t="e">
        <f>SUMIFS(СВЦЭМ!#REF!,СВЦЭМ!$A$40:$A$783,$A393,СВЦЭМ!$B$39:$B$782,Y$367)+'СЕТ СН'!$F$16</f>
        <v>#REF!</v>
      </c>
    </row>
    <row r="394" spans="1:26" ht="15.75" hidden="1" x14ac:dyDescent="0.2">
      <c r="A394" s="35">
        <f t="shared" si="10"/>
        <v>45104</v>
      </c>
      <c r="B394" s="36" t="e">
        <f>SUMIFS(СВЦЭМ!#REF!,СВЦЭМ!$A$40:$A$783,$A394,СВЦЭМ!$B$39:$B$782,B$367)+'СЕТ СН'!$F$16</f>
        <v>#REF!</v>
      </c>
      <c r="C394" s="36" t="e">
        <f>SUMIFS(СВЦЭМ!#REF!,СВЦЭМ!$A$40:$A$783,$A394,СВЦЭМ!$B$39:$B$782,C$367)+'СЕТ СН'!$F$16</f>
        <v>#REF!</v>
      </c>
      <c r="D394" s="36" t="e">
        <f>SUMIFS(СВЦЭМ!#REF!,СВЦЭМ!$A$40:$A$783,$A394,СВЦЭМ!$B$39:$B$782,D$367)+'СЕТ СН'!$F$16</f>
        <v>#REF!</v>
      </c>
      <c r="E394" s="36" t="e">
        <f>SUMIFS(СВЦЭМ!#REF!,СВЦЭМ!$A$40:$A$783,$A394,СВЦЭМ!$B$39:$B$782,E$367)+'СЕТ СН'!$F$16</f>
        <v>#REF!</v>
      </c>
      <c r="F394" s="36" t="e">
        <f>SUMIFS(СВЦЭМ!#REF!,СВЦЭМ!$A$40:$A$783,$A394,СВЦЭМ!$B$39:$B$782,F$367)+'СЕТ СН'!$F$16</f>
        <v>#REF!</v>
      </c>
      <c r="G394" s="36" t="e">
        <f>SUMIFS(СВЦЭМ!#REF!,СВЦЭМ!$A$40:$A$783,$A394,СВЦЭМ!$B$39:$B$782,G$367)+'СЕТ СН'!$F$16</f>
        <v>#REF!</v>
      </c>
      <c r="H394" s="36" t="e">
        <f>SUMIFS(СВЦЭМ!#REF!,СВЦЭМ!$A$40:$A$783,$A394,СВЦЭМ!$B$39:$B$782,H$367)+'СЕТ СН'!$F$16</f>
        <v>#REF!</v>
      </c>
      <c r="I394" s="36" t="e">
        <f>SUMIFS(СВЦЭМ!#REF!,СВЦЭМ!$A$40:$A$783,$A394,СВЦЭМ!$B$39:$B$782,I$367)+'СЕТ СН'!$F$16</f>
        <v>#REF!</v>
      </c>
      <c r="J394" s="36" t="e">
        <f>SUMIFS(СВЦЭМ!#REF!,СВЦЭМ!$A$40:$A$783,$A394,СВЦЭМ!$B$39:$B$782,J$367)+'СЕТ СН'!$F$16</f>
        <v>#REF!</v>
      </c>
      <c r="K394" s="36" t="e">
        <f>SUMIFS(СВЦЭМ!#REF!,СВЦЭМ!$A$40:$A$783,$A394,СВЦЭМ!$B$39:$B$782,K$367)+'СЕТ СН'!$F$16</f>
        <v>#REF!</v>
      </c>
      <c r="L394" s="36" t="e">
        <f>SUMIFS(СВЦЭМ!#REF!,СВЦЭМ!$A$40:$A$783,$A394,СВЦЭМ!$B$39:$B$782,L$367)+'СЕТ СН'!$F$16</f>
        <v>#REF!</v>
      </c>
      <c r="M394" s="36" t="e">
        <f>SUMIFS(СВЦЭМ!#REF!,СВЦЭМ!$A$40:$A$783,$A394,СВЦЭМ!$B$39:$B$782,M$367)+'СЕТ СН'!$F$16</f>
        <v>#REF!</v>
      </c>
      <c r="N394" s="36" t="e">
        <f>SUMIFS(СВЦЭМ!#REF!,СВЦЭМ!$A$40:$A$783,$A394,СВЦЭМ!$B$39:$B$782,N$367)+'СЕТ СН'!$F$16</f>
        <v>#REF!</v>
      </c>
      <c r="O394" s="36" t="e">
        <f>SUMIFS(СВЦЭМ!#REF!,СВЦЭМ!$A$40:$A$783,$A394,СВЦЭМ!$B$39:$B$782,O$367)+'СЕТ СН'!$F$16</f>
        <v>#REF!</v>
      </c>
      <c r="P394" s="36" t="e">
        <f>SUMIFS(СВЦЭМ!#REF!,СВЦЭМ!$A$40:$A$783,$A394,СВЦЭМ!$B$39:$B$782,P$367)+'СЕТ СН'!$F$16</f>
        <v>#REF!</v>
      </c>
      <c r="Q394" s="36" t="e">
        <f>SUMIFS(СВЦЭМ!#REF!,СВЦЭМ!$A$40:$A$783,$A394,СВЦЭМ!$B$39:$B$782,Q$367)+'СЕТ СН'!$F$16</f>
        <v>#REF!</v>
      </c>
      <c r="R394" s="36" t="e">
        <f>SUMIFS(СВЦЭМ!#REF!,СВЦЭМ!$A$40:$A$783,$A394,СВЦЭМ!$B$39:$B$782,R$367)+'СЕТ СН'!$F$16</f>
        <v>#REF!</v>
      </c>
      <c r="S394" s="36" t="e">
        <f>SUMIFS(СВЦЭМ!#REF!,СВЦЭМ!$A$40:$A$783,$A394,СВЦЭМ!$B$39:$B$782,S$367)+'СЕТ СН'!$F$16</f>
        <v>#REF!</v>
      </c>
      <c r="T394" s="36" t="e">
        <f>SUMIFS(СВЦЭМ!#REF!,СВЦЭМ!$A$40:$A$783,$A394,СВЦЭМ!$B$39:$B$782,T$367)+'СЕТ СН'!$F$16</f>
        <v>#REF!</v>
      </c>
      <c r="U394" s="36" t="e">
        <f>SUMIFS(СВЦЭМ!#REF!,СВЦЭМ!$A$40:$A$783,$A394,СВЦЭМ!$B$39:$B$782,U$367)+'СЕТ СН'!$F$16</f>
        <v>#REF!</v>
      </c>
      <c r="V394" s="36" t="e">
        <f>SUMIFS(СВЦЭМ!#REF!,СВЦЭМ!$A$40:$A$783,$A394,СВЦЭМ!$B$39:$B$782,V$367)+'СЕТ СН'!$F$16</f>
        <v>#REF!</v>
      </c>
      <c r="W394" s="36" t="e">
        <f>SUMIFS(СВЦЭМ!#REF!,СВЦЭМ!$A$40:$A$783,$A394,СВЦЭМ!$B$39:$B$782,W$367)+'СЕТ СН'!$F$16</f>
        <v>#REF!</v>
      </c>
      <c r="X394" s="36" t="e">
        <f>SUMIFS(СВЦЭМ!#REF!,СВЦЭМ!$A$40:$A$783,$A394,СВЦЭМ!$B$39:$B$782,X$367)+'СЕТ СН'!$F$16</f>
        <v>#REF!</v>
      </c>
      <c r="Y394" s="36" t="e">
        <f>SUMIFS(СВЦЭМ!#REF!,СВЦЭМ!$A$40:$A$783,$A394,СВЦЭМ!$B$39:$B$782,Y$367)+'СЕТ СН'!$F$16</f>
        <v>#REF!</v>
      </c>
    </row>
    <row r="395" spans="1:26" ht="15.75" hidden="1" x14ac:dyDescent="0.2">
      <c r="A395" s="35">
        <f t="shared" si="10"/>
        <v>45105</v>
      </c>
      <c r="B395" s="36" t="e">
        <f>SUMIFS(СВЦЭМ!#REF!,СВЦЭМ!$A$40:$A$783,$A395,СВЦЭМ!$B$39:$B$782,B$367)+'СЕТ СН'!$F$16</f>
        <v>#REF!</v>
      </c>
      <c r="C395" s="36" t="e">
        <f>SUMIFS(СВЦЭМ!#REF!,СВЦЭМ!$A$40:$A$783,$A395,СВЦЭМ!$B$39:$B$782,C$367)+'СЕТ СН'!$F$16</f>
        <v>#REF!</v>
      </c>
      <c r="D395" s="36" t="e">
        <f>SUMIFS(СВЦЭМ!#REF!,СВЦЭМ!$A$40:$A$783,$A395,СВЦЭМ!$B$39:$B$782,D$367)+'СЕТ СН'!$F$16</f>
        <v>#REF!</v>
      </c>
      <c r="E395" s="36" t="e">
        <f>SUMIFS(СВЦЭМ!#REF!,СВЦЭМ!$A$40:$A$783,$A395,СВЦЭМ!$B$39:$B$782,E$367)+'СЕТ СН'!$F$16</f>
        <v>#REF!</v>
      </c>
      <c r="F395" s="36" t="e">
        <f>SUMIFS(СВЦЭМ!#REF!,СВЦЭМ!$A$40:$A$783,$A395,СВЦЭМ!$B$39:$B$782,F$367)+'СЕТ СН'!$F$16</f>
        <v>#REF!</v>
      </c>
      <c r="G395" s="36" t="e">
        <f>SUMIFS(СВЦЭМ!#REF!,СВЦЭМ!$A$40:$A$783,$A395,СВЦЭМ!$B$39:$B$782,G$367)+'СЕТ СН'!$F$16</f>
        <v>#REF!</v>
      </c>
      <c r="H395" s="36" t="e">
        <f>SUMIFS(СВЦЭМ!#REF!,СВЦЭМ!$A$40:$A$783,$A395,СВЦЭМ!$B$39:$B$782,H$367)+'СЕТ СН'!$F$16</f>
        <v>#REF!</v>
      </c>
      <c r="I395" s="36" t="e">
        <f>SUMIFS(СВЦЭМ!#REF!,СВЦЭМ!$A$40:$A$783,$A395,СВЦЭМ!$B$39:$B$782,I$367)+'СЕТ СН'!$F$16</f>
        <v>#REF!</v>
      </c>
      <c r="J395" s="36" t="e">
        <f>SUMIFS(СВЦЭМ!#REF!,СВЦЭМ!$A$40:$A$783,$A395,СВЦЭМ!$B$39:$B$782,J$367)+'СЕТ СН'!$F$16</f>
        <v>#REF!</v>
      </c>
      <c r="K395" s="36" t="e">
        <f>SUMIFS(СВЦЭМ!#REF!,СВЦЭМ!$A$40:$A$783,$A395,СВЦЭМ!$B$39:$B$782,K$367)+'СЕТ СН'!$F$16</f>
        <v>#REF!</v>
      </c>
      <c r="L395" s="36" t="e">
        <f>SUMIFS(СВЦЭМ!#REF!,СВЦЭМ!$A$40:$A$783,$A395,СВЦЭМ!$B$39:$B$782,L$367)+'СЕТ СН'!$F$16</f>
        <v>#REF!</v>
      </c>
      <c r="M395" s="36" t="e">
        <f>SUMIFS(СВЦЭМ!#REF!,СВЦЭМ!$A$40:$A$783,$A395,СВЦЭМ!$B$39:$B$782,M$367)+'СЕТ СН'!$F$16</f>
        <v>#REF!</v>
      </c>
      <c r="N395" s="36" t="e">
        <f>SUMIFS(СВЦЭМ!#REF!,СВЦЭМ!$A$40:$A$783,$A395,СВЦЭМ!$B$39:$B$782,N$367)+'СЕТ СН'!$F$16</f>
        <v>#REF!</v>
      </c>
      <c r="O395" s="36" t="e">
        <f>SUMIFS(СВЦЭМ!#REF!,СВЦЭМ!$A$40:$A$783,$A395,СВЦЭМ!$B$39:$B$782,O$367)+'СЕТ СН'!$F$16</f>
        <v>#REF!</v>
      </c>
      <c r="P395" s="36" t="e">
        <f>SUMIFS(СВЦЭМ!#REF!,СВЦЭМ!$A$40:$A$783,$A395,СВЦЭМ!$B$39:$B$782,P$367)+'СЕТ СН'!$F$16</f>
        <v>#REF!</v>
      </c>
      <c r="Q395" s="36" t="e">
        <f>SUMIFS(СВЦЭМ!#REF!,СВЦЭМ!$A$40:$A$783,$A395,СВЦЭМ!$B$39:$B$782,Q$367)+'СЕТ СН'!$F$16</f>
        <v>#REF!</v>
      </c>
      <c r="R395" s="36" t="e">
        <f>SUMIFS(СВЦЭМ!#REF!,СВЦЭМ!$A$40:$A$783,$A395,СВЦЭМ!$B$39:$B$782,R$367)+'СЕТ СН'!$F$16</f>
        <v>#REF!</v>
      </c>
      <c r="S395" s="36" t="e">
        <f>SUMIFS(СВЦЭМ!#REF!,СВЦЭМ!$A$40:$A$783,$A395,СВЦЭМ!$B$39:$B$782,S$367)+'СЕТ СН'!$F$16</f>
        <v>#REF!</v>
      </c>
      <c r="T395" s="36" t="e">
        <f>SUMIFS(СВЦЭМ!#REF!,СВЦЭМ!$A$40:$A$783,$A395,СВЦЭМ!$B$39:$B$782,T$367)+'СЕТ СН'!$F$16</f>
        <v>#REF!</v>
      </c>
      <c r="U395" s="36" t="e">
        <f>SUMIFS(СВЦЭМ!#REF!,СВЦЭМ!$A$40:$A$783,$A395,СВЦЭМ!$B$39:$B$782,U$367)+'СЕТ СН'!$F$16</f>
        <v>#REF!</v>
      </c>
      <c r="V395" s="36" t="e">
        <f>SUMIFS(СВЦЭМ!#REF!,СВЦЭМ!$A$40:$A$783,$A395,СВЦЭМ!$B$39:$B$782,V$367)+'СЕТ СН'!$F$16</f>
        <v>#REF!</v>
      </c>
      <c r="W395" s="36" t="e">
        <f>SUMIFS(СВЦЭМ!#REF!,СВЦЭМ!$A$40:$A$783,$A395,СВЦЭМ!$B$39:$B$782,W$367)+'СЕТ СН'!$F$16</f>
        <v>#REF!</v>
      </c>
      <c r="X395" s="36" t="e">
        <f>SUMIFS(СВЦЭМ!#REF!,СВЦЭМ!$A$40:$A$783,$A395,СВЦЭМ!$B$39:$B$782,X$367)+'СЕТ СН'!$F$16</f>
        <v>#REF!</v>
      </c>
      <c r="Y395" s="36" t="e">
        <f>SUMIFS(СВЦЭМ!#REF!,СВЦЭМ!$A$40:$A$783,$A395,СВЦЭМ!$B$39:$B$782,Y$367)+'СЕТ СН'!$F$16</f>
        <v>#REF!</v>
      </c>
    </row>
    <row r="396" spans="1:26" ht="15.75" hidden="1" x14ac:dyDescent="0.2">
      <c r="A396" s="35">
        <f t="shared" si="10"/>
        <v>45106</v>
      </c>
      <c r="B396" s="36" t="e">
        <f>SUMIFS(СВЦЭМ!#REF!,СВЦЭМ!$A$40:$A$783,$A396,СВЦЭМ!$B$39:$B$782,B$367)+'СЕТ СН'!$F$16</f>
        <v>#REF!</v>
      </c>
      <c r="C396" s="36" t="e">
        <f>SUMIFS(СВЦЭМ!#REF!,СВЦЭМ!$A$40:$A$783,$A396,СВЦЭМ!$B$39:$B$782,C$367)+'СЕТ СН'!$F$16</f>
        <v>#REF!</v>
      </c>
      <c r="D396" s="36" t="e">
        <f>SUMIFS(СВЦЭМ!#REF!,СВЦЭМ!$A$40:$A$783,$A396,СВЦЭМ!$B$39:$B$782,D$367)+'СЕТ СН'!$F$16</f>
        <v>#REF!</v>
      </c>
      <c r="E396" s="36" t="e">
        <f>SUMIFS(СВЦЭМ!#REF!,СВЦЭМ!$A$40:$A$783,$A396,СВЦЭМ!$B$39:$B$782,E$367)+'СЕТ СН'!$F$16</f>
        <v>#REF!</v>
      </c>
      <c r="F396" s="36" t="e">
        <f>SUMIFS(СВЦЭМ!#REF!,СВЦЭМ!$A$40:$A$783,$A396,СВЦЭМ!$B$39:$B$782,F$367)+'СЕТ СН'!$F$16</f>
        <v>#REF!</v>
      </c>
      <c r="G396" s="36" t="e">
        <f>SUMIFS(СВЦЭМ!#REF!,СВЦЭМ!$A$40:$A$783,$A396,СВЦЭМ!$B$39:$B$782,G$367)+'СЕТ СН'!$F$16</f>
        <v>#REF!</v>
      </c>
      <c r="H396" s="36" t="e">
        <f>SUMIFS(СВЦЭМ!#REF!,СВЦЭМ!$A$40:$A$783,$A396,СВЦЭМ!$B$39:$B$782,H$367)+'СЕТ СН'!$F$16</f>
        <v>#REF!</v>
      </c>
      <c r="I396" s="36" t="e">
        <f>SUMIFS(СВЦЭМ!#REF!,СВЦЭМ!$A$40:$A$783,$A396,СВЦЭМ!$B$39:$B$782,I$367)+'СЕТ СН'!$F$16</f>
        <v>#REF!</v>
      </c>
      <c r="J396" s="36" t="e">
        <f>SUMIFS(СВЦЭМ!#REF!,СВЦЭМ!$A$40:$A$783,$A396,СВЦЭМ!$B$39:$B$782,J$367)+'СЕТ СН'!$F$16</f>
        <v>#REF!</v>
      </c>
      <c r="K396" s="36" t="e">
        <f>SUMIFS(СВЦЭМ!#REF!,СВЦЭМ!$A$40:$A$783,$A396,СВЦЭМ!$B$39:$B$782,K$367)+'СЕТ СН'!$F$16</f>
        <v>#REF!</v>
      </c>
      <c r="L396" s="36" t="e">
        <f>SUMIFS(СВЦЭМ!#REF!,СВЦЭМ!$A$40:$A$783,$A396,СВЦЭМ!$B$39:$B$782,L$367)+'СЕТ СН'!$F$16</f>
        <v>#REF!</v>
      </c>
      <c r="M396" s="36" t="e">
        <f>SUMIFS(СВЦЭМ!#REF!,СВЦЭМ!$A$40:$A$783,$A396,СВЦЭМ!$B$39:$B$782,M$367)+'СЕТ СН'!$F$16</f>
        <v>#REF!</v>
      </c>
      <c r="N396" s="36" t="e">
        <f>SUMIFS(СВЦЭМ!#REF!,СВЦЭМ!$A$40:$A$783,$A396,СВЦЭМ!$B$39:$B$782,N$367)+'СЕТ СН'!$F$16</f>
        <v>#REF!</v>
      </c>
      <c r="O396" s="36" t="e">
        <f>SUMIFS(СВЦЭМ!#REF!,СВЦЭМ!$A$40:$A$783,$A396,СВЦЭМ!$B$39:$B$782,O$367)+'СЕТ СН'!$F$16</f>
        <v>#REF!</v>
      </c>
      <c r="P396" s="36" t="e">
        <f>SUMIFS(СВЦЭМ!#REF!,СВЦЭМ!$A$40:$A$783,$A396,СВЦЭМ!$B$39:$B$782,P$367)+'СЕТ СН'!$F$16</f>
        <v>#REF!</v>
      </c>
      <c r="Q396" s="36" t="e">
        <f>SUMIFS(СВЦЭМ!#REF!,СВЦЭМ!$A$40:$A$783,$A396,СВЦЭМ!$B$39:$B$782,Q$367)+'СЕТ СН'!$F$16</f>
        <v>#REF!</v>
      </c>
      <c r="R396" s="36" t="e">
        <f>SUMIFS(СВЦЭМ!#REF!,СВЦЭМ!$A$40:$A$783,$A396,СВЦЭМ!$B$39:$B$782,R$367)+'СЕТ СН'!$F$16</f>
        <v>#REF!</v>
      </c>
      <c r="S396" s="36" t="e">
        <f>SUMIFS(СВЦЭМ!#REF!,СВЦЭМ!$A$40:$A$783,$A396,СВЦЭМ!$B$39:$B$782,S$367)+'СЕТ СН'!$F$16</f>
        <v>#REF!</v>
      </c>
      <c r="T396" s="36" t="e">
        <f>SUMIFS(СВЦЭМ!#REF!,СВЦЭМ!$A$40:$A$783,$A396,СВЦЭМ!$B$39:$B$782,T$367)+'СЕТ СН'!$F$16</f>
        <v>#REF!</v>
      </c>
      <c r="U396" s="36" t="e">
        <f>SUMIFS(СВЦЭМ!#REF!,СВЦЭМ!$A$40:$A$783,$A396,СВЦЭМ!$B$39:$B$782,U$367)+'СЕТ СН'!$F$16</f>
        <v>#REF!</v>
      </c>
      <c r="V396" s="36" t="e">
        <f>SUMIFS(СВЦЭМ!#REF!,СВЦЭМ!$A$40:$A$783,$A396,СВЦЭМ!$B$39:$B$782,V$367)+'СЕТ СН'!$F$16</f>
        <v>#REF!</v>
      </c>
      <c r="W396" s="36" t="e">
        <f>SUMIFS(СВЦЭМ!#REF!,СВЦЭМ!$A$40:$A$783,$A396,СВЦЭМ!$B$39:$B$782,W$367)+'СЕТ СН'!$F$16</f>
        <v>#REF!</v>
      </c>
      <c r="X396" s="36" t="e">
        <f>SUMIFS(СВЦЭМ!#REF!,СВЦЭМ!$A$40:$A$783,$A396,СВЦЭМ!$B$39:$B$782,X$367)+'СЕТ СН'!$F$16</f>
        <v>#REF!</v>
      </c>
      <c r="Y396" s="36" t="e">
        <f>SUMIFS(СВЦЭМ!#REF!,СВЦЭМ!$A$40:$A$783,$A396,СВЦЭМ!$B$39:$B$782,Y$367)+'СЕТ СН'!$F$16</f>
        <v>#REF!</v>
      </c>
    </row>
    <row r="397" spans="1:26" ht="15.75" hidden="1" x14ac:dyDescent="0.2">
      <c r="A397" s="35">
        <f t="shared" si="10"/>
        <v>45107</v>
      </c>
      <c r="B397" s="36" t="e">
        <f>SUMIFS(СВЦЭМ!#REF!,СВЦЭМ!$A$40:$A$783,$A397,СВЦЭМ!$B$39:$B$782,B$367)+'СЕТ СН'!$F$16</f>
        <v>#REF!</v>
      </c>
      <c r="C397" s="36" t="e">
        <f>SUMIFS(СВЦЭМ!#REF!,СВЦЭМ!$A$40:$A$783,$A397,СВЦЭМ!$B$39:$B$782,C$367)+'СЕТ СН'!$F$16</f>
        <v>#REF!</v>
      </c>
      <c r="D397" s="36" t="e">
        <f>SUMIFS(СВЦЭМ!#REF!,СВЦЭМ!$A$40:$A$783,$A397,СВЦЭМ!$B$39:$B$782,D$367)+'СЕТ СН'!$F$16</f>
        <v>#REF!</v>
      </c>
      <c r="E397" s="36" t="e">
        <f>SUMIFS(СВЦЭМ!#REF!,СВЦЭМ!$A$40:$A$783,$A397,СВЦЭМ!$B$39:$B$782,E$367)+'СЕТ СН'!$F$16</f>
        <v>#REF!</v>
      </c>
      <c r="F397" s="36" t="e">
        <f>SUMIFS(СВЦЭМ!#REF!,СВЦЭМ!$A$40:$A$783,$A397,СВЦЭМ!$B$39:$B$782,F$367)+'СЕТ СН'!$F$16</f>
        <v>#REF!</v>
      </c>
      <c r="G397" s="36" t="e">
        <f>SUMIFS(СВЦЭМ!#REF!,СВЦЭМ!$A$40:$A$783,$A397,СВЦЭМ!$B$39:$B$782,G$367)+'СЕТ СН'!$F$16</f>
        <v>#REF!</v>
      </c>
      <c r="H397" s="36" t="e">
        <f>SUMIFS(СВЦЭМ!#REF!,СВЦЭМ!$A$40:$A$783,$A397,СВЦЭМ!$B$39:$B$782,H$367)+'СЕТ СН'!$F$16</f>
        <v>#REF!</v>
      </c>
      <c r="I397" s="36" t="e">
        <f>SUMIFS(СВЦЭМ!#REF!,СВЦЭМ!$A$40:$A$783,$A397,СВЦЭМ!$B$39:$B$782,I$367)+'СЕТ СН'!$F$16</f>
        <v>#REF!</v>
      </c>
      <c r="J397" s="36" t="e">
        <f>SUMIFS(СВЦЭМ!#REF!,СВЦЭМ!$A$40:$A$783,$A397,СВЦЭМ!$B$39:$B$782,J$367)+'СЕТ СН'!$F$16</f>
        <v>#REF!</v>
      </c>
      <c r="K397" s="36" t="e">
        <f>SUMIFS(СВЦЭМ!#REF!,СВЦЭМ!$A$40:$A$783,$A397,СВЦЭМ!$B$39:$B$782,K$367)+'СЕТ СН'!$F$16</f>
        <v>#REF!</v>
      </c>
      <c r="L397" s="36" t="e">
        <f>SUMIFS(СВЦЭМ!#REF!,СВЦЭМ!$A$40:$A$783,$A397,СВЦЭМ!$B$39:$B$782,L$367)+'СЕТ СН'!$F$16</f>
        <v>#REF!</v>
      </c>
      <c r="M397" s="36" t="e">
        <f>SUMIFS(СВЦЭМ!#REF!,СВЦЭМ!$A$40:$A$783,$A397,СВЦЭМ!$B$39:$B$782,M$367)+'СЕТ СН'!$F$16</f>
        <v>#REF!</v>
      </c>
      <c r="N397" s="36" t="e">
        <f>SUMIFS(СВЦЭМ!#REF!,СВЦЭМ!$A$40:$A$783,$A397,СВЦЭМ!$B$39:$B$782,N$367)+'СЕТ СН'!$F$16</f>
        <v>#REF!</v>
      </c>
      <c r="O397" s="36" t="e">
        <f>SUMIFS(СВЦЭМ!#REF!,СВЦЭМ!$A$40:$A$783,$A397,СВЦЭМ!$B$39:$B$782,O$367)+'СЕТ СН'!$F$16</f>
        <v>#REF!</v>
      </c>
      <c r="P397" s="36" t="e">
        <f>SUMIFS(СВЦЭМ!#REF!,СВЦЭМ!$A$40:$A$783,$A397,СВЦЭМ!$B$39:$B$782,P$367)+'СЕТ СН'!$F$16</f>
        <v>#REF!</v>
      </c>
      <c r="Q397" s="36" t="e">
        <f>SUMIFS(СВЦЭМ!#REF!,СВЦЭМ!$A$40:$A$783,$A397,СВЦЭМ!$B$39:$B$782,Q$367)+'СЕТ СН'!$F$16</f>
        <v>#REF!</v>
      </c>
      <c r="R397" s="36" t="e">
        <f>SUMIFS(СВЦЭМ!#REF!,СВЦЭМ!$A$40:$A$783,$A397,СВЦЭМ!$B$39:$B$782,R$367)+'СЕТ СН'!$F$16</f>
        <v>#REF!</v>
      </c>
      <c r="S397" s="36" t="e">
        <f>SUMIFS(СВЦЭМ!#REF!,СВЦЭМ!$A$40:$A$783,$A397,СВЦЭМ!$B$39:$B$782,S$367)+'СЕТ СН'!$F$16</f>
        <v>#REF!</v>
      </c>
      <c r="T397" s="36" t="e">
        <f>SUMIFS(СВЦЭМ!#REF!,СВЦЭМ!$A$40:$A$783,$A397,СВЦЭМ!$B$39:$B$782,T$367)+'СЕТ СН'!$F$16</f>
        <v>#REF!</v>
      </c>
      <c r="U397" s="36" t="e">
        <f>SUMIFS(СВЦЭМ!#REF!,СВЦЭМ!$A$40:$A$783,$A397,СВЦЭМ!$B$39:$B$782,U$367)+'СЕТ СН'!$F$16</f>
        <v>#REF!</v>
      </c>
      <c r="V397" s="36" t="e">
        <f>SUMIFS(СВЦЭМ!#REF!,СВЦЭМ!$A$40:$A$783,$A397,СВЦЭМ!$B$39:$B$782,V$367)+'СЕТ СН'!$F$16</f>
        <v>#REF!</v>
      </c>
      <c r="W397" s="36" t="e">
        <f>SUMIFS(СВЦЭМ!#REF!,СВЦЭМ!$A$40:$A$783,$A397,СВЦЭМ!$B$39:$B$782,W$367)+'СЕТ СН'!$F$16</f>
        <v>#REF!</v>
      </c>
      <c r="X397" s="36" t="e">
        <f>SUMIFS(СВЦЭМ!#REF!,СВЦЭМ!$A$40:$A$783,$A397,СВЦЭМ!$B$39:$B$782,X$367)+'СЕТ СН'!$F$16</f>
        <v>#REF!</v>
      </c>
      <c r="Y397" s="36" t="e">
        <f>SUMIFS(СВЦЭМ!#REF!,СВЦЭМ!$A$40:$A$783,$A397,СВЦЭМ!$B$39:$B$782,Y$367)+'СЕТ СН'!$F$16</f>
        <v>#REF!</v>
      </c>
    </row>
    <row r="398" spans="1:26" ht="15.75" hidden="1" x14ac:dyDescent="0.2">
      <c r="A398" s="35">
        <f t="shared" si="10"/>
        <v>45108</v>
      </c>
      <c r="B398" s="36" t="e">
        <f>SUMIFS(СВЦЭМ!#REF!,СВЦЭМ!$A$40:$A$783,$A398,СВЦЭМ!$B$39:$B$782,B$367)+'СЕТ СН'!$F$16</f>
        <v>#REF!</v>
      </c>
      <c r="C398" s="36" t="e">
        <f>SUMIFS(СВЦЭМ!#REF!,СВЦЭМ!$A$40:$A$783,$A398,СВЦЭМ!$B$39:$B$782,C$367)+'СЕТ СН'!$F$16</f>
        <v>#REF!</v>
      </c>
      <c r="D398" s="36" t="e">
        <f>SUMIFS(СВЦЭМ!#REF!,СВЦЭМ!$A$40:$A$783,$A398,СВЦЭМ!$B$39:$B$782,D$367)+'СЕТ СН'!$F$16</f>
        <v>#REF!</v>
      </c>
      <c r="E398" s="36" t="e">
        <f>SUMIFS(СВЦЭМ!#REF!,СВЦЭМ!$A$40:$A$783,$A398,СВЦЭМ!$B$39:$B$782,E$367)+'СЕТ СН'!$F$16</f>
        <v>#REF!</v>
      </c>
      <c r="F398" s="36" t="e">
        <f>SUMIFS(СВЦЭМ!#REF!,СВЦЭМ!$A$40:$A$783,$A398,СВЦЭМ!$B$39:$B$782,F$367)+'СЕТ СН'!$F$16</f>
        <v>#REF!</v>
      </c>
      <c r="G398" s="36" t="e">
        <f>SUMIFS(СВЦЭМ!#REF!,СВЦЭМ!$A$40:$A$783,$A398,СВЦЭМ!$B$39:$B$782,G$367)+'СЕТ СН'!$F$16</f>
        <v>#REF!</v>
      </c>
      <c r="H398" s="36" t="e">
        <f>SUMIFS(СВЦЭМ!#REF!,СВЦЭМ!$A$40:$A$783,$A398,СВЦЭМ!$B$39:$B$782,H$367)+'СЕТ СН'!$F$16</f>
        <v>#REF!</v>
      </c>
      <c r="I398" s="36" t="e">
        <f>SUMIFS(СВЦЭМ!#REF!,СВЦЭМ!$A$40:$A$783,$A398,СВЦЭМ!$B$39:$B$782,I$367)+'СЕТ СН'!$F$16</f>
        <v>#REF!</v>
      </c>
      <c r="J398" s="36" t="e">
        <f>SUMIFS(СВЦЭМ!#REF!,СВЦЭМ!$A$40:$A$783,$A398,СВЦЭМ!$B$39:$B$782,J$367)+'СЕТ СН'!$F$16</f>
        <v>#REF!</v>
      </c>
      <c r="K398" s="36" t="e">
        <f>SUMIFS(СВЦЭМ!#REF!,СВЦЭМ!$A$40:$A$783,$A398,СВЦЭМ!$B$39:$B$782,K$367)+'СЕТ СН'!$F$16</f>
        <v>#REF!</v>
      </c>
      <c r="L398" s="36" t="e">
        <f>SUMIFS(СВЦЭМ!#REF!,СВЦЭМ!$A$40:$A$783,$A398,СВЦЭМ!$B$39:$B$782,L$367)+'СЕТ СН'!$F$16</f>
        <v>#REF!</v>
      </c>
      <c r="M398" s="36" t="e">
        <f>SUMIFS(СВЦЭМ!#REF!,СВЦЭМ!$A$40:$A$783,$A398,СВЦЭМ!$B$39:$B$782,M$367)+'СЕТ СН'!$F$16</f>
        <v>#REF!</v>
      </c>
      <c r="N398" s="36" t="e">
        <f>SUMIFS(СВЦЭМ!#REF!,СВЦЭМ!$A$40:$A$783,$A398,СВЦЭМ!$B$39:$B$782,N$367)+'СЕТ СН'!$F$16</f>
        <v>#REF!</v>
      </c>
      <c r="O398" s="36" t="e">
        <f>SUMIFS(СВЦЭМ!#REF!,СВЦЭМ!$A$40:$A$783,$A398,СВЦЭМ!$B$39:$B$782,O$367)+'СЕТ СН'!$F$16</f>
        <v>#REF!</v>
      </c>
      <c r="P398" s="36" t="e">
        <f>SUMIFS(СВЦЭМ!#REF!,СВЦЭМ!$A$40:$A$783,$A398,СВЦЭМ!$B$39:$B$782,P$367)+'СЕТ СН'!$F$16</f>
        <v>#REF!</v>
      </c>
      <c r="Q398" s="36" t="e">
        <f>SUMIFS(СВЦЭМ!#REF!,СВЦЭМ!$A$40:$A$783,$A398,СВЦЭМ!$B$39:$B$782,Q$367)+'СЕТ СН'!$F$16</f>
        <v>#REF!</v>
      </c>
      <c r="R398" s="36" t="e">
        <f>SUMIFS(СВЦЭМ!#REF!,СВЦЭМ!$A$40:$A$783,$A398,СВЦЭМ!$B$39:$B$782,R$367)+'СЕТ СН'!$F$16</f>
        <v>#REF!</v>
      </c>
      <c r="S398" s="36" t="e">
        <f>SUMIFS(СВЦЭМ!#REF!,СВЦЭМ!$A$40:$A$783,$A398,СВЦЭМ!$B$39:$B$782,S$367)+'СЕТ СН'!$F$16</f>
        <v>#REF!</v>
      </c>
      <c r="T398" s="36" t="e">
        <f>SUMIFS(СВЦЭМ!#REF!,СВЦЭМ!$A$40:$A$783,$A398,СВЦЭМ!$B$39:$B$782,T$367)+'СЕТ СН'!$F$16</f>
        <v>#REF!</v>
      </c>
      <c r="U398" s="36" t="e">
        <f>SUMIFS(СВЦЭМ!#REF!,СВЦЭМ!$A$40:$A$783,$A398,СВЦЭМ!$B$39:$B$782,U$367)+'СЕТ СН'!$F$16</f>
        <v>#REF!</v>
      </c>
      <c r="V398" s="36" t="e">
        <f>SUMIFS(СВЦЭМ!#REF!,СВЦЭМ!$A$40:$A$783,$A398,СВЦЭМ!$B$39:$B$782,V$367)+'СЕТ СН'!$F$16</f>
        <v>#REF!</v>
      </c>
      <c r="W398" s="36" t="e">
        <f>SUMIFS(СВЦЭМ!#REF!,СВЦЭМ!$A$40:$A$783,$A398,СВЦЭМ!$B$39:$B$782,W$367)+'СЕТ СН'!$F$16</f>
        <v>#REF!</v>
      </c>
      <c r="X398" s="36" t="e">
        <f>SUMIFS(СВЦЭМ!#REF!,СВЦЭМ!$A$40:$A$783,$A398,СВЦЭМ!$B$39:$B$782,X$367)+'СЕТ СН'!$F$16</f>
        <v>#REF!</v>
      </c>
      <c r="Y398" s="36" t="e">
        <f>SUMIFS(СВЦЭМ!#REF!,СВЦЭМ!$A$40:$A$783,$A398,СВЦЭМ!$B$39:$B$782,Y$367)+'СЕТ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01.06.2023</v>
      </c>
      <c r="B403" s="36" t="e">
        <f>SUMIFS(СВЦЭМ!#REF!,СВЦЭМ!$A$40:$A$783,$A403,СВЦЭМ!$B$39:$B$782,B$402)+'СЕТ СН'!$F$16</f>
        <v>#REF!</v>
      </c>
      <c r="C403" s="36" t="e">
        <f>SUMIFS(СВЦЭМ!#REF!,СВЦЭМ!$A$40:$A$783,$A403,СВЦЭМ!$B$39:$B$782,C$402)+'СЕТ СН'!$F$16</f>
        <v>#REF!</v>
      </c>
      <c r="D403" s="36" t="e">
        <f>SUMIFS(СВЦЭМ!#REF!,СВЦЭМ!$A$40:$A$783,$A403,СВЦЭМ!$B$39:$B$782,D$402)+'СЕТ СН'!$F$16</f>
        <v>#REF!</v>
      </c>
      <c r="E403" s="36" t="e">
        <f>SUMIFS(СВЦЭМ!#REF!,СВЦЭМ!$A$40:$A$783,$A403,СВЦЭМ!$B$39:$B$782,E$402)+'СЕТ СН'!$F$16</f>
        <v>#REF!</v>
      </c>
      <c r="F403" s="36" t="e">
        <f>SUMIFS(СВЦЭМ!#REF!,СВЦЭМ!$A$40:$A$783,$A403,СВЦЭМ!$B$39:$B$782,F$402)+'СЕТ СН'!$F$16</f>
        <v>#REF!</v>
      </c>
      <c r="G403" s="36" t="e">
        <f>SUMIFS(СВЦЭМ!#REF!,СВЦЭМ!$A$40:$A$783,$A403,СВЦЭМ!$B$39:$B$782,G$402)+'СЕТ СН'!$F$16</f>
        <v>#REF!</v>
      </c>
      <c r="H403" s="36" t="e">
        <f>SUMIFS(СВЦЭМ!#REF!,СВЦЭМ!$A$40:$A$783,$A403,СВЦЭМ!$B$39:$B$782,H$402)+'СЕТ СН'!$F$16</f>
        <v>#REF!</v>
      </c>
      <c r="I403" s="36" t="e">
        <f>SUMIFS(СВЦЭМ!#REF!,СВЦЭМ!$A$40:$A$783,$A403,СВЦЭМ!$B$39:$B$782,I$402)+'СЕТ СН'!$F$16</f>
        <v>#REF!</v>
      </c>
      <c r="J403" s="36" t="e">
        <f>SUMIFS(СВЦЭМ!#REF!,СВЦЭМ!$A$40:$A$783,$A403,СВЦЭМ!$B$39:$B$782,J$402)+'СЕТ СН'!$F$16</f>
        <v>#REF!</v>
      </c>
      <c r="K403" s="36" t="e">
        <f>SUMIFS(СВЦЭМ!#REF!,СВЦЭМ!$A$40:$A$783,$A403,СВЦЭМ!$B$39:$B$782,K$402)+'СЕТ СН'!$F$16</f>
        <v>#REF!</v>
      </c>
      <c r="L403" s="36" t="e">
        <f>SUMIFS(СВЦЭМ!#REF!,СВЦЭМ!$A$40:$A$783,$A403,СВЦЭМ!$B$39:$B$782,L$402)+'СЕТ СН'!$F$16</f>
        <v>#REF!</v>
      </c>
      <c r="M403" s="36" t="e">
        <f>SUMIFS(СВЦЭМ!#REF!,СВЦЭМ!$A$40:$A$783,$A403,СВЦЭМ!$B$39:$B$782,M$402)+'СЕТ СН'!$F$16</f>
        <v>#REF!</v>
      </c>
      <c r="N403" s="36" t="e">
        <f>SUMIFS(СВЦЭМ!#REF!,СВЦЭМ!$A$40:$A$783,$A403,СВЦЭМ!$B$39:$B$782,N$402)+'СЕТ СН'!$F$16</f>
        <v>#REF!</v>
      </c>
      <c r="O403" s="36" t="e">
        <f>SUMIFS(СВЦЭМ!#REF!,СВЦЭМ!$A$40:$A$783,$A403,СВЦЭМ!$B$39:$B$782,O$402)+'СЕТ СН'!$F$16</f>
        <v>#REF!</v>
      </c>
      <c r="P403" s="36" t="e">
        <f>SUMIFS(СВЦЭМ!#REF!,СВЦЭМ!$A$40:$A$783,$A403,СВЦЭМ!$B$39:$B$782,P$402)+'СЕТ СН'!$F$16</f>
        <v>#REF!</v>
      </c>
      <c r="Q403" s="36" t="e">
        <f>SUMIFS(СВЦЭМ!#REF!,СВЦЭМ!$A$40:$A$783,$A403,СВЦЭМ!$B$39:$B$782,Q$402)+'СЕТ СН'!$F$16</f>
        <v>#REF!</v>
      </c>
      <c r="R403" s="36" t="e">
        <f>SUMIFS(СВЦЭМ!#REF!,СВЦЭМ!$A$40:$A$783,$A403,СВЦЭМ!$B$39:$B$782,R$402)+'СЕТ СН'!$F$16</f>
        <v>#REF!</v>
      </c>
      <c r="S403" s="36" t="e">
        <f>SUMIFS(СВЦЭМ!#REF!,СВЦЭМ!$A$40:$A$783,$A403,СВЦЭМ!$B$39:$B$782,S$402)+'СЕТ СН'!$F$16</f>
        <v>#REF!</v>
      </c>
      <c r="T403" s="36" t="e">
        <f>SUMIFS(СВЦЭМ!#REF!,СВЦЭМ!$A$40:$A$783,$A403,СВЦЭМ!$B$39:$B$782,T$402)+'СЕТ СН'!$F$16</f>
        <v>#REF!</v>
      </c>
      <c r="U403" s="36" t="e">
        <f>SUMIFS(СВЦЭМ!#REF!,СВЦЭМ!$A$40:$A$783,$A403,СВЦЭМ!$B$39:$B$782,U$402)+'СЕТ СН'!$F$16</f>
        <v>#REF!</v>
      </c>
      <c r="V403" s="36" t="e">
        <f>SUMIFS(СВЦЭМ!#REF!,СВЦЭМ!$A$40:$A$783,$A403,СВЦЭМ!$B$39:$B$782,V$402)+'СЕТ СН'!$F$16</f>
        <v>#REF!</v>
      </c>
      <c r="W403" s="36" t="e">
        <f>SUMIFS(СВЦЭМ!#REF!,СВЦЭМ!$A$40:$A$783,$A403,СВЦЭМ!$B$39:$B$782,W$402)+'СЕТ СН'!$F$16</f>
        <v>#REF!</v>
      </c>
      <c r="X403" s="36" t="e">
        <f>SUMIFS(СВЦЭМ!#REF!,СВЦЭМ!$A$40:$A$783,$A403,СВЦЭМ!$B$39:$B$782,X$402)+'СЕТ СН'!$F$16</f>
        <v>#REF!</v>
      </c>
      <c r="Y403" s="36" t="e">
        <f>SUMIFS(СВЦЭМ!#REF!,СВЦЭМ!$A$40:$A$783,$A403,СВЦЭМ!$B$39:$B$782,Y$402)+'СЕТ СН'!$F$16</f>
        <v>#REF!</v>
      </c>
      <c r="AA403" s="45"/>
    </row>
    <row r="404" spans="1:27" ht="15.75" hidden="1" x14ac:dyDescent="0.2">
      <c r="A404" s="35">
        <f>A403+1</f>
        <v>45079</v>
      </c>
      <c r="B404" s="36" t="e">
        <f>SUMIFS(СВЦЭМ!#REF!,СВЦЭМ!$A$40:$A$783,$A404,СВЦЭМ!$B$39:$B$782,B$402)+'СЕТ СН'!$F$16</f>
        <v>#REF!</v>
      </c>
      <c r="C404" s="36" t="e">
        <f>SUMIFS(СВЦЭМ!#REF!,СВЦЭМ!$A$40:$A$783,$A404,СВЦЭМ!$B$39:$B$782,C$402)+'СЕТ СН'!$F$16</f>
        <v>#REF!</v>
      </c>
      <c r="D404" s="36" t="e">
        <f>SUMIFS(СВЦЭМ!#REF!,СВЦЭМ!$A$40:$A$783,$A404,СВЦЭМ!$B$39:$B$782,D$402)+'СЕТ СН'!$F$16</f>
        <v>#REF!</v>
      </c>
      <c r="E404" s="36" t="e">
        <f>SUMIFS(СВЦЭМ!#REF!,СВЦЭМ!$A$40:$A$783,$A404,СВЦЭМ!$B$39:$B$782,E$402)+'СЕТ СН'!$F$16</f>
        <v>#REF!</v>
      </c>
      <c r="F404" s="36" t="e">
        <f>SUMIFS(СВЦЭМ!#REF!,СВЦЭМ!$A$40:$A$783,$A404,СВЦЭМ!$B$39:$B$782,F$402)+'СЕТ СН'!$F$16</f>
        <v>#REF!</v>
      </c>
      <c r="G404" s="36" t="e">
        <f>SUMIFS(СВЦЭМ!#REF!,СВЦЭМ!$A$40:$A$783,$A404,СВЦЭМ!$B$39:$B$782,G$402)+'СЕТ СН'!$F$16</f>
        <v>#REF!</v>
      </c>
      <c r="H404" s="36" t="e">
        <f>SUMIFS(СВЦЭМ!#REF!,СВЦЭМ!$A$40:$A$783,$A404,СВЦЭМ!$B$39:$B$782,H$402)+'СЕТ СН'!$F$16</f>
        <v>#REF!</v>
      </c>
      <c r="I404" s="36" t="e">
        <f>SUMIFS(СВЦЭМ!#REF!,СВЦЭМ!$A$40:$A$783,$A404,СВЦЭМ!$B$39:$B$782,I$402)+'СЕТ СН'!$F$16</f>
        <v>#REF!</v>
      </c>
      <c r="J404" s="36" t="e">
        <f>SUMIFS(СВЦЭМ!#REF!,СВЦЭМ!$A$40:$A$783,$A404,СВЦЭМ!$B$39:$B$782,J$402)+'СЕТ СН'!$F$16</f>
        <v>#REF!</v>
      </c>
      <c r="K404" s="36" t="e">
        <f>SUMIFS(СВЦЭМ!#REF!,СВЦЭМ!$A$40:$A$783,$A404,СВЦЭМ!$B$39:$B$782,K$402)+'СЕТ СН'!$F$16</f>
        <v>#REF!</v>
      </c>
      <c r="L404" s="36" t="e">
        <f>SUMIFS(СВЦЭМ!#REF!,СВЦЭМ!$A$40:$A$783,$A404,СВЦЭМ!$B$39:$B$782,L$402)+'СЕТ СН'!$F$16</f>
        <v>#REF!</v>
      </c>
      <c r="M404" s="36" t="e">
        <f>SUMIFS(СВЦЭМ!#REF!,СВЦЭМ!$A$40:$A$783,$A404,СВЦЭМ!$B$39:$B$782,M$402)+'СЕТ СН'!$F$16</f>
        <v>#REF!</v>
      </c>
      <c r="N404" s="36" t="e">
        <f>SUMIFS(СВЦЭМ!#REF!,СВЦЭМ!$A$40:$A$783,$A404,СВЦЭМ!$B$39:$B$782,N$402)+'СЕТ СН'!$F$16</f>
        <v>#REF!</v>
      </c>
      <c r="O404" s="36" t="e">
        <f>SUMIFS(СВЦЭМ!#REF!,СВЦЭМ!$A$40:$A$783,$A404,СВЦЭМ!$B$39:$B$782,O$402)+'СЕТ СН'!$F$16</f>
        <v>#REF!</v>
      </c>
      <c r="P404" s="36" t="e">
        <f>SUMIFS(СВЦЭМ!#REF!,СВЦЭМ!$A$40:$A$783,$A404,СВЦЭМ!$B$39:$B$782,P$402)+'СЕТ СН'!$F$16</f>
        <v>#REF!</v>
      </c>
      <c r="Q404" s="36" t="e">
        <f>SUMIFS(СВЦЭМ!#REF!,СВЦЭМ!$A$40:$A$783,$A404,СВЦЭМ!$B$39:$B$782,Q$402)+'СЕТ СН'!$F$16</f>
        <v>#REF!</v>
      </c>
      <c r="R404" s="36" t="e">
        <f>SUMIFS(СВЦЭМ!#REF!,СВЦЭМ!$A$40:$A$783,$A404,СВЦЭМ!$B$39:$B$782,R$402)+'СЕТ СН'!$F$16</f>
        <v>#REF!</v>
      </c>
      <c r="S404" s="36" t="e">
        <f>SUMIFS(СВЦЭМ!#REF!,СВЦЭМ!$A$40:$A$783,$A404,СВЦЭМ!$B$39:$B$782,S$402)+'СЕТ СН'!$F$16</f>
        <v>#REF!</v>
      </c>
      <c r="T404" s="36" t="e">
        <f>SUMIFS(СВЦЭМ!#REF!,СВЦЭМ!$A$40:$A$783,$A404,СВЦЭМ!$B$39:$B$782,T$402)+'СЕТ СН'!$F$16</f>
        <v>#REF!</v>
      </c>
      <c r="U404" s="36" t="e">
        <f>SUMIFS(СВЦЭМ!#REF!,СВЦЭМ!$A$40:$A$783,$A404,СВЦЭМ!$B$39:$B$782,U$402)+'СЕТ СН'!$F$16</f>
        <v>#REF!</v>
      </c>
      <c r="V404" s="36" t="e">
        <f>SUMIFS(СВЦЭМ!#REF!,СВЦЭМ!$A$40:$A$783,$A404,СВЦЭМ!$B$39:$B$782,V$402)+'СЕТ СН'!$F$16</f>
        <v>#REF!</v>
      </c>
      <c r="W404" s="36" t="e">
        <f>SUMIFS(СВЦЭМ!#REF!,СВЦЭМ!$A$40:$A$783,$A404,СВЦЭМ!$B$39:$B$782,W$402)+'СЕТ СН'!$F$16</f>
        <v>#REF!</v>
      </c>
      <c r="X404" s="36" t="e">
        <f>SUMIFS(СВЦЭМ!#REF!,СВЦЭМ!$A$40:$A$783,$A404,СВЦЭМ!$B$39:$B$782,X$402)+'СЕТ СН'!$F$16</f>
        <v>#REF!</v>
      </c>
      <c r="Y404" s="36" t="e">
        <f>SUMIFS(СВЦЭМ!#REF!,СВЦЭМ!$A$40:$A$783,$A404,СВЦЭМ!$B$39:$B$782,Y$402)+'СЕТ СН'!$F$16</f>
        <v>#REF!</v>
      </c>
    </row>
    <row r="405" spans="1:27" ht="15.75" hidden="1" x14ac:dyDescent="0.2">
      <c r="A405" s="35">
        <f t="shared" ref="A405:A433" si="11">A404+1</f>
        <v>45080</v>
      </c>
      <c r="B405" s="36" t="e">
        <f>SUMIFS(СВЦЭМ!#REF!,СВЦЭМ!$A$40:$A$783,$A405,СВЦЭМ!$B$39:$B$782,B$402)+'СЕТ СН'!$F$16</f>
        <v>#REF!</v>
      </c>
      <c r="C405" s="36" t="e">
        <f>SUMIFS(СВЦЭМ!#REF!,СВЦЭМ!$A$40:$A$783,$A405,СВЦЭМ!$B$39:$B$782,C$402)+'СЕТ СН'!$F$16</f>
        <v>#REF!</v>
      </c>
      <c r="D405" s="36" t="e">
        <f>SUMIFS(СВЦЭМ!#REF!,СВЦЭМ!$A$40:$A$783,$A405,СВЦЭМ!$B$39:$B$782,D$402)+'СЕТ СН'!$F$16</f>
        <v>#REF!</v>
      </c>
      <c r="E405" s="36" t="e">
        <f>SUMIFS(СВЦЭМ!#REF!,СВЦЭМ!$A$40:$A$783,$A405,СВЦЭМ!$B$39:$B$782,E$402)+'СЕТ СН'!$F$16</f>
        <v>#REF!</v>
      </c>
      <c r="F405" s="36" t="e">
        <f>SUMIFS(СВЦЭМ!#REF!,СВЦЭМ!$A$40:$A$783,$A405,СВЦЭМ!$B$39:$B$782,F$402)+'СЕТ СН'!$F$16</f>
        <v>#REF!</v>
      </c>
      <c r="G405" s="36" t="e">
        <f>SUMIFS(СВЦЭМ!#REF!,СВЦЭМ!$A$40:$A$783,$A405,СВЦЭМ!$B$39:$B$782,G$402)+'СЕТ СН'!$F$16</f>
        <v>#REF!</v>
      </c>
      <c r="H405" s="36" t="e">
        <f>SUMIFS(СВЦЭМ!#REF!,СВЦЭМ!$A$40:$A$783,$A405,СВЦЭМ!$B$39:$B$782,H$402)+'СЕТ СН'!$F$16</f>
        <v>#REF!</v>
      </c>
      <c r="I405" s="36" t="e">
        <f>SUMIFS(СВЦЭМ!#REF!,СВЦЭМ!$A$40:$A$783,$A405,СВЦЭМ!$B$39:$B$782,I$402)+'СЕТ СН'!$F$16</f>
        <v>#REF!</v>
      </c>
      <c r="J405" s="36" t="e">
        <f>SUMIFS(СВЦЭМ!#REF!,СВЦЭМ!$A$40:$A$783,$A405,СВЦЭМ!$B$39:$B$782,J$402)+'СЕТ СН'!$F$16</f>
        <v>#REF!</v>
      </c>
      <c r="K405" s="36" t="e">
        <f>SUMIFS(СВЦЭМ!#REF!,СВЦЭМ!$A$40:$A$783,$A405,СВЦЭМ!$B$39:$B$782,K$402)+'СЕТ СН'!$F$16</f>
        <v>#REF!</v>
      </c>
      <c r="L405" s="36" t="e">
        <f>SUMIFS(СВЦЭМ!#REF!,СВЦЭМ!$A$40:$A$783,$A405,СВЦЭМ!$B$39:$B$782,L$402)+'СЕТ СН'!$F$16</f>
        <v>#REF!</v>
      </c>
      <c r="M405" s="36" t="e">
        <f>SUMIFS(СВЦЭМ!#REF!,СВЦЭМ!$A$40:$A$783,$A405,СВЦЭМ!$B$39:$B$782,M$402)+'СЕТ СН'!$F$16</f>
        <v>#REF!</v>
      </c>
      <c r="N405" s="36" t="e">
        <f>SUMIFS(СВЦЭМ!#REF!,СВЦЭМ!$A$40:$A$783,$A405,СВЦЭМ!$B$39:$B$782,N$402)+'СЕТ СН'!$F$16</f>
        <v>#REF!</v>
      </c>
      <c r="O405" s="36" t="e">
        <f>SUMIFS(СВЦЭМ!#REF!,СВЦЭМ!$A$40:$A$783,$A405,СВЦЭМ!$B$39:$B$782,O$402)+'СЕТ СН'!$F$16</f>
        <v>#REF!</v>
      </c>
      <c r="P405" s="36" t="e">
        <f>SUMIFS(СВЦЭМ!#REF!,СВЦЭМ!$A$40:$A$783,$A405,СВЦЭМ!$B$39:$B$782,P$402)+'СЕТ СН'!$F$16</f>
        <v>#REF!</v>
      </c>
      <c r="Q405" s="36" t="e">
        <f>SUMIFS(СВЦЭМ!#REF!,СВЦЭМ!$A$40:$A$783,$A405,СВЦЭМ!$B$39:$B$782,Q$402)+'СЕТ СН'!$F$16</f>
        <v>#REF!</v>
      </c>
      <c r="R405" s="36" t="e">
        <f>SUMIFS(СВЦЭМ!#REF!,СВЦЭМ!$A$40:$A$783,$A405,СВЦЭМ!$B$39:$B$782,R$402)+'СЕТ СН'!$F$16</f>
        <v>#REF!</v>
      </c>
      <c r="S405" s="36" t="e">
        <f>SUMIFS(СВЦЭМ!#REF!,СВЦЭМ!$A$40:$A$783,$A405,СВЦЭМ!$B$39:$B$782,S$402)+'СЕТ СН'!$F$16</f>
        <v>#REF!</v>
      </c>
      <c r="T405" s="36" t="e">
        <f>SUMIFS(СВЦЭМ!#REF!,СВЦЭМ!$A$40:$A$783,$A405,СВЦЭМ!$B$39:$B$782,T$402)+'СЕТ СН'!$F$16</f>
        <v>#REF!</v>
      </c>
      <c r="U405" s="36" t="e">
        <f>SUMIFS(СВЦЭМ!#REF!,СВЦЭМ!$A$40:$A$783,$A405,СВЦЭМ!$B$39:$B$782,U$402)+'СЕТ СН'!$F$16</f>
        <v>#REF!</v>
      </c>
      <c r="V405" s="36" t="e">
        <f>SUMIFS(СВЦЭМ!#REF!,СВЦЭМ!$A$40:$A$783,$A405,СВЦЭМ!$B$39:$B$782,V$402)+'СЕТ СН'!$F$16</f>
        <v>#REF!</v>
      </c>
      <c r="W405" s="36" t="e">
        <f>SUMIFS(СВЦЭМ!#REF!,СВЦЭМ!$A$40:$A$783,$A405,СВЦЭМ!$B$39:$B$782,W$402)+'СЕТ СН'!$F$16</f>
        <v>#REF!</v>
      </c>
      <c r="X405" s="36" t="e">
        <f>SUMIFS(СВЦЭМ!#REF!,СВЦЭМ!$A$40:$A$783,$A405,СВЦЭМ!$B$39:$B$782,X$402)+'СЕТ СН'!$F$16</f>
        <v>#REF!</v>
      </c>
      <c r="Y405" s="36" t="e">
        <f>SUMIFS(СВЦЭМ!#REF!,СВЦЭМ!$A$40:$A$783,$A405,СВЦЭМ!$B$39:$B$782,Y$402)+'СЕТ СН'!$F$16</f>
        <v>#REF!</v>
      </c>
    </row>
    <row r="406" spans="1:27" ht="15.75" hidden="1" x14ac:dyDescent="0.2">
      <c r="A406" s="35">
        <f t="shared" si="11"/>
        <v>45081</v>
      </c>
      <c r="B406" s="36" t="e">
        <f>SUMIFS(СВЦЭМ!#REF!,СВЦЭМ!$A$40:$A$783,$A406,СВЦЭМ!$B$39:$B$782,B$402)+'СЕТ СН'!$F$16</f>
        <v>#REF!</v>
      </c>
      <c r="C406" s="36" t="e">
        <f>SUMIFS(СВЦЭМ!#REF!,СВЦЭМ!$A$40:$A$783,$A406,СВЦЭМ!$B$39:$B$782,C$402)+'СЕТ СН'!$F$16</f>
        <v>#REF!</v>
      </c>
      <c r="D406" s="36" t="e">
        <f>SUMIFS(СВЦЭМ!#REF!,СВЦЭМ!$A$40:$A$783,$A406,СВЦЭМ!$B$39:$B$782,D$402)+'СЕТ СН'!$F$16</f>
        <v>#REF!</v>
      </c>
      <c r="E406" s="36" t="e">
        <f>SUMIFS(СВЦЭМ!#REF!,СВЦЭМ!$A$40:$A$783,$A406,СВЦЭМ!$B$39:$B$782,E$402)+'СЕТ СН'!$F$16</f>
        <v>#REF!</v>
      </c>
      <c r="F406" s="36" t="e">
        <f>SUMIFS(СВЦЭМ!#REF!,СВЦЭМ!$A$40:$A$783,$A406,СВЦЭМ!$B$39:$B$782,F$402)+'СЕТ СН'!$F$16</f>
        <v>#REF!</v>
      </c>
      <c r="G406" s="36" t="e">
        <f>SUMIFS(СВЦЭМ!#REF!,СВЦЭМ!$A$40:$A$783,$A406,СВЦЭМ!$B$39:$B$782,G$402)+'СЕТ СН'!$F$16</f>
        <v>#REF!</v>
      </c>
      <c r="H406" s="36" t="e">
        <f>SUMIFS(СВЦЭМ!#REF!,СВЦЭМ!$A$40:$A$783,$A406,СВЦЭМ!$B$39:$B$782,H$402)+'СЕТ СН'!$F$16</f>
        <v>#REF!</v>
      </c>
      <c r="I406" s="36" t="e">
        <f>SUMIFS(СВЦЭМ!#REF!,СВЦЭМ!$A$40:$A$783,$A406,СВЦЭМ!$B$39:$B$782,I$402)+'СЕТ СН'!$F$16</f>
        <v>#REF!</v>
      </c>
      <c r="J406" s="36" t="e">
        <f>SUMIFS(СВЦЭМ!#REF!,СВЦЭМ!$A$40:$A$783,$A406,СВЦЭМ!$B$39:$B$782,J$402)+'СЕТ СН'!$F$16</f>
        <v>#REF!</v>
      </c>
      <c r="K406" s="36" t="e">
        <f>SUMIFS(СВЦЭМ!#REF!,СВЦЭМ!$A$40:$A$783,$A406,СВЦЭМ!$B$39:$B$782,K$402)+'СЕТ СН'!$F$16</f>
        <v>#REF!</v>
      </c>
      <c r="L406" s="36" t="e">
        <f>SUMIFS(СВЦЭМ!#REF!,СВЦЭМ!$A$40:$A$783,$A406,СВЦЭМ!$B$39:$B$782,L$402)+'СЕТ СН'!$F$16</f>
        <v>#REF!</v>
      </c>
      <c r="M406" s="36" t="e">
        <f>SUMIFS(СВЦЭМ!#REF!,СВЦЭМ!$A$40:$A$783,$A406,СВЦЭМ!$B$39:$B$782,M$402)+'СЕТ СН'!$F$16</f>
        <v>#REF!</v>
      </c>
      <c r="N406" s="36" t="e">
        <f>SUMIFS(СВЦЭМ!#REF!,СВЦЭМ!$A$40:$A$783,$A406,СВЦЭМ!$B$39:$B$782,N$402)+'СЕТ СН'!$F$16</f>
        <v>#REF!</v>
      </c>
      <c r="O406" s="36" t="e">
        <f>SUMIFS(СВЦЭМ!#REF!,СВЦЭМ!$A$40:$A$783,$A406,СВЦЭМ!$B$39:$B$782,O$402)+'СЕТ СН'!$F$16</f>
        <v>#REF!</v>
      </c>
      <c r="P406" s="36" t="e">
        <f>SUMIFS(СВЦЭМ!#REF!,СВЦЭМ!$A$40:$A$783,$A406,СВЦЭМ!$B$39:$B$782,P$402)+'СЕТ СН'!$F$16</f>
        <v>#REF!</v>
      </c>
      <c r="Q406" s="36" t="e">
        <f>SUMIFS(СВЦЭМ!#REF!,СВЦЭМ!$A$40:$A$783,$A406,СВЦЭМ!$B$39:$B$782,Q$402)+'СЕТ СН'!$F$16</f>
        <v>#REF!</v>
      </c>
      <c r="R406" s="36" t="e">
        <f>SUMIFS(СВЦЭМ!#REF!,СВЦЭМ!$A$40:$A$783,$A406,СВЦЭМ!$B$39:$B$782,R$402)+'СЕТ СН'!$F$16</f>
        <v>#REF!</v>
      </c>
      <c r="S406" s="36" t="e">
        <f>SUMIFS(СВЦЭМ!#REF!,СВЦЭМ!$A$40:$A$783,$A406,СВЦЭМ!$B$39:$B$782,S$402)+'СЕТ СН'!$F$16</f>
        <v>#REF!</v>
      </c>
      <c r="T406" s="36" t="e">
        <f>SUMIFS(СВЦЭМ!#REF!,СВЦЭМ!$A$40:$A$783,$A406,СВЦЭМ!$B$39:$B$782,T$402)+'СЕТ СН'!$F$16</f>
        <v>#REF!</v>
      </c>
      <c r="U406" s="36" t="e">
        <f>SUMIFS(СВЦЭМ!#REF!,СВЦЭМ!$A$40:$A$783,$A406,СВЦЭМ!$B$39:$B$782,U$402)+'СЕТ СН'!$F$16</f>
        <v>#REF!</v>
      </c>
      <c r="V406" s="36" t="e">
        <f>SUMIFS(СВЦЭМ!#REF!,СВЦЭМ!$A$40:$A$783,$A406,СВЦЭМ!$B$39:$B$782,V$402)+'СЕТ СН'!$F$16</f>
        <v>#REF!</v>
      </c>
      <c r="W406" s="36" t="e">
        <f>SUMIFS(СВЦЭМ!#REF!,СВЦЭМ!$A$40:$A$783,$A406,СВЦЭМ!$B$39:$B$782,W$402)+'СЕТ СН'!$F$16</f>
        <v>#REF!</v>
      </c>
      <c r="X406" s="36" t="e">
        <f>SUMIFS(СВЦЭМ!#REF!,СВЦЭМ!$A$40:$A$783,$A406,СВЦЭМ!$B$39:$B$782,X$402)+'СЕТ СН'!$F$16</f>
        <v>#REF!</v>
      </c>
      <c r="Y406" s="36" t="e">
        <f>SUMIFS(СВЦЭМ!#REF!,СВЦЭМ!$A$40:$A$783,$A406,СВЦЭМ!$B$39:$B$782,Y$402)+'СЕТ СН'!$F$16</f>
        <v>#REF!</v>
      </c>
    </row>
    <row r="407" spans="1:27" ht="15.75" hidden="1" x14ac:dyDescent="0.2">
      <c r="A407" s="35">
        <f t="shared" si="11"/>
        <v>45082</v>
      </c>
      <c r="B407" s="36" t="e">
        <f>SUMIFS(СВЦЭМ!#REF!,СВЦЭМ!$A$40:$A$783,$A407,СВЦЭМ!$B$39:$B$782,B$402)+'СЕТ СН'!$F$16</f>
        <v>#REF!</v>
      </c>
      <c r="C407" s="36" t="e">
        <f>SUMIFS(СВЦЭМ!#REF!,СВЦЭМ!$A$40:$A$783,$A407,СВЦЭМ!$B$39:$B$782,C$402)+'СЕТ СН'!$F$16</f>
        <v>#REF!</v>
      </c>
      <c r="D407" s="36" t="e">
        <f>SUMIFS(СВЦЭМ!#REF!,СВЦЭМ!$A$40:$A$783,$A407,СВЦЭМ!$B$39:$B$782,D$402)+'СЕТ СН'!$F$16</f>
        <v>#REF!</v>
      </c>
      <c r="E407" s="36" t="e">
        <f>SUMIFS(СВЦЭМ!#REF!,СВЦЭМ!$A$40:$A$783,$A407,СВЦЭМ!$B$39:$B$782,E$402)+'СЕТ СН'!$F$16</f>
        <v>#REF!</v>
      </c>
      <c r="F407" s="36" t="e">
        <f>SUMIFS(СВЦЭМ!#REF!,СВЦЭМ!$A$40:$A$783,$A407,СВЦЭМ!$B$39:$B$782,F$402)+'СЕТ СН'!$F$16</f>
        <v>#REF!</v>
      </c>
      <c r="G407" s="36" t="e">
        <f>SUMIFS(СВЦЭМ!#REF!,СВЦЭМ!$A$40:$A$783,$A407,СВЦЭМ!$B$39:$B$782,G$402)+'СЕТ СН'!$F$16</f>
        <v>#REF!</v>
      </c>
      <c r="H407" s="36" t="e">
        <f>SUMIFS(СВЦЭМ!#REF!,СВЦЭМ!$A$40:$A$783,$A407,СВЦЭМ!$B$39:$B$782,H$402)+'СЕТ СН'!$F$16</f>
        <v>#REF!</v>
      </c>
      <c r="I407" s="36" t="e">
        <f>SUMIFS(СВЦЭМ!#REF!,СВЦЭМ!$A$40:$A$783,$A407,СВЦЭМ!$B$39:$B$782,I$402)+'СЕТ СН'!$F$16</f>
        <v>#REF!</v>
      </c>
      <c r="J407" s="36" t="e">
        <f>SUMIFS(СВЦЭМ!#REF!,СВЦЭМ!$A$40:$A$783,$A407,СВЦЭМ!$B$39:$B$782,J$402)+'СЕТ СН'!$F$16</f>
        <v>#REF!</v>
      </c>
      <c r="K407" s="36" t="e">
        <f>SUMIFS(СВЦЭМ!#REF!,СВЦЭМ!$A$40:$A$783,$A407,СВЦЭМ!$B$39:$B$782,K$402)+'СЕТ СН'!$F$16</f>
        <v>#REF!</v>
      </c>
      <c r="L407" s="36" t="e">
        <f>SUMIFS(СВЦЭМ!#REF!,СВЦЭМ!$A$40:$A$783,$A407,СВЦЭМ!$B$39:$B$782,L$402)+'СЕТ СН'!$F$16</f>
        <v>#REF!</v>
      </c>
      <c r="M407" s="36" t="e">
        <f>SUMIFS(СВЦЭМ!#REF!,СВЦЭМ!$A$40:$A$783,$A407,СВЦЭМ!$B$39:$B$782,M$402)+'СЕТ СН'!$F$16</f>
        <v>#REF!</v>
      </c>
      <c r="N407" s="36" t="e">
        <f>SUMIFS(СВЦЭМ!#REF!,СВЦЭМ!$A$40:$A$783,$A407,СВЦЭМ!$B$39:$B$782,N$402)+'СЕТ СН'!$F$16</f>
        <v>#REF!</v>
      </c>
      <c r="O407" s="36" t="e">
        <f>SUMIFS(СВЦЭМ!#REF!,СВЦЭМ!$A$40:$A$783,$A407,СВЦЭМ!$B$39:$B$782,O$402)+'СЕТ СН'!$F$16</f>
        <v>#REF!</v>
      </c>
      <c r="P407" s="36" t="e">
        <f>SUMIFS(СВЦЭМ!#REF!,СВЦЭМ!$A$40:$A$783,$A407,СВЦЭМ!$B$39:$B$782,P$402)+'СЕТ СН'!$F$16</f>
        <v>#REF!</v>
      </c>
      <c r="Q407" s="36" t="e">
        <f>SUMIFS(СВЦЭМ!#REF!,СВЦЭМ!$A$40:$A$783,$A407,СВЦЭМ!$B$39:$B$782,Q$402)+'СЕТ СН'!$F$16</f>
        <v>#REF!</v>
      </c>
      <c r="R407" s="36" t="e">
        <f>SUMIFS(СВЦЭМ!#REF!,СВЦЭМ!$A$40:$A$783,$A407,СВЦЭМ!$B$39:$B$782,R$402)+'СЕТ СН'!$F$16</f>
        <v>#REF!</v>
      </c>
      <c r="S407" s="36" t="e">
        <f>SUMIFS(СВЦЭМ!#REF!,СВЦЭМ!$A$40:$A$783,$A407,СВЦЭМ!$B$39:$B$782,S$402)+'СЕТ СН'!$F$16</f>
        <v>#REF!</v>
      </c>
      <c r="T407" s="36" t="e">
        <f>SUMIFS(СВЦЭМ!#REF!,СВЦЭМ!$A$40:$A$783,$A407,СВЦЭМ!$B$39:$B$782,T$402)+'СЕТ СН'!$F$16</f>
        <v>#REF!</v>
      </c>
      <c r="U407" s="36" t="e">
        <f>SUMIFS(СВЦЭМ!#REF!,СВЦЭМ!$A$40:$A$783,$A407,СВЦЭМ!$B$39:$B$782,U$402)+'СЕТ СН'!$F$16</f>
        <v>#REF!</v>
      </c>
      <c r="V407" s="36" t="e">
        <f>SUMIFS(СВЦЭМ!#REF!,СВЦЭМ!$A$40:$A$783,$A407,СВЦЭМ!$B$39:$B$782,V$402)+'СЕТ СН'!$F$16</f>
        <v>#REF!</v>
      </c>
      <c r="W407" s="36" t="e">
        <f>SUMIFS(СВЦЭМ!#REF!,СВЦЭМ!$A$40:$A$783,$A407,СВЦЭМ!$B$39:$B$782,W$402)+'СЕТ СН'!$F$16</f>
        <v>#REF!</v>
      </c>
      <c r="X407" s="36" t="e">
        <f>SUMIFS(СВЦЭМ!#REF!,СВЦЭМ!$A$40:$A$783,$A407,СВЦЭМ!$B$39:$B$782,X$402)+'СЕТ СН'!$F$16</f>
        <v>#REF!</v>
      </c>
      <c r="Y407" s="36" t="e">
        <f>SUMIFS(СВЦЭМ!#REF!,СВЦЭМ!$A$40:$A$783,$A407,СВЦЭМ!$B$39:$B$782,Y$402)+'СЕТ СН'!$F$16</f>
        <v>#REF!</v>
      </c>
    </row>
    <row r="408" spans="1:27" ht="15.75" hidden="1" x14ac:dyDescent="0.2">
      <c r="A408" s="35">
        <f t="shared" si="11"/>
        <v>45083</v>
      </c>
      <c r="B408" s="36" t="e">
        <f>SUMIFS(СВЦЭМ!#REF!,СВЦЭМ!$A$40:$A$783,$A408,СВЦЭМ!$B$39:$B$782,B$402)+'СЕТ СН'!$F$16</f>
        <v>#REF!</v>
      </c>
      <c r="C408" s="36" t="e">
        <f>SUMIFS(СВЦЭМ!#REF!,СВЦЭМ!$A$40:$A$783,$A408,СВЦЭМ!$B$39:$B$782,C$402)+'СЕТ СН'!$F$16</f>
        <v>#REF!</v>
      </c>
      <c r="D408" s="36" t="e">
        <f>SUMIFS(СВЦЭМ!#REF!,СВЦЭМ!$A$40:$A$783,$A408,СВЦЭМ!$B$39:$B$782,D$402)+'СЕТ СН'!$F$16</f>
        <v>#REF!</v>
      </c>
      <c r="E408" s="36" t="e">
        <f>SUMIFS(СВЦЭМ!#REF!,СВЦЭМ!$A$40:$A$783,$A408,СВЦЭМ!$B$39:$B$782,E$402)+'СЕТ СН'!$F$16</f>
        <v>#REF!</v>
      </c>
      <c r="F408" s="36" t="e">
        <f>SUMIFS(СВЦЭМ!#REF!,СВЦЭМ!$A$40:$A$783,$A408,СВЦЭМ!$B$39:$B$782,F$402)+'СЕТ СН'!$F$16</f>
        <v>#REF!</v>
      </c>
      <c r="G408" s="36" t="e">
        <f>SUMIFS(СВЦЭМ!#REF!,СВЦЭМ!$A$40:$A$783,$A408,СВЦЭМ!$B$39:$B$782,G$402)+'СЕТ СН'!$F$16</f>
        <v>#REF!</v>
      </c>
      <c r="H408" s="36" t="e">
        <f>SUMIFS(СВЦЭМ!#REF!,СВЦЭМ!$A$40:$A$783,$A408,СВЦЭМ!$B$39:$B$782,H$402)+'СЕТ СН'!$F$16</f>
        <v>#REF!</v>
      </c>
      <c r="I408" s="36" t="e">
        <f>SUMIFS(СВЦЭМ!#REF!,СВЦЭМ!$A$40:$A$783,$A408,СВЦЭМ!$B$39:$B$782,I$402)+'СЕТ СН'!$F$16</f>
        <v>#REF!</v>
      </c>
      <c r="J408" s="36" t="e">
        <f>SUMIFS(СВЦЭМ!#REF!,СВЦЭМ!$A$40:$A$783,$A408,СВЦЭМ!$B$39:$B$782,J$402)+'СЕТ СН'!$F$16</f>
        <v>#REF!</v>
      </c>
      <c r="K408" s="36" t="e">
        <f>SUMIFS(СВЦЭМ!#REF!,СВЦЭМ!$A$40:$A$783,$A408,СВЦЭМ!$B$39:$B$782,K$402)+'СЕТ СН'!$F$16</f>
        <v>#REF!</v>
      </c>
      <c r="L408" s="36" t="e">
        <f>SUMIFS(СВЦЭМ!#REF!,СВЦЭМ!$A$40:$A$783,$A408,СВЦЭМ!$B$39:$B$782,L$402)+'СЕТ СН'!$F$16</f>
        <v>#REF!</v>
      </c>
      <c r="M408" s="36" t="e">
        <f>SUMIFS(СВЦЭМ!#REF!,СВЦЭМ!$A$40:$A$783,$A408,СВЦЭМ!$B$39:$B$782,M$402)+'СЕТ СН'!$F$16</f>
        <v>#REF!</v>
      </c>
      <c r="N408" s="36" t="e">
        <f>SUMIFS(СВЦЭМ!#REF!,СВЦЭМ!$A$40:$A$783,$A408,СВЦЭМ!$B$39:$B$782,N$402)+'СЕТ СН'!$F$16</f>
        <v>#REF!</v>
      </c>
      <c r="O408" s="36" t="e">
        <f>SUMIFS(СВЦЭМ!#REF!,СВЦЭМ!$A$40:$A$783,$A408,СВЦЭМ!$B$39:$B$782,O$402)+'СЕТ СН'!$F$16</f>
        <v>#REF!</v>
      </c>
      <c r="P408" s="36" t="e">
        <f>SUMIFS(СВЦЭМ!#REF!,СВЦЭМ!$A$40:$A$783,$A408,СВЦЭМ!$B$39:$B$782,P$402)+'СЕТ СН'!$F$16</f>
        <v>#REF!</v>
      </c>
      <c r="Q408" s="36" t="e">
        <f>SUMIFS(СВЦЭМ!#REF!,СВЦЭМ!$A$40:$A$783,$A408,СВЦЭМ!$B$39:$B$782,Q$402)+'СЕТ СН'!$F$16</f>
        <v>#REF!</v>
      </c>
      <c r="R408" s="36" t="e">
        <f>SUMIFS(СВЦЭМ!#REF!,СВЦЭМ!$A$40:$A$783,$A408,СВЦЭМ!$B$39:$B$782,R$402)+'СЕТ СН'!$F$16</f>
        <v>#REF!</v>
      </c>
      <c r="S408" s="36" t="e">
        <f>SUMIFS(СВЦЭМ!#REF!,СВЦЭМ!$A$40:$A$783,$A408,СВЦЭМ!$B$39:$B$782,S$402)+'СЕТ СН'!$F$16</f>
        <v>#REF!</v>
      </c>
      <c r="T408" s="36" t="e">
        <f>SUMIFS(СВЦЭМ!#REF!,СВЦЭМ!$A$40:$A$783,$A408,СВЦЭМ!$B$39:$B$782,T$402)+'СЕТ СН'!$F$16</f>
        <v>#REF!</v>
      </c>
      <c r="U408" s="36" t="e">
        <f>SUMIFS(СВЦЭМ!#REF!,СВЦЭМ!$A$40:$A$783,$A408,СВЦЭМ!$B$39:$B$782,U$402)+'СЕТ СН'!$F$16</f>
        <v>#REF!</v>
      </c>
      <c r="V408" s="36" t="e">
        <f>SUMIFS(СВЦЭМ!#REF!,СВЦЭМ!$A$40:$A$783,$A408,СВЦЭМ!$B$39:$B$782,V$402)+'СЕТ СН'!$F$16</f>
        <v>#REF!</v>
      </c>
      <c r="W408" s="36" t="e">
        <f>SUMIFS(СВЦЭМ!#REF!,СВЦЭМ!$A$40:$A$783,$A408,СВЦЭМ!$B$39:$B$782,W$402)+'СЕТ СН'!$F$16</f>
        <v>#REF!</v>
      </c>
      <c r="X408" s="36" t="e">
        <f>SUMIFS(СВЦЭМ!#REF!,СВЦЭМ!$A$40:$A$783,$A408,СВЦЭМ!$B$39:$B$782,X$402)+'СЕТ СН'!$F$16</f>
        <v>#REF!</v>
      </c>
      <c r="Y408" s="36" t="e">
        <f>SUMIFS(СВЦЭМ!#REF!,СВЦЭМ!$A$40:$A$783,$A408,СВЦЭМ!$B$39:$B$782,Y$402)+'СЕТ СН'!$F$16</f>
        <v>#REF!</v>
      </c>
    </row>
    <row r="409" spans="1:27" ht="15.75" hidden="1" x14ac:dyDescent="0.2">
      <c r="A409" s="35">
        <f t="shared" si="11"/>
        <v>45084</v>
      </c>
      <c r="B409" s="36" t="e">
        <f>SUMIFS(СВЦЭМ!#REF!,СВЦЭМ!$A$40:$A$783,$A409,СВЦЭМ!$B$39:$B$782,B$402)+'СЕТ СН'!$F$16</f>
        <v>#REF!</v>
      </c>
      <c r="C409" s="36" t="e">
        <f>SUMIFS(СВЦЭМ!#REF!,СВЦЭМ!$A$40:$A$783,$A409,СВЦЭМ!$B$39:$B$782,C$402)+'СЕТ СН'!$F$16</f>
        <v>#REF!</v>
      </c>
      <c r="D409" s="36" t="e">
        <f>SUMIFS(СВЦЭМ!#REF!,СВЦЭМ!$A$40:$A$783,$A409,СВЦЭМ!$B$39:$B$782,D$402)+'СЕТ СН'!$F$16</f>
        <v>#REF!</v>
      </c>
      <c r="E409" s="36" t="e">
        <f>SUMIFS(СВЦЭМ!#REF!,СВЦЭМ!$A$40:$A$783,$A409,СВЦЭМ!$B$39:$B$782,E$402)+'СЕТ СН'!$F$16</f>
        <v>#REF!</v>
      </c>
      <c r="F409" s="36" t="e">
        <f>SUMIFS(СВЦЭМ!#REF!,СВЦЭМ!$A$40:$A$783,$A409,СВЦЭМ!$B$39:$B$782,F$402)+'СЕТ СН'!$F$16</f>
        <v>#REF!</v>
      </c>
      <c r="G409" s="36" t="e">
        <f>SUMIFS(СВЦЭМ!#REF!,СВЦЭМ!$A$40:$A$783,$A409,СВЦЭМ!$B$39:$B$782,G$402)+'СЕТ СН'!$F$16</f>
        <v>#REF!</v>
      </c>
      <c r="H409" s="36" t="e">
        <f>SUMIFS(СВЦЭМ!#REF!,СВЦЭМ!$A$40:$A$783,$A409,СВЦЭМ!$B$39:$B$782,H$402)+'СЕТ СН'!$F$16</f>
        <v>#REF!</v>
      </c>
      <c r="I409" s="36" t="e">
        <f>SUMIFS(СВЦЭМ!#REF!,СВЦЭМ!$A$40:$A$783,$A409,СВЦЭМ!$B$39:$B$782,I$402)+'СЕТ СН'!$F$16</f>
        <v>#REF!</v>
      </c>
      <c r="J409" s="36" t="e">
        <f>SUMIFS(СВЦЭМ!#REF!,СВЦЭМ!$A$40:$A$783,$A409,СВЦЭМ!$B$39:$B$782,J$402)+'СЕТ СН'!$F$16</f>
        <v>#REF!</v>
      </c>
      <c r="K409" s="36" t="e">
        <f>SUMIFS(СВЦЭМ!#REF!,СВЦЭМ!$A$40:$A$783,$A409,СВЦЭМ!$B$39:$B$782,K$402)+'СЕТ СН'!$F$16</f>
        <v>#REF!</v>
      </c>
      <c r="L409" s="36" t="e">
        <f>SUMIFS(СВЦЭМ!#REF!,СВЦЭМ!$A$40:$A$783,$A409,СВЦЭМ!$B$39:$B$782,L$402)+'СЕТ СН'!$F$16</f>
        <v>#REF!</v>
      </c>
      <c r="M409" s="36" t="e">
        <f>SUMIFS(СВЦЭМ!#REF!,СВЦЭМ!$A$40:$A$783,$A409,СВЦЭМ!$B$39:$B$782,M$402)+'СЕТ СН'!$F$16</f>
        <v>#REF!</v>
      </c>
      <c r="N409" s="36" t="e">
        <f>SUMIFS(СВЦЭМ!#REF!,СВЦЭМ!$A$40:$A$783,$A409,СВЦЭМ!$B$39:$B$782,N$402)+'СЕТ СН'!$F$16</f>
        <v>#REF!</v>
      </c>
      <c r="O409" s="36" t="e">
        <f>SUMIFS(СВЦЭМ!#REF!,СВЦЭМ!$A$40:$A$783,$A409,СВЦЭМ!$B$39:$B$782,O$402)+'СЕТ СН'!$F$16</f>
        <v>#REF!</v>
      </c>
      <c r="P409" s="36" t="e">
        <f>SUMIFS(СВЦЭМ!#REF!,СВЦЭМ!$A$40:$A$783,$A409,СВЦЭМ!$B$39:$B$782,P$402)+'СЕТ СН'!$F$16</f>
        <v>#REF!</v>
      </c>
      <c r="Q409" s="36" t="e">
        <f>SUMIFS(СВЦЭМ!#REF!,СВЦЭМ!$A$40:$A$783,$A409,СВЦЭМ!$B$39:$B$782,Q$402)+'СЕТ СН'!$F$16</f>
        <v>#REF!</v>
      </c>
      <c r="R409" s="36" t="e">
        <f>SUMIFS(СВЦЭМ!#REF!,СВЦЭМ!$A$40:$A$783,$A409,СВЦЭМ!$B$39:$B$782,R$402)+'СЕТ СН'!$F$16</f>
        <v>#REF!</v>
      </c>
      <c r="S409" s="36" t="e">
        <f>SUMIFS(СВЦЭМ!#REF!,СВЦЭМ!$A$40:$A$783,$A409,СВЦЭМ!$B$39:$B$782,S$402)+'СЕТ СН'!$F$16</f>
        <v>#REF!</v>
      </c>
      <c r="T409" s="36" t="e">
        <f>SUMIFS(СВЦЭМ!#REF!,СВЦЭМ!$A$40:$A$783,$A409,СВЦЭМ!$B$39:$B$782,T$402)+'СЕТ СН'!$F$16</f>
        <v>#REF!</v>
      </c>
      <c r="U409" s="36" t="e">
        <f>SUMIFS(СВЦЭМ!#REF!,СВЦЭМ!$A$40:$A$783,$A409,СВЦЭМ!$B$39:$B$782,U$402)+'СЕТ СН'!$F$16</f>
        <v>#REF!</v>
      </c>
      <c r="V409" s="36" t="e">
        <f>SUMIFS(СВЦЭМ!#REF!,СВЦЭМ!$A$40:$A$783,$A409,СВЦЭМ!$B$39:$B$782,V$402)+'СЕТ СН'!$F$16</f>
        <v>#REF!</v>
      </c>
      <c r="W409" s="36" t="e">
        <f>SUMIFS(СВЦЭМ!#REF!,СВЦЭМ!$A$40:$A$783,$A409,СВЦЭМ!$B$39:$B$782,W$402)+'СЕТ СН'!$F$16</f>
        <v>#REF!</v>
      </c>
      <c r="X409" s="36" t="e">
        <f>SUMIFS(СВЦЭМ!#REF!,СВЦЭМ!$A$40:$A$783,$A409,СВЦЭМ!$B$39:$B$782,X$402)+'СЕТ СН'!$F$16</f>
        <v>#REF!</v>
      </c>
      <c r="Y409" s="36" t="e">
        <f>SUMIFS(СВЦЭМ!#REF!,СВЦЭМ!$A$40:$A$783,$A409,СВЦЭМ!$B$39:$B$782,Y$402)+'СЕТ СН'!$F$16</f>
        <v>#REF!</v>
      </c>
    </row>
    <row r="410" spans="1:27" ht="15.75" hidden="1" x14ac:dyDescent="0.2">
      <c r="A410" s="35">
        <f t="shared" si="11"/>
        <v>45085</v>
      </c>
      <c r="B410" s="36" t="e">
        <f>SUMIFS(СВЦЭМ!#REF!,СВЦЭМ!$A$40:$A$783,$A410,СВЦЭМ!$B$39:$B$782,B$402)+'СЕТ СН'!$F$16</f>
        <v>#REF!</v>
      </c>
      <c r="C410" s="36" t="e">
        <f>SUMIFS(СВЦЭМ!#REF!,СВЦЭМ!$A$40:$A$783,$A410,СВЦЭМ!$B$39:$B$782,C$402)+'СЕТ СН'!$F$16</f>
        <v>#REF!</v>
      </c>
      <c r="D410" s="36" t="e">
        <f>SUMIFS(СВЦЭМ!#REF!,СВЦЭМ!$A$40:$A$783,$A410,СВЦЭМ!$B$39:$B$782,D$402)+'СЕТ СН'!$F$16</f>
        <v>#REF!</v>
      </c>
      <c r="E410" s="36" t="e">
        <f>SUMIFS(СВЦЭМ!#REF!,СВЦЭМ!$A$40:$A$783,$A410,СВЦЭМ!$B$39:$B$782,E$402)+'СЕТ СН'!$F$16</f>
        <v>#REF!</v>
      </c>
      <c r="F410" s="36" t="e">
        <f>SUMIFS(СВЦЭМ!#REF!,СВЦЭМ!$A$40:$A$783,$A410,СВЦЭМ!$B$39:$B$782,F$402)+'СЕТ СН'!$F$16</f>
        <v>#REF!</v>
      </c>
      <c r="G410" s="36" t="e">
        <f>SUMIFS(СВЦЭМ!#REF!,СВЦЭМ!$A$40:$A$783,$A410,СВЦЭМ!$B$39:$B$782,G$402)+'СЕТ СН'!$F$16</f>
        <v>#REF!</v>
      </c>
      <c r="H410" s="36" t="e">
        <f>SUMIFS(СВЦЭМ!#REF!,СВЦЭМ!$A$40:$A$783,$A410,СВЦЭМ!$B$39:$B$782,H$402)+'СЕТ СН'!$F$16</f>
        <v>#REF!</v>
      </c>
      <c r="I410" s="36" t="e">
        <f>SUMIFS(СВЦЭМ!#REF!,СВЦЭМ!$A$40:$A$783,$A410,СВЦЭМ!$B$39:$B$782,I$402)+'СЕТ СН'!$F$16</f>
        <v>#REF!</v>
      </c>
      <c r="J410" s="36" t="e">
        <f>SUMIFS(СВЦЭМ!#REF!,СВЦЭМ!$A$40:$A$783,$A410,СВЦЭМ!$B$39:$B$782,J$402)+'СЕТ СН'!$F$16</f>
        <v>#REF!</v>
      </c>
      <c r="K410" s="36" t="e">
        <f>SUMIFS(СВЦЭМ!#REF!,СВЦЭМ!$A$40:$A$783,$A410,СВЦЭМ!$B$39:$B$782,K$402)+'СЕТ СН'!$F$16</f>
        <v>#REF!</v>
      </c>
      <c r="L410" s="36" t="e">
        <f>SUMIFS(СВЦЭМ!#REF!,СВЦЭМ!$A$40:$A$783,$A410,СВЦЭМ!$B$39:$B$782,L$402)+'СЕТ СН'!$F$16</f>
        <v>#REF!</v>
      </c>
      <c r="M410" s="36" t="e">
        <f>SUMIFS(СВЦЭМ!#REF!,СВЦЭМ!$A$40:$A$783,$A410,СВЦЭМ!$B$39:$B$782,M$402)+'СЕТ СН'!$F$16</f>
        <v>#REF!</v>
      </c>
      <c r="N410" s="36" t="e">
        <f>SUMIFS(СВЦЭМ!#REF!,СВЦЭМ!$A$40:$A$783,$A410,СВЦЭМ!$B$39:$B$782,N$402)+'СЕТ СН'!$F$16</f>
        <v>#REF!</v>
      </c>
      <c r="O410" s="36" t="e">
        <f>SUMIFS(СВЦЭМ!#REF!,СВЦЭМ!$A$40:$A$783,$A410,СВЦЭМ!$B$39:$B$782,O$402)+'СЕТ СН'!$F$16</f>
        <v>#REF!</v>
      </c>
      <c r="P410" s="36" t="e">
        <f>SUMIFS(СВЦЭМ!#REF!,СВЦЭМ!$A$40:$A$783,$A410,СВЦЭМ!$B$39:$B$782,P$402)+'СЕТ СН'!$F$16</f>
        <v>#REF!</v>
      </c>
      <c r="Q410" s="36" t="e">
        <f>SUMIFS(СВЦЭМ!#REF!,СВЦЭМ!$A$40:$A$783,$A410,СВЦЭМ!$B$39:$B$782,Q$402)+'СЕТ СН'!$F$16</f>
        <v>#REF!</v>
      </c>
      <c r="R410" s="36" t="e">
        <f>SUMIFS(СВЦЭМ!#REF!,СВЦЭМ!$A$40:$A$783,$A410,СВЦЭМ!$B$39:$B$782,R$402)+'СЕТ СН'!$F$16</f>
        <v>#REF!</v>
      </c>
      <c r="S410" s="36" t="e">
        <f>SUMIFS(СВЦЭМ!#REF!,СВЦЭМ!$A$40:$A$783,$A410,СВЦЭМ!$B$39:$B$782,S$402)+'СЕТ СН'!$F$16</f>
        <v>#REF!</v>
      </c>
      <c r="T410" s="36" t="e">
        <f>SUMIFS(СВЦЭМ!#REF!,СВЦЭМ!$A$40:$A$783,$A410,СВЦЭМ!$B$39:$B$782,T$402)+'СЕТ СН'!$F$16</f>
        <v>#REF!</v>
      </c>
      <c r="U410" s="36" t="e">
        <f>SUMIFS(СВЦЭМ!#REF!,СВЦЭМ!$A$40:$A$783,$A410,СВЦЭМ!$B$39:$B$782,U$402)+'СЕТ СН'!$F$16</f>
        <v>#REF!</v>
      </c>
      <c r="V410" s="36" t="e">
        <f>SUMIFS(СВЦЭМ!#REF!,СВЦЭМ!$A$40:$A$783,$A410,СВЦЭМ!$B$39:$B$782,V$402)+'СЕТ СН'!$F$16</f>
        <v>#REF!</v>
      </c>
      <c r="W410" s="36" t="e">
        <f>SUMIFS(СВЦЭМ!#REF!,СВЦЭМ!$A$40:$A$783,$A410,СВЦЭМ!$B$39:$B$782,W$402)+'СЕТ СН'!$F$16</f>
        <v>#REF!</v>
      </c>
      <c r="X410" s="36" t="e">
        <f>SUMIFS(СВЦЭМ!#REF!,СВЦЭМ!$A$40:$A$783,$A410,СВЦЭМ!$B$39:$B$782,X$402)+'СЕТ СН'!$F$16</f>
        <v>#REF!</v>
      </c>
      <c r="Y410" s="36" t="e">
        <f>SUMIFS(СВЦЭМ!#REF!,СВЦЭМ!$A$40:$A$783,$A410,СВЦЭМ!$B$39:$B$782,Y$402)+'СЕТ СН'!$F$16</f>
        <v>#REF!</v>
      </c>
    </row>
    <row r="411" spans="1:27" ht="15.75" hidden="1" x14ac:dyDescent="0.2">
      <c r="A411" s="35">
        <f t="shared" si="11"/>
        <v>45086</v>
      </c>
      <c r="B411" s="36" t="e">
        <f>SUMIFS(СВЦЭМ!#REF!,СВЦЭМ!$A$40:$A$783,$A411,СВЦЭМ!$B$39:$B$782,B$402)+'СЕТ СН'!$F$16</f>
        <v>#REF!</v>
      </c>
      <c r="C411" s="36" t="e">
        <f>SUMIFS(СВЦЭМ!#REF!,СВЦЭМ!$A$40:$A$783,$A411,СВЦЭМ!$B$39:$B$782,C$402)+'СЕТ СН'!$F$16</f>
        <v>#REF!</v>
      </c>
      <c r="D411" s="36" t="e">
        <f>SUMIFS(СВЦЭМ!#REF!,СВЦЭМ!$A$40:$A$783,$A411,СВЦЭМ!$B$39:$B$782,D$402)+'СЕТ СН'!$F$16</f>
        <v>#REF!</v>
      </c>
      <c r="E411" s="36" t="e">
        <f>SUMIFS(СВЦЭМ!#REF!,СВЦЭМ!$A$40:$A$783,$A411,СВЦЭМ!$B$39:$B$782,E$402)+'СЕТ СН'!$F$16</f>
        <v>#REF!</v>
      </c>
      <c r="F411" s="36" t="e">
        <f>SUMIFS(СВЦЭМ!#REF!,СВЦЭМ!$A$40:$A$783,$A411,СВЦЭМ!$B$39:$B$782,F$402)+'СЕТ СН'!$F$16</f>
        <v>#REF!</v>
      </c>
      <c r="G411" s="36" t="e">
        <f>SUMIFS(СВЦЭМ!#REF!,СВЦЭМ!$A$40:$A$783,$A411,СВЦЭМ!$B$39:$B$782,G$402)+'СЕТ СН'!$F$16</f>
        <v>#REF!</v>
      </c>
      <c r="H411" s="36" t="e">
        <f>SUMIFS(СВЦЭМ!#REF!,СВЦЭМ!$A$40:$A$783,$A411,СВЦЭМ!$B$39:$B$782,H$402)+'СЕТ СН'!$F$16</f>
        <v>#REF!</v>
      </c>
      <c r="I411" s="36" t="e">
        <f>SUMIFS(СВЦЭМ!#REF!,СВЦЭМ!$A$40:$A$783,$A411,СВЦЭМ!$B$39:$B$782,I$402)+'СЕТ СН'!$F$16</f>
        <v>#REF!</v>
      </c>
      <c r="J411" s="36" t="e">
        <f>SUMIFS(СВЦЭМ!#REF!,СВЦЭМ!$A$40:$A$783,$A411,СВЦЭМ!$B$39:$B$782,J$402)+'СЕТ СН'!$F$16</f>
        <v>#REF!</v>
      </c>
      <c r="K411" s="36" t="e">
        <f>SUMIFS(СВЦЭМ!#REF!,СВЦЭМ!$A$40:$A$783,$A411,СВЦЭМ!$B$39:$B$782,K$402)+'СЕТ СН'!$F$16</f>
        <v>#REF!</v>
      </c>
      <c r="L411" s="36" t="e">
        <f>SUMIFS(СВЦЭМ!#REF!,СВЦЭМ!$A$40:$A$783,$A411,СВЦЭМ!$B$39:$B$782,L$402)+'СЕТ СН'!$F$16</f>
        <v>#REF!</v>
      </c>
      <c r="M411" s="36" t="e">
        <f>SUMIFS(СВЦЭМ!#REF!,СВЦЭМ!$A$40:$A$783,$A411,СВЦЭМ!$B$39:$B$782,M$402)+'СЕТ СН'!$F$16</f>
        <v>#REF!</v>
      </c>
      <c r="N411" s="36" t="e">
        <f>SUMIFS(СВЦЭМ!#REF!,СВЦЭМ!$A$40:$A$783,$A411,СВЦЭМ!$B$39:$B$782,N$402)+'СЕТ СН'!$F$16</f>
        <v>#REF!</v>
      </c>
      <c r="O411" s="36" t="e">
        <f>SUMIFS(СВЦЭМ!#REF!,СВЦЭМ!$A$40:$A$783,$A411,СВЦЭМ!$B$39:$B$782,O$402)+'СЕТ СН'!$F$16</f>
        <v>#REF!</v>
      </c>
      <c r="P411" s="36" t="e">
        <f>SUMIFS(СВЦЭМ!#REF!,СВЦЭМ!$A$40:$A$783,$A411,СВЦЭМ!$B$39:$B$782,P$402)+'СЕТ СН'!$F$16</f>
        <v>#REF!</v>
      </c>
      <c r="Q411" s="36" t="e">
        <f>SUMIFS(СВЦЭМ!#REF!,СВЦЭМ!$A$40:$A$783,$A411,СВЦЭМ!$B$39:$B$782,Q$402)+'СЕТ СН'!$F$16</f>
        <v>#REF!</v>
      </c>
      <c r="R411" s="36" t="e">
        <f>SUMIFS(СВЦЭМ!#REF!,СВЦЭМ!$A$40:$A$783,$A411,СВЦЭМ!$B$39:$B$782,R$402)+'СЕТ СН'!$F$16</f>
        <v>#REF!</v>
      </c>
      <c r="S411" s="36" t="e">
        <f>SUMIFS(СВЦЭМ!#REF!,СВЦЭМ!$A$40:$A$783,$A411,СВЦЭМ!$B$39:$B$782,S$402)+'СЕТ СН'!$F$16</f>
        <v>#REF!</v>
      </c>
      <c r="T411" s="36" t="e">
        <f>SUMIFS(СВЦЭМ!#REF!,СВЦЭМ!$A$40:$A$783,$A411,СВЦЭМ!$B$39:$B$782,T$402)+'СЕТ СН'!$F$16</f>
        <v>#REF!</v>
      </c>
      <c r="U411" s="36" t="e">
        <f>SUMIFS(СВЦЭМ!#REF!,СВЦЭМ!$A$40:$A$783,$A411,СВЦЭМ!$B$39:$B$782,U$402)+'СЕТ СН'!$F$16</f>
        <v>#REF!</v>
      </c>
      <c r="V411" s="36" t="e">
        <f>SUMIFS(СВЦЭМ!#REF!,СВЦЭМ!$A$40:$A$783,$A411,СВЦЭМ!$B$39:$B$782,V$402)+'СЕТ СН'!$F$16</f>
        <v>#REF!</v>
      </c>
      <c r="W411" s="36" t="e">
        <f>SUMIFS(СВЦЭМ!#REF!,СВЦЭМ!$A$40:$A$783,$A411,СВЦЭМ!$B$39:$B$782,W$402)+'СЕТ СН'!$F$16</f>
        <v>#REF!</v>
      </c>
      <c r="X411" s="36" t="e">
        <f>SUMIFS(СВЦЭМ!#REF!,СВЦЭМ!$A$40:$A$783,$A411,СВЦЭМ!$B$39:$B$782,X$402)+'СЕТ СН'!$F$16</f>
        <v>#REF!</v>
      </c>
      <c r="Y411" s="36" t="e">
        <f>SUMIFS(СВЦЭМ!#REF!,СВЦЭМ!$A$40:$A$783,$A411,СВЦЭМ!$B$39:$B$782,Y$402)+'СЕТ СН'!$F$16</f>
        <v>#REF!</v>
      </c>
    </row>
    <row r="412" spans="1:27" ht="15.75" hidden="1" x14ac:dyDescent="0.2">
      <c r="A412" s="35">
        <f t="shared" si="11"/>
        <v>45087</v>
      </c>
      <c r="B412" s="36" t="e">
        <f>SUMIFS(СВЦЭМ!#REF!,СВЦЭМ!$A$40:$A$783,$A412,СВЦЭМ!$B$39:$B$782,B$402)+'СЕТ СН'!$F$16</f>
        <v>#REF!</v>
      </c>
      <c r="C412" s="36" t="e">
        <f>SUMIFS(СВЦЭМ!#REF!,СВЦЭМ!$A$40:$A$783,$A412,СВЦЭМ!$B$39:$B$782,C$402)+'СЕТ СН'!$F$16</f>
        <v>#REF!</v>
      </c>
      <c r="D412" s="36" t="e">
        <f>SUMIFS(СВЦЭМ!#REF!,СВЦЭМ!$A$40:$A$783,$A412,СВЦЭМ!$B$39:$B$782,D$402)+'СЕТ СН'!$F$16</f>
        <v>#REF!</v>
      </c>
      <c r="E412" s="36" t="e">
        <f>SUMIFS(СВЦЭМ!#REF!,СВЦЭМ!$A$40:$A$783,$A412,СВЦЭМ!$B$39:$B$782,E$402)+'СЕТ СН'!$F$16</f>
        <v>#REF!</v>
      </c>
      <c r="F412" s="36" t="e">
        <f>SUMIFS(СВЦЭМ!#REF!,СВЦЭМ!$A$40:$A$783,$A412,СВЦЭМ!$B$39:$B$782,F$402)+'СЕТ СН'!$F$16</f>
        <v>#REF!</v>
      </c>
      <c r="G412" s="36" t="e">
        <f>SUMIFS(СВЦЭМ!#REF!,СВЦЭМ!$A$40:$A$783,$A412,СВЦЭМ!$B$39:$B$782,G$402)+'СЕТ СН'!$F$16</f>
        <v>#REF!</v>
      </c>
      <c r="H412" s="36" t="e">
        <f>SUMIFS(СВЦЭМ!#REF!,СВЦЭМ!$A$40:$A$783,$A412,СВЦЭМ!$B$39:$B$782,H$402)+'СЕТ СН'!$F$16</f>
        <v>#REF!</v>
      </c>
      <c r="I412" s="36" t="e">
        <f>SUMIFS(СВЦЭМ!#REF!,СВЦЭМ!$A$40:$A$783,$A412,СВЦЭМ!$B$39:$B$782,I$402)+'СЕТ СН'!$F$16</f>
        <v>#REF!</v>
      </c>
      <c r="J412" s="36" t="e">
        <f>SUMIFS(СВЦЭМ!#REF!,СВЦЭМ!$A$40:$A$783,$A412,СВЦЭМ!$B$39:$B$782,J$402)+'СЕТ СН'!$F$16</f>
        <v>#REF!</v>
      </c>
      <c r="K412" s="36" t="e">
        <f>SUMIFS(СВЦЭМ!#REF!,СВЦЭМ!$A$40:$A$783,$A412,СВЦЭМ!$B$39:$B$782,K$402)+'СЕТ СН'!$F$16</f>
        <v>#REF!</v>
      </c>
      <c r="L412" s="36" t="e">
        <f>SUMIFS(СВЦЭМ!#REF!,СВЦЭМ!$A$40:$A$783,$A412,СВЦЭМ!$B$39:$B$782,L$402)+'СЕТ СН'!$F$16</f>
        <v>#REF!</v>
      </c>
      <c r="M412" s="36" t="e">
        <f>SUMIFS(СВЦЭМ!#REF!,СВЦЭМ!$A$40:$A$783,$A412,СВЦЭМ!$B$39:$B$782,M$402)+'СЕТ СН'!$F$16</f>
        <v>#REF!</v>
      </c>
      <c r="N412" s="36" t="e">
        <f>SUMIFS(СВЦЭМ!#REF!,СВЦЭМ!$A$40:$A$783,$A412,СВЦЭМ!$B$39:$B$782,N$402)+'СЕТ СН'!$F$16</f>
        <v>#REF!</v>
      </c>
      <c r="O412" s="36" t="e">
        <f>SUMIFS(СВЦЭМ!#REF!,СВЦЭМ!$A$40:$A$783,$A412,СВЦЭМ!$B$39:$B$782,O$402)+'СЕТ СН'!$F$16</f>
        <v>#REF!</v>
      </c>
      <c r="P412" s="36" t="e">
        <f>SUMIFS(СВЦЭМ!#REF!,СВЦЭМ!$A$40:$A$783,$A412,СВЦЭМ!$B$39:$B$782,P$402)+'СЕТ СН'!$F$16</f>
        <v>#REF!</v>
      </c>
      <c r="Q412" s="36" t="e">
        <f>SUMIFS(СВЦЭМ!#REF!,СВЦЭМ!$A$40:$A$783,$A412,СВЦЭМ!$B$39:$B$782,Q$402)+'СЕТ СН'!$F$16</f>
        <v>#REF!</v>
      </c>
      <c r="R412" s="36" t="e">
        <f>SUMIFS(СВЦЭМ!#REF!,СВЦЭМ!$A$40:$A$783,$A412,СВЦЭМ!$B$39:$B$782,R$402)+'СЕТ СН'!$F$16</f>
        <v>#REF!</v>
      </c>
      <c r="S412" s="36" t="e">
        <f>SUMIFS(СВЦЭМ!#REF!,СВЦЭМ!$A$40:$A$783,$A412,СВЦЭМ!$B$39:$B$782,S$402)+'СЕТ СН'!$F$16</f>
        <v>#REF!</v>
      </c>
      <c r="T412" s="36" t="e">
        <f>SUMIFS(СВЦЭМ!#REF!,СВЦЭМ!$A$40:$A$783,$A412,СВЦЭМ!$B$39:$B$782,T$402)+'СЕТ СН'!$F$16</f>
        <v>#REF!</v>
      </c>
      <c r="U412" s="36" t="e">
        <f>SUMIFS(СВЦЭМ!#REF!,СВЦЭМ!$A$40:$A$783,$A412,СВЦЭМ!$B$39:$B$782,U$402)+'СЕТ СН'!$F$16</f>
        <v>#REF!</v>
      </c>
      <c r="V412" s="36" t="e">
        <f>SUMIFS(СВЦЭМ!#REF!,СВЦЭМ!$A$40:$A$783,$A412,СВЦЭМ!$B$39:$B$782,V$402)+'СЕТ СН'!$F$16</f>
        <v>#REF!</v>
      </c>
      <c r="W412" s="36" t="e">
        <f>SUMIFS(СВЦЭМ!#REF!,СВЦЭМ!$A$40:$A$783,$A412,СВЦЭМ!$B$39:$B$782,W$402)+'СЕТ СН'!$F$16</f>
        <v>#REF!</v>
      </c>
      <c r="X412" s="36" t="e">
        <f>SUMIFS(СВЦЭМ!#REF!,СВЦЭМ!$A$40:$A$783,$A412,СВЦЭМ!$B$39:$B$782,X$402)+'СЕТ СН'!$F$16</f>
        <v>#REF!</v>
      </c>
      <c r="Y412" s="36" t="e">
        <f>SUMIFS(СВЦЭМ!#REF!,СВЦЭМ!$A$40:$A$783,$A412,СВЦЭМ!$B$39:$B$782,Y$402)+'СЕТ СН'!$F$16</f>
        <v>#REF!</v>
      </c>
    </row>
    <row r="413" spans="1:27" ht="15.75" hidden="1" x14ac:dyDescent="0.2">
      <c r="A413" s="35">
        <f t="shared" si="11"/>
        <v>45088</v>
      </c>
      <c r="B413" s="36" t="e">
        <f>SUMIFS(СВЦЭМ!#REF!,СВЦЭМ!$A$40:$A$783,$A413,СВЦЭМ!$B$39:$B$782,B$402)+'СЕТ СН'!$F$16</f>
        <v>#REF!</v>
      </c>
      <c r="C413" s="36" t="e">
        <f>SUMIFS(СВЦЭМ!#REF!,СВЦЭМ!$A$40:$A$783,$A413,СВЦЭМ!$B$39:$B$782,C$402)+'СЕТ СН'!$F$16</f>
        <v>#REF!</v>
      </c>
      <c r="D413" s="36" t="e">
        <f>SUMIFS(СВЦЭМ!#REF!,СВЦЭМ!$A$40:$A$783,$A413,СВЦЭМ!$B$39:$B$782,D$402)+'СЕТ СН'!$F$16</f>
        <v>#REF!</v>
      </c>
      <c r="E413" s="36" t="e">
        <f>SUMIFS(СВЦЭМ!#REF!,СВЦЭМ!$A$40:$A$783,$A413,СВЦЭМ!$B$39:$B$782,E$402)+'СЕТ СН'!$F$16</f>
        <v>#REF!</v>
      </c>
      <c r="F413" s="36" t="e">
        <f>SUMIFS(СВЦЭМ!#REF!,СВЦЭМ!$A$40:$A$783,$A413,СВЦЭМ!$B$39:$B$782,F$402)+'СЕТ СН'!$F$16</f>
        <v>#REF!</v>
      </c>
      <c r="G413" s="36" t="e">
        <f>SUMIFS(СВЦЭМ!#REF!,СВЦЭМ!$A$40:$A$783,$A413,СВЦЭМ!$B$39:$B$782,G$402)+'СЕТ СН'!$F$16</f>
        <v>#REF!</v>
      </c>
      <c r="H413" s="36" t="e">
        <f>SUMIFS(СВЦЭМ!#REF!,СВЦЭМ!$A$40:$A$783,$A413,СВЦЭМ!$B$39:$B$782,H$402)+'СЕТ СН'!$F$16</f>
        <v>#REF!</v>
      </c>
      <c r="I413" s="36" t="e">
        <f>SUMIFS(СВЦЭМ!#REF!,СВЦЭМ!$A$40:$A$783,$A413,СВЦЭМ!$B$39:$B$782,I$402)+'СЕТ СН'!$F$16</f>
        <v>#REF!</v>
      </c>
      <c r="J413" s="36" t="e">
        <f>SUMIFS(СВЦЭМ!#REF!,СВЦЭМ!$A$40:$A$783,$A413,СВЦЭМ!$B$39:$B$782,J$402)+'СЕТ СН'!$F$16</f>
        <v>#REF!</v>
      </c>
      <c r="K413" s="36" t="e">
        <f>SUMIFS(СВЦЭМ!#REF!,СВЦЭМ!$A$40:$A$783,$A413,СВЦЭМ!$B$39:$B$782,K$402)+'СЕТ СН'!$F$16</f>
        <v>#REF!</v>
      </c>
      <c r="L413" s="36" t="e">
        <f>SUMIFS(СВЦЭМ!#REF!,СВЦЭМ!$A$40:$A$783,$A413,СВЦЭМ!$B$39:$B$782,L$402)+'СЕТ СН'!$F$16</f>
        <v>#REF!</v>
      </c>
      <c r="M413" s="36" t="e">
        <f>SUMIFS(СВЦЭМ!#REF!,СВЦЭМ!$A$40:$A$783,$A413,СВЦЭМ!$B$39:$B$782,M$402)+'СЕТ СН'!$F$16</f>
        <v>#REF!</v>
      </c>
      <c r="N413" s="36" t="e">
        <f>SUMIFS(СВЦЭМ!#REF!,СВЦЭМ!$A$40:$A$783,$A413,СВЦЭМ!$B$39:$B$782,N$402)+'СЕТ СН'!$F$16</f>
        <v>#REF!</v>
      </c>
      <c r="O413" s="36" t="e">
        <f>SUMIFS(СВЦЭМ!#REF!,СВЦЭМ!$A$40:$A$783,$A413,СВЦЭМ!$B$39:$B$782,O$402)+'СЕТ СН'!$F$16</f>
        <v>#REF!</v>
      </c>
      <c r="P413" s="36" t="e">
        <f>SUMIFS(СВЦЭМ!#REF!,СВЦЭМ!$A$40:$A$783,$A413,СВЦЭМ!$B$39:$B$782,P$402)+'СЕТ СН'!$F$16</f>
        <v>#REF!</v>
      </c>
      <c r="Q413" s="36" t="e">
        <f>SUMIFS(СВЦЭМ!#REF!,СВЦЭМ!$A$40:$A$783,$A413,СВЦЭМ!$B$39:$B$782,Q$402)+'СЕТ СН'!$F$16</f>
        <v>#REF!</v>
      </c>
      <c r="R413" s="36" t="e">
        <f>SUMIFS(СВЦЭМ!#REF!,СВЦЭМ!$A$40:$A$783,$A413,СВЦЭМ!$B$39:$B$782,R$402)+'СЕТ СН'!$F$16</f>
        <v>#REF!</v>
      </c>
      <c r="S413" s="36" t="e">
        <f>SUMIFS(СВЦЭМ!#REF!,СВЦЭМ!$A$40:$A$783,$A413,СВЦЭМ!$B$39:$B$782,S$402)+'СЕТ СН'!$F$16</f>
        <v>#REF!</v>
      </c>
      <c r="T413" s="36" t="e">
        <f>SUMIFS(СВЦЭМ!#REF!,СВЦЭМ!$A$40:$A$783,$A413,СВЦЭМ!$B$39:$B$782,T$402)+'СЕТ СН'!$F$16</f>
        <v>#REF!</v>
      </c>
      <c r="U413" s="36" t="e">
        <f>SUMIFS(СВЦЭМ!#REF!,СВЦЭМ!$A$40:$A$783,$A413,СВЦЭМ!$B$39:$B$782,U$402)+'СЕТ СН'!$F$16</f>
        <v>#REF!</v>
      </c>
      <c r="V413" s="36" t="e">
        <f>SUMIFS(СВЦЭМ!#REF!,СВЦЭМ!$A$40:$A$783,$A413,СВЦЭМ!$B$39:$B$782,V$402)+'СЕТ СН'!$F$16</f>
        <v>#REF!</v>
      </c>
      <c r="W413" s="36" t="e">
        <f>SUMIFS(СВЦЭМ!#REF!,СВЦЭМ!$A$40:$A$783,$A413,СВЦЭМ!$B$39:$B$782,W$402)+'СЕТ СН'!$F$16</f>
        <v>#REF!</v>
      </c>
      <c r="X413" s="36" t="e">
        <f>SUMIFS(СВЦЭМ!#REF!,СВЦЭМ!$A$40:$A$783,$A413,СВЦЭМ!$B$39:$B$782,X$402)+'СЕТ СН'!$F$16</f>
        <v>#REF!</v>
      </c>
      <c r="Y413" s="36" t="e">
        <f>SUMIFS(СВЦЭМ!#REF!,СВЦЭМ!$A$40:$A$783,$A413,СВЦЭМ!$B$39:$B$782,Y$402)+'СЕТ СН'!$F$16</f>
        <v>#REF!</v>
      </c>
    </row>
    <row r="414" spans="1:27" ht="15.75" hidden="1" x14ac:dyDescent="0.2">
      <c r="A414" s="35">
        <f t="shared" si="11"/>
        <v>45089</v>
      </c>
      <c r="B414" s="36" t="e">
        <f>SUMIFS(СВЦЭМ!#REF!,СВЦЭМ!$A$40:$A$783,$A414,СВЦЭМ!$B$39:$B$782,B$402)+'СЕТ СН'!$F$16</f>
        <v>#REF!</v>
      </c>
      <c r="C414" s="36" t="e">
        <f>SUMIFS(СВЦЭМ!#REF!,СВЦЭМ!$A$40:$A$783,$A414,СВЦЭМ!$B$39:$B$782,C$402)+'СЕТ СН'!$F$16</f>
        <v>#REF!</v>
      </c>
      <c r="D414" s="36" t="e">
        <f>SUMIFS(СВЦЭМ!#REF!,СВЦЭМ!$A$40:$A$783,$A414,СВЦЭМ!$B$39:$B$782,D$402)+'СЕТ СН'!$F$16</f>
        <v>#REF!</v>
      </c>
      <c r="E414" s="36" t="e">
        <f>SUMIFS(СВЦЭМ!#REF!,СВЦЭМ!$A$40:$A$783,$A414,СВЦЭМ!$B$39:$B$782,E$402)+'СЕТ СН'!$F$16</f>
        <v>#REF!</v>
      </c>
      <c r="F414" s="36" t="e">
        <f>SUMIFS(СВЦЭМ!#REF!,СВЦЭМ!$A$40:$A$783,$A414,СВЦЭМ!$B$39:$B$782,F$402)+'СЕТ СН'!$F$16</f>
        <v>#REF!</v>
      </c>
      <c r="G414" s="36" t="e">
        <f>SUMIFS(СВЦЭМ!#REF!,СВЦЭМ!$A$40:$A$783,$A414,СВЦЭМ!$B$39:$B$782,G$402)+'СЕТ СН'!$F$16</f>
        <v>#REF!</v>
      </c>
      <c r="H414" s="36" t="e">
        <f>SUMIFS(СВЦЭМ!#REF!,СВЦЭМ!$A$40:$A$783,$A414,СВЦЭМ!$B$39:$B$782,H$402)+'СЕТ СН'!$F$16</f>
        <v>#REF!</v>
      </c>
      <c r="I414" s="36" t="e">
        <f>SUMIFS(СВЦЭМ!#REF!,СВЦЭМ!$A$40:$A$783,$A414,СВЦЭМ!$B$39:$B$782,I$402)+'СЕТ СН'!$F$16</f>
        <v>#REF!</v>
      </c>
      <c r="J414" s="36" t="e">
        <f>SUMIFS(СВЦЭМ!#REF!,СВЦЭМ!$A$40:$A$783,$A414,СВЦЭМ!$B$39:$B$782,J$402)+'СЕТ СН'!$F$16</f>
        <v>#REF!</v>
      </c>
      <c r="K414" s="36" t="e">
        <f>SUMIFS(СВЦЭМ!#REF!,СВЦЭМ!$A$40:$A$783,$A414,СВЦЭМ!$B$39:$B$782,K$402)+'СЕТ СН'!$F$16</f>
        <v>#REF!</v>
      </c>
      <c r="L414" s="36" t="e">
        <f>SUMIFS(СВЦЭМ!#REF!,СВЦЭМ!$A$40:$A$783,$A414,СВЦЭМ!$B$39:$B$782,L$402)+'СЕТ СН'!$F$16</f>
        <v>#REF!</v>
      </c>
      <c r="M414" s="36" t="e">
        <f>SUMIFS(СВЦЭМ!#REF!,СВЦЭМ!$A$40:$A$783,$A414,СВЦЭМ!$B$39:$B$782,M$402)+'СЕТ СН'!$F$16</f>
        <v>#REF!</v>
      </c>
      <c r="N414" s="36" t="e">
        <f>SUMIFS(СВЦЭМ!#REF!,СВЦЭМ!$A$40:$A$783,$A414,СВЦЭМ!$B$39:$B$782,N$402)+'СЕТ СН'!$F$16</f>
        <v>#REF!</v>
      </c>
      <c r="O414" s="36" t="e">
        <f>SUMIFS(СВЦЭМ!#REF!,СВЦЭМ!$A$40:$A$783,$A414,СВЦЭМ!$B$39:$B$782,O$402)+'СЕТ СН'!$F$16</f>
        <v>#REF!</v>
      </c>
      <c r="P414" s="36" t="e">
        <f>SUMIFS(СВЦЭМ!#REF!,СВЦЭМ!$A$40:$A$783,$A414,СВЦЭМ!$B$39:$B$782,P$402)+'СЕТ СН'!$F$16</f>
        <v>#REF!</v>
      </c>
      <c r="Q414" s="36" t="e">
        <f>SUMIFS(СВЦЭМ!#REF!,СВЦЭМ!$A$40:$A$783,$A414,СВЦЭМ!$B$39:$B$782,Q$402)+'СЕТ СН'!$F$16</f>
        <v>#REF!</v>
      </c>
      <c r="R414" s="36" t="e">
        <f>SUMIFS(СВЦЭМ!#REF!,СВЦЭМ!$A$40:$A$783,$A414,СВЦЭМ!$B$39:$B$782,R$402)+'СЕТ СН'!$F$16</f>
        <v>#REF!</v>
      </c>
      <c r="S414" s="36" t="e">
        <f>SUMIFS(СВЦЭМ!#REF!,СВЦЭМ!$A$40:$A$783,$A414,СВЦЭМ!$B$39:$B$782,S$402)+'СЕТ СН'!$F$16</f>
        <v>#REF!</v>
      </c>
      <c r="T414" s="36" t="e">
        <f>SUMIFS(СВЦЭМ!#REF!,СВЦЭМ!$A$40:$A$783,$A414,СВЦЭМ!$B$39:$B$782,T$402)+'СЕТ СН'!$F$16</f>
        <v>#REF!</v>
      </c>
      <c r="U414" s="36" t="e">
        <f>SUMIFS(СВЦЭМ!#REF!,СВЦЭМ!$A$40:$A$783,$A414,СВЦЭМ!$B$39:$B$782,U$402)+'СЕТ СН'!$F$16</f>
        <v>#REF!</v>
      </c>
      <c r="V414" s="36" t="e">
        <f>SUMIFS(СВЦЭМ!#REF!,СВЦЭМ!$A$40:$A$783,$A414,СВЦЭМ!$B$39:$B$782,V$402)+'СЕТ СН'!$F$16</f>
        <v>#REF!</v>
      </c>
      <c r="W414" s="36" t="e">
        <f>SUMIFS(СВЦЭМ!#REF!,СВЦЭМ!$A$40:$A$783,$A414,СВЦЭМ!$B$39:$B$782,W$402)+'СЕТ СН'!$F$16</f>
        <v>#REF!</v>
      </c>
      <c r="X414" s="36" t="e">
        <f>SUMIFS(СВЦЭМ!#REF!,СВЦЭМ!$A$40:$A$783,$A414,СВЦЭМ!$B$39:$B$782,X$402)+'СЕТ СН'!$F$16</f>
        <v>#REF!</v>
      </c>
      <c r="Y414" s="36" t="e">
        <f>SUMIFS(СВЦЭМ!#REF!,СВЦЭМ!$A$40:$A$783,$A414,СВЦЭМ!$B$39:$B$782,Y$402)+'СЕТ СН'!$F$16</f>
        <v>#REF!</v>
      </c>
    </row>
    <row r="415" spans="1:27" ht="15.75" hidden="1" x14ac:dyDescent="0.2">
      <c r="A415" s="35">
        <f t="shared" si="11"/>
        <v>45090</v>
      </c>
      <c r="B415" s="36" t="e">
        <f>SUMIFS(СВЦЭМ!#REF!,СВЦЭМ!$A$40:$A$783,$A415,СВЦЭМ!$B$39:$B$782,B$402)+'СЕТ СН'!$F$16</f>
        <v>#REF!</v>
      </c>
      <c r="C415" s="36" t="e">
        <f>SUMIFS(СВЦЭМ!#REF!,СВЦЭМ!$A$40:$A$783,$A415,СВЦЭМ!$B$39:$B$782,C$402)+'СЕТ СН'!$F$16</f>
        <v>#REF!</v>
      </c>
      <c r="D415" s="36" t="e">
        <f>SUMIFS(СВЦЭМ!#REF!,СВЦЭМ!$A$40:$A$783,$A415,СВЦЭМ!$B$39:$B$782,D$402)+'СЕТ СН'!$F$16</f>
        <v>#REF!</v>
      </c>
      <c r="E415" s="36" t="e">
        <f>SUMIFS(СВЦЭМ!#REF!,СВЦЭМ!$A$40:$A$783,$A415,СВЦЭМ!$B$39:$B$782,E$402)+'СЕТ СН'!$F$16</f>
        <v>#REF!</v>
      </c>
      <c r="F415" s="36" t="e">
        <f>SUMIFS(СВЦЭМ!#REF!,СВЦЭМ!$A$40:$A$783,$A415,СВЦЭМ!$B$39:$B$782,F$402)+'СЕТ СН'!$F$16</f>
        <v>#REF!</v>
      </c>
      <c r="G415" s="36" t="e">
        <f>SUMIFS(СВЦЭМ!#REF!,СВЦЭМ!$A$40:$A$783,$A415,СВЦЭМ!$B$39:$B$782,G$402)+'СЕТ СН'!$F$16</f>
        <v>#REF!</v>
      </c>
      <c r="H415" s="36" t="e">
        <f>SUMIFS(СВЦЭМ!#REF!,СВЦЭМ!$A$40:$A$783,$A415,СВЦЭМ!$B$39:$B$782,H$402)+'СЕТ СН'!$F$16</f>
        <v>#REF!</v>
      </c>
      <c r="I415" s="36" t="e">
        <f>SUMIFS(СВЦЭМ!#REF!,СВЦЭМ!$A$40:$A$783,$A415,СВЦЭМ!$B$39:$B$782,I$402)+'СЕТ СН'!$F$16</f>
        <v>#REF!</v>
      </c>
      <c r="J415" s="36" t="e">
        <f>SUMIFS(СВЦЭМ!#REF!,СВЦЭМ!$A$40:$A$783,$A415,СВЦЭМ!$B$39:$B$782,J$402)+'СЕТ СН'!$F$16</f>
        <v>#REF!</v>
      </c>
      <c r="K415" s="36" t="e">
        <f>SUMIFS(СВЦЭМ!#REF!,СВЦЭМ!$A$40:$A$783,$A415,СВЦЭМ!$B$39:$B$782,K$402)+'СЕТ СН'!$F$16</f>
        <v>#REF!</v>
      </c>
      <c r="L415" s="36" t="e">
        <f>SUMIFS(СВЦЭМ!#REF!,СВЦЭМ!$A$40:$A$783,$A415,СВЦЭМ!$B$39:$B$782,L$402)+'СЕТ СН'!$F$16</f>
        <v>#REF!</v>
      </c>
      <c r="M415" s="36" t="e">
        <f>SUMIFS(СВЦЭМ!#REF!,СВЦЭМ!$A$40:$A$783,$A415,СВЦЭМ!$B$39:$B$782,M$402)+'СЕТ СН'!$F$16</f>
        <v>#REF!</v>
      </c>
      <c r="N415" s="36" t="e">
        <f>SUMIFS(СВЦЭМ!#REF!,СВЦЭМ!$A$40:$A$783,$A415,СВЦЭМ!$B$39:$B$782,N$402)+'СЕТ СН'!$F$16</f>
        <v>#REF!</v>
      </c>
      <c r="O415" s="36" t="e">
        <f>SUMIFS(СВЦЭМ!#REF!,СВЦЭМ!$A$40:$A$783,$A415,СВЦЭМ!$B$39:$B$782,O$402)+'СЕТ СН'!$F$16</f>
        <v>#REF!</v>
      </c>
      <c r="P415" s="36" t="e">
        <f>SUMIFS(СВЦЭМ!#REF!,СВЦЭМ!$A$40:$A$783,$A415,СВЦЭМ!$B$39:$B$782,P$402)+'СЕТ СН'!$F$16</f>
        <v>#REF!</v>
      </c>
      <c r="Q415" s="36" t="e">
        <f>SUMIFS(СВЦЭМ!#REF!,СВЦЭМ!$A$40:$A$783,$A415,СВЦЭМ!$B$39:$B$782,Q$402)+'СЕТ СН'!$F$16</f>
        <v>#REF!</v>
      </c>
      <c r="R415" s="36" t="e">
        <f>SUMIFS(СВЦЭМ!#REF!,СВЦЭМ!$A$40:$A$783,$A415,СВЦЭМ!$B$39:$B$782,R$402)+'СЕТ СН'!$F$16</f>
        <v>#REF!</v>
      </c>
      <c r="S415" s="36" t="e">
        <f>SUMIFS(СВЦЭМ!#REF!,СВЦЭМ!$A$40:$A$783,$A415,СВЦЭМ!$B$39:$B$782,S$402)+'СЕТ СН'!$F$16</f>
        <v>#REF!</v>
      </c>
      <c r="T415" s="36" t="e">
        <f>SUMIFS(СВЦЭМ!#REF!,СВЦЭМ!$A$40:$A$783,$A415,СВЦЭМ!$B$39:$B$782,T$402)+'СЕТ СН'!$F$16</f>
        <v>#REF!</v>
      </c>
      <c r="U415" s="36" t="e">
        <f>SUMIFS(СВЦЭМ!#REF!,СВЦЭМ!$A$40:$A$783,$A415,СВЦЭМ!$B$39:$B$782,U$402)+'СЕТ СН'!$F$16</f>
        <v>#REF!</v>
      </c>
      <c r="V415" s="36" t="e">
        <f>SUMIFS(СВЦЭМ!#REF!,СВЦЭМ!$A$40:$A$783,$A415,СВЦЭМ!$B$39:$B$782,V$402)+'СЕТ СН'!$F$16</f>
        <v>#REF!</v>
      </c>
      <c r="W415" s="36" t="e">
        <f>SUMIFS(СВЦЭМ!#REF!,СВЦЭМ!$A$40:$A$783,$A415,СВЦЭМ!$B$39:$B$782,W$402)+'СЕТ СН'!$F$16</f>
        <v>#REF!</v>
      </c>
      <c r="X415" s="36" t="e">
        <f>SUMIFS(СВЦЭМ!#REF!,СВЦЭМ!$A$40:$A$783,$A415,СВЦЭМ!$B$39:$B$782,X$402)+'СЕТ СН'!$F$16</f>
        <v>#REF!</v>
      </c>
      <c r="Y415" s="36" t="e">
        <f>SUMIFS(СВЦЭМ!#REF!,СВЦЭМ!$A$40:$A$783,$A415,СВЦЭМ!$B$39:$B$782,Y$402)+'СЕТ СН'!$F$16</f>
        <v>#REF!</v>
      </c>
    </row>
    <row r="416" spans="1:27" ht="15.75" hidden="1" x14ac:dyDescent="0.2">
      <c r="A416" s="35">
        <f t="shared" si="11"/>
        <v>45091</v>
      </c>
      <c r="B416" s="36" t="e">
        <f>SUMIFS(СВЦЭМ!#REF!,СВЦЭМ!$A$40:$A$783,$A416,СВЦЭМ!$B$39:$B$782,B$402)+'СЕТ СН'!$F$16</f>
        <v>#REF!</v>
      </c>
      <c r="C416" s="36" t="e">
        <f>SUMIFS(СВЦЭМ!#REF!,СВЦЭМ!$A$40:$A$783,$A416,СВЦЭМ!$B$39:$B$782,C$402)+'СЕТ СН'!$F$16</f>
        <v>#REF!</v>
      </c>
      <c r="D416" s="36" t="e">
        <f>SUMIFS(СВЦЭМ!#REF!,СВЦЭМ!$A$40:$A$783,$A416,СВЦЭМ!$B$39:$B$782,D$402)+'СЕТ СН'!$F$16</f>
        <v>#REF!</v>
      </c>
      <c r="E416" s="36" t="e">
        <f>SUMIFS(СВЦЭМ!#REF!,СВЦЭМ!$A$40:$A$783,$A416,СВЦЭМ!$B$39:$B$782,E$402)+'СЕТ СН'!$F$16</f>
        <v>#REF!</v>
      </c>
      <c r="F416" s="36" t="e">
        <f>SUMIFS(СВЦЭМ!#REF!,СВЦЭМ!$A$40:$A$783,$A416,СВЦЭМ!$B$39:$B$782,F$402)+'СЕТ СН'!$F$16</f>
        <v>#REF!</v>
      </c>
      <c r="G416" s="36" t="e">
        <f>SUMIFS(СВЦЭМ!#REF!,СВЦЭМ!$A$40:$A$783,$A416,СВЦЭМ!$B$39:$B$782,G$402)+'СЕТ СН'!$F$16</f>
        <v>#REF!</v>
      </c>
      <c r="H416" s="36" t="e">
        <f>SUMIFS(СВЦЭМ!#REF!,СВЦЭМ!$A$40:$A$783,$A416,СВЦЭМ!$B$39:$B$782,H$402)+'СЕТ СН'!$F$16</f>
        <v>#REF!</v>
      </c>
      <c r="I416" s="36" t="e">
        <f>SUMIFS(СВЦЭМ!#REF!,СВЦЭМ!$A$40:$A$783,$A416,СВЦЭМ!$B$39:$B$782,I$402)+'СЕТ СН'!$F$16</f>
        <v>#REF!</v>
      </c>
      <c r="J416" s="36" t="e">
        <f>SUMIFS(СВЦЭМ!#REF!,СВЦЭМ!$A$40:$A$783,$A416,СВЦЭМ!$B$39:$B$782,J$402)+'СЕТ СН'!$F$16</f>
        <v>#REF!</v>
      </c>
      <c r="K416" s="36" t="e">
        <f>SUMIFS(СВЦЭМ!#REF!,СВЦЭМ!$A$40:$A$783,$A416,СВЦЭМ!$B$39:$B$782,K$402)+'СЕТ СН'!$F$16</f>
        <v>#REF!</v>
      </c>
      <c r="L416" s="36" t="e">
        <f>SUMIFS(СВЦЭМ!#REF!,СВЦЭМ!$A$40:$A$783,$A416,СВЦЭМ!$B$39:$B$782,L$402)+'СЕТ СН'!$F$16</f>
        <v>#REF!</v>
      </c>
      <c r="M416" s="36" t="e">
        <f>SUMIFS(СВЦЭМ!#REF!,СВЦЭМ!$A$40:$A$783,$A416,СВЦЭМ!$B$39:$B$782,M$402)+'СЕТ СН'!$F$16</f>
        <v>#REF!</v>
      </c>
      <c r="N416" s="36" t="e">
        <f>SUMIFS(СВЦЭМ!#REF!,СВЦЭМ!$A$40:$A$783,$A416,СВЦЭМ!$B$39:$B$782,N$402)+'СЕТ СН'!$F$16</f>
        <v>#REF!</v>
      </c>
      <c r="O416" s="36" t="e">
        <f>SUMIFS(СВЦЭМ!#REF!,СВЦЭМ!$A$40:$A$783,$A416,СВЦЭМ!$B$39:$B$782,O$402)+'СЕТ СН'!$F$16</f>
        <v>#REF!</v>
      </c>
      <c r="P416" s="36" t="e">
        <f>SUMIFS(СВЦЭМ!#REF!,СВЦЭМ!$A$40:$A$783,$A416,СВЦЭМ!$B$39:$B$782,P$402)+'СЕТ СН'!$F$16</f>
        <v>#REF!</v>
      </c>
      <c r="Q416" s="36" t="e">
        <f>SUMIFS(СВЦЭМ!#REF!,СВЦЭМ!$A$40:$A$783,$A416,СВЦЭМ!$B$39:$B$782,Q$402)+'СЕТ СН'!$F$16</f>
        <v>#REF!</v>
      </c>
      <c r="R416" s="36" t="e">
        <f>SUMIFS(СВЦЭМ!#REF!,СВЦЭМ!$A$40:$A$783,$A416,СВЦЭМ!$B$39:$B$782,R$402)+'СЕТ СН'!$F$16</f>
        <v>#REF!</v>
      </c>
      <c r="S416" s="36" t="e">
        <f>SUMIFS(СВЦЭМ!#REF!,СВЦЭМ!$A$40:$A$783,$A416,СВЦЭМ!$B$39:$B$782,S$402)+'СЕТ СН'!$F$16</f>
        <v>#REF!</v>
      </c>
      <c r="T416" s="36" t="e">
        <f>SUMIFS(СВЦЭМ!#REF!,СВЦЭМ!$A$40:$A$783,$A416,СВЦЭМ!$B$39:$B$782,T$402)+'СЕТ СН'!$F$16</f>
        <v>#REF!</v>
      </c>
      <c r="U416" s="36" t="e">
        <f>SUMIFS(СВЦЭМ!#REF!,СВЦЭМ!$A$40:$A$783,$A416,СВЦЭМ!$B$39:$B$782,U$402)+'СЕТ СН'!$F$16</f>
        <v>#REF!</v>
      </c>
      <c r="V416" s="36" t="e">
        <f>SUMIFS(СВЦЭМ!#REF!,СВЦЭМ!$A$40:$A$783,$A416,СВЦЭМ!$B$39:$B$782,V$402)+'СЕТ СН'!$F$16</f>
        <v>#REF!</v>
      </c>
      <c r="W416" s="36" t="e">
        <f>SUMIFS(СВЦЭМ!#REF!,СВЦЭМ!$A$40:$A$783,$A416,СВЦЭМ!$B$39:$B$782,W$402)+'СЕТ СН'!$F$16</f>
        <v>#REF!</v>
      </c>
      <c r="X416" s="36" t="e">
        <f>SUMIFS(СВЦЭМ!#REF!,СВЦЭМ!$A$40:$A$783,$A416,СВЦЭМ!$B$39:$B$782,X$402)+'СЕТ СН'!$F$16</f>
        <v>#REF!</v>
      </c>
      <c r="Y416" s="36" t="e">
        <f>SUMIFS(СВЦЭМ!#REF!,СВЦЭМ!$A$40:$A$783,$A416,СВЦЭМ!$B$39:$B$782,Y$402)+'СЕТ СН'!$F$16</f>
        <v>#REF!</v>
      </c>
    </row>
    <row r="417" spans="1:25" ht="15.75" hidden="1" x14ac:dyDescent="0.2">
      <c r="A417" s="35">
        <f t="shared" si="11"/>
        <v>45092</v>
      </c>
      <c r="B417" s="36" t="e">
        <f>SUMIFS(СВЦЭМ!#REF!,СВЦЭМ!$A$40:$A$783,$A417,СВЦЭМ!$B$39:$B$782,B$402)+'СЕТ СН'!$F$16</f>
        <v>#REF!</v>
      </c>
      <c r="C417" s="36" t="e">
        <f>SUMIFS(СВЦЭМ!#REF!,СВЦЭМ!$A$40:$A$783,$A417,СВЦЭМ!$B$39:$B$782,C$402)+'СЕТ СН'!$F$16</f>
        <v>#REF!</v>
      </c>
      <c r="D417" s="36" t="e">
        <f>SUMIFS(СВЦЭМ!#REF!,СВЦЭМ!$A$40:$A$783,$A417,СВЦЭМ!$B$39:$B$782,D$402)+'СЕТ СН'!$F$16</f>
        <v>#REF!</v>
      </c>
      <c r="E417" s="36" t="e">
        <f>SUMIFS(СВЦЭМ!#REF!,СВЦЭМ!$A$40:$A$783,$A417,СВЦЭМ!$B$39:$B$782,E$402)+'СЕТ СН'!$F$16</f>
        <v>#REF!</v>
      </c>
      <c r="F417" s="36" t="e">
        <f>SUMIFS(СВЦЭМ!#REF!,СВЦЭМ!$A$40:$A$783,$A417,СВЦЭМ!$B$39:$B$782,F$402)+'СЕТ СН'!$F$16</f>
        <v>#REF!</v>
      </c>
      <c r="G417" s="36" t="e">
        <f>SUMIFS(СВЦЭМ!#REF!,СВЦЭМ!$A$40:$A$783,$A417,СВЦЭМ!$B$39:$B$782,G$402)+'СЕТ СН'!$F$16</f>
        <v>#REF!</v>
      </c>
      <c r="H417" s="36" t="e">
        <f>SUMIFS(СВЦЭМ!#REF!,СВЦЭМ!$A$40:$A$783,$A417,СВЦЭМ!$B$39:$B$782,H$402)+'СЕТ СН'!$F$16</f>
        <v>#REF!</v>
      </c>
      <c r="I417" s="36" t="e">
        <f>SUMIFS(СВЦЭМ!#REF!,СВЦЭМ!$A$40:$A$783,$A417,СВЦЭМ!$B$39:$B$782,I$402)+'СЕТ СН'!$F$16</f>
        <v>#REF!</v>
      </c>
      <c r="J417" s="36" t="e">
        <f>SUMIFS(СВЦЭМ!#REF!,СВЦЭМ!$A$40:$A$783,$A417,СВЦЭМ!$B$39:$B$782,J$402)+'СЕТ СН'!$F$16</f>
        <v>#REF!</v>
      </c>
      <c r="K417" s="36" t="e">
        <f>SUMIFS(СВЦЭМ!#REF!,СВЦЭМ!$A$40:$A$783,$A417,СВЦЭМ!$B$39:$B$782,K$402)+'СЕТ СН'!$F$16</f>
        <v>#REF!</v>
      </c>
      <c r="L417" s="36" t="e">
        <f>SUMIFS(СВЦЭМ!#REF!,СВЦЭМ!$A$40:$A$783,$A417,СВЦЭМ!$B$39:$B$782,L$402)+'СЕТ СН'!$F$16</f>
        <v>#REF!</v>
      </c>
      <c r="M417" s="36" t="e">
        <f>SUMIFS(СВЦЭМ!#REF!,СВЦЭМ!$A$40:$A$783,$A417,СВЦЭМ!$B$39:$B$782,M$402)+'СЕТ СН'!$F$16</f>
        <v>#REF!</v>
      </c>
      <c r="N417" s="36" t="e">
        <f>SUMIFS(СВЦЭМ!#REF!,СВЦЭМ!$A$40:$A$783,$A417,СВЦЭМ!$B$39:$B$782,N$402)+'СЕТ СН'!$F$16</f>
        <v>#REF!</v>
      </c>
      <c r="O417" s="36" t="e">
        <f>SUMIFS(СВЦЭМ!#REF!,СВЦЭМ!$A$40:$A$783,$A417,СВЦЭМ!$B$39:$B$782,O$402)+'СЕТ СН'!$F$16</f>
        <v>#REF!</v>
      </c>
      <c r="P417" s="36" t="e">
        <f>SUMIFS(СВЦЭМ!#REF!,СВЦЭМ!$A$40:$A$783,$A417,СВЦЭМ!$B$39:$B$782,P$402)+'СЕТ СН'!$F$16</f>
        <v>#REF!</v>
      </c>
      <c r="Q417" s="36" t="e">
        <f>SUMIFS(СВЦЭМ!#REF!,СВЦЭМ!$A$40:$A$783,$A417,СВЦЭМ!$B$39:$B$782,Q$402)+'СЕТ СН'!$F$16</f>
        <v>#REF!</v>
      </c>
      <c r="R417" s="36" t="e">
        <f>SUMIFS(СВЦЭМ!#REF!,СВЦЭМ!$A$40:$A$783,$A417,СВЦЭМ!$B$39:$B$782,R$402)+'СЕТ СН'!$F$16</f>
        <v>#REF!</v>
      </c>
      <c r="S417" s="36" t="e">
        <f>SUMIFS(СВЦЭМ!#REF!,СВЦЭМ!$A$40:$A$783,$A417,СВЦЭМ!$B$39:$B$782,S$402)+'СЕТ СН'!$F$16</f>
        <v>#REF!</v>
      </c>
      <c r="T417" s="36" t="e">
        <f>SUMIFS(СВЦЭМ!#REF!,СВЦЭМ!$A$40:$A$783,$A417,СВЦЭМ!$B$39:$B$782,T$402)+'СЕТ СН'!$F$16</f>
        <v>#REF!</v>
      </c>
      <c r="U417" s="36" t="e">
        <f>SUMIFS(СВЦЭМ!#REF!,СВЦЭМ!$A$40:$A$783,$A417,СВЦЭМ!$B$39:$B$782,U$402)+'СЕТ СН'!$F$16</f>
        <v>#REF!</v>
      </c>
      <c r="V417" s="36" t="e">
        <f>SUMIFS(СВЦЭМ!#REF!,СВЦЭМ!$A$40:$A$783,$A417,СВЦЭМ!$B$39:$B$782,V$402)+'СЕТ СН'!$F$16</f>
        <v>#REF!</v>
      </c>
      <c r="W417" s="36" t="e">
        <f>SUMIFS(СВЦЭМ!#REF!,СВЦЭМ!$A$40:$A$783,$A417,СВЦЭМ!$B$39:$B$782,W$402)+'СЕТ СН'!$F$16</f>
        <v>#REF!</v>
      </c>
      <c r="X417" s="36" t="e">
        <f>SUMIFS(СВЦЭМ!#REF!,СВЦЭМ!$A$40:$A$783,$A417,СВЦЭМ!$B$39:$B$782,X$402)+'СЕТ СН'!$F$16</f>
        <v>#REF!</v>
      </c>
      <c r="Y417" s="36" t="e">
        <f>SUMIFS(СВЦЭМ!#REF!,СВЦЭМ!$A$40:$A$783,$A417,СВЦЭМ!$B$39:$B$782,Y$402)+'СЕТ СН'!$F$16</f>
        <v>#REF!</v>
      </c>
    </row>
    <row r="418" spans="1:25" ht="15.75" hidden="1" x14ac:dyDescent="0.2">
      <c r="A418" s="35">
        <f t="shared" si="11"/>
        <v>45093</v>
      </c>
      <c r="B418" s="36" t="e">
        <f>SUMIFS(СВЦЭМ!#REF!,СВЦЭМ!$A$40:$A$783,$A418,СВЦЭМ!$B$39:$B$782,B$402)+'СЕТ СН'!$F$16</f>
        <v>#REF!</v>
      </c>
      <c r="C418" s="36" t="e">
        <f>SUMIFS(СВЦЭМ!#REF!,СВЦЭМ!$A$40:$A$783,$A418,СВЦЭМ!$B$39:$B$782,C$402)+'СЕТ СН'!$F$16</f>
        <v>#REF!</v>
      </c>
      <c r="D418" s="36" t="e">
        <f>SUMIFS(СВЦЭМ!#REF!,СВЦЭМ!$A$40:$A$783,$A418,СВЦЭМ!$B$39:$B$782,D$402)+'СЕТ СН'!$F$16</f>
        <v>#REF!</v>
      </c>
      <c r="E418" s="36" t="e">
        <f>SUMIFS(СВЦЭМ!#REF!,СВЦЭМ!$A$40:$A$783,$A418,СВЦЭМ!$B$39:$B$782,E$402)+'СЕТ СН'!$F$16</f>
        <v>#REF!</v>
      </c>
      <c r="F418" s="36" t="e">
        <f>SUMIFS(СВЦЭМ!#REF!,СВЦЭМ!$A$40:$A$783,$A418,СВЦЭМ!$B$39:$B$782,F$402)+'СЕТ СН'!$F$16</f>
        <v>#REF!</v>
      </c>
      <c r="G418" s="36" t="e">
        <f>SUMIFS(СВЦЭМ!#REF!,СВЦЭМ!$A$40:$A$783,$A418,СВЦЭМ!$B$39:$B$782,G$402)+'СЕТ СН'!$F$16</f>
        <v>#REF!</v>
      </c>
      <c r="H418" s="36" t="e">
        <f>SUMIFS(СВЦЭМ!#REF!,СВЦЭМ!$A$40:$A$783,$A418,СВЦЭМ!$B$39:$B$782,H$402)+'СЕТ СН'!$F$16</f>
        <v>#REF!</v>
      </c>
      <c r="I418" s="36" t="e">
        <f>SUMIFS(СВЦЭМ!#REF!,СВЦЭМ!$A$40:$A$783,$A418,СВЦЭМ!$B$39:$B$782,I$402)+'СЕТ СН'!$F$16</f>
        <v>#REF!</v>
      </c>
      <c r="J418" s="36" t="e">
        <f>SUMIFS(СВЦЭМ!#REF!,СВЦЭМ!$A$40:$A$783,$A418,СВЦЭМ!$B$39:$B$782,J$402)+'СЕТ СН'!$F$16</f>
        <v>#REF!</v>
      </c>
      <c r="K418" s="36" t="e">
        <f>SUMIFS(СВЦЭМ!#REF!,СВЦЭМ!$A$40:$A$783,$A418,СВЦЭМ!$B$39:$B$782,K$402)+'СЕТ СН'!$F$16</f>
        <v>#REF!</v>
      </c>
      <c r="L418" s="36" t="e">
        <f>SUMIFS(СВЦЭМ!#REF!,СВЦЭМ!$A$40:$A$783,$A418,СВЦЭМ!$B$39:$B$782,L$402)+'СЕТ СН'!$F$16</f>
        <v>#REF!</v>
      </c>
      <c r="M418" s="36" t="e">
        <f>SUMIFS(СВЦЭМ!#REF!,СВЦЭМ!$A$40:$A$783,$A418,СВЦЭМ!$B$39:$B$782,M$402)+'СЕТ СН'!$F$16</f>
        <v>#REF!</v>
      </c>
      <c r="N418" s="36" t="e">
        <f>SUMIFS(СВЦЭМ!#REF!,СВЦЭМ!$A$40:$A$783,$A418,СВЦЭМ!$B$39:$B$782,N$402)+'СЕТ СН'!$F$16</f>
        <v>#REF!</v>
      </c>
      <c r="O418" s="36" t="e">
        <f>SUMIFS(СВЦЭМ!#REF!,СВЦЭМ!$A$40:$A$783,$A418,СВЦЭМ!$B$39:$B$782,O$402)+'СЕТ СН'!$F$16</f>
        <v>#REF!</v>
      </c>
      <c r="P418" s="36" t="e">
        <f>SUMIFS(СВЦЭМ!#REF!,СВЦЭМ!$A$40:$A$783,$A418,СВЦЭМ!$B$39:$B$782,P$402)+'СЕТ СН'!$F$16</f>
        <v>#REF!</v>
      </c>
      <c r="Q418" s="36" t="e">
        <f>SUMIFS(СВЦЭМ!#REF!,СВЦЭМ!$A$40:$A$783,$A418,СВЦЭМ!$B$39:$B$782,Q$402)+'СЕТ СН'!$F$16</f>
        <v>#REF!</v>
      </c>
      <c r="R418" s="36" t="e">
        <f>SUMIFS(СВЦЭМ!#REF!,СВЦЭМ!$A$40:$A$783,$A418,СВЦЭМ!$B$39:$B$782,R$402)+'СЕТ СН'!$F$16</f>
        <v>#REF!</v>
      </c>
      <c r="S418" s="36" t="e">
        <f>SUMIFS(СВЦЭМ!#REF!,СВЦЭМ!$A$40:$A$783,$A418,СВЦЭМ!$B$39:$B$782,S$402)+'СЕТ СН'!$F$16</f>
        <v>#REF!</v>
      </c>
      <c r="T418" s="36" t="e">
        <f>SUMIFS(СВЦЭМ!#REF!,СВЦЭМ!$A$40:$A$783,$A418,СВЦЭМ!$B$39:$B$782,T$402)+'СЕТ СН'!$F$16</f>
        <v>#REF!</v>
      </c>
      <c r="U418" s="36" t="e">
        <f>SUMIFS(СВЦЭМ!#REF!,СВЦЭМ!$A$40:$A$783,$A418,СВЦЭМ!$B$39:$B$782,U$402)+'СЕТ СН'!$F$16</f>
        <v>#REF!</v>
      </c>
      <c r="V418" s="36" t="e">
        <f>SUMIFS(СВЦЭМ!#REF!,СВЦЭМ!$A$40:$A$783,$A418,СВЦЭМ!$B$39:$B$782,V$402)+'СЕТ СН'!$F$16</f>
        <v>#REF!</v>
      </c>
      <c r="W418" s="36" t="e">
        <f>SUMIFS(СВЦЭМ!#REF!,СВЦЭМ!$A$40:$A$783,$A418,СВЦЭМ!$B$39:$B$782,W$402)+'СЕТ СН'!$F$16</f>
        <v>#REF!</v>
      </c>
      <c r="X418" s="36" t="e">
        <f>SUMIFS(СВЦЭМ!#REF!,СВЦЭМ!$A$40:$A$783,$A418,СВЦЭМ!$B$39:$B$782,X$402)+'СЕТ СН'!$F$16</f>
        <v>#REF!</v>
      </c>
      <c r="Y418" s="36" t="e">
        <f>SUMIFS(СВЦЭМ!#REF!,СВЦЭМ!$A$40:$A$783,$A418,СВЦЭМ!$B$39:$B$782,Y$402)+'СЕТ СН'!$F$16</f>
        <v>#REF!</v>
      </c>
    </row>
    <row r="419" spans="1:25" ht="15.75" hidden="1" x14ac:dyDescent="0.2">
      <c r="A419" s="35">
        <f t="shared" si="11"/>
        <v>45094</v>
      </c>
      <c r="B419" s="36" t="e">
        <f>SUMIFS(СВЦЭМ!#REF!,СВЦЭМ!$A$40:$A$783,$A419,СВЦЭМ!$B$39:$B$782,B$402)+'СЕТ СН'!$F$16</f>
        <v>#REF!</v>
      </c>
      <c r="C419" s="36" t="e">
        <f>SUMIFS(СВЦЭМ!#REF!,СВЦЭМ!$A$40:$A$783,$A419,СВЦЭМ!$B$39:$B$782,C$402)+'СЕТ СН'!$F$16</f>
        <v>#REF!</v>
      </c>
      <c r="D419" s="36" t="e">
        <f>SUMIFS(СВЦЭМ!#REF!,СВЦЭМ!$A$40:$A$783,$A419,СВЦЭМ!$B$39:$B$782,D$402)+'СЕТ СН'!$F$16</f>
        <v>#REF!</v>
      </c>
      <c r="E419" s="36" t="e">
        <f>SUMIFS(СВЦЭМ!#REF!,СВЦЭМ!$A$40:$A$783,$A419,СВЦЭМ!$B$39:$B$782,E$402)+'СЕТ СН'!$F$16</f>
        <v>#REF!</v>
      </c>
      <c r="F419" s="36" t="e">
        <f>SUMIFS(СВЦЭМ!#REF!,СВЦЭМ!$A$40:$A$783,$A419,СВЦЭМ!$B$39:$B$782,F$402)+'СЕТ СН'!$F$16</f>
        <v>#REF!</v>
      </c>
      <c r="G419" s="36" t="e">
        <f>SUMIFS(СВЦЭМ!#REF!,СВЦЭМ!$A$40:$A$783,$A419,СВЦЭМ!$B$39:$B$782,G$402)+'СЕТ СН'!$F$16</f>
        <v>#REF!</v>
      </c>
      <c r="H419" s="36" t="e">
        <f>SUMIFS(СВЦЭМ!#REF!,СВЦЭМ!$A$40:$A$783,$A419,СВЦЭМ!$B$39:$B$782,H$402)+'СЕТ СН'!$F$16</f>
        <v>#REF!</v>
      </c>
      <c r="I419" s="36" t="e">
        <f>SUMIFS(СВЦЭМ!#REF!,СВЦЭМ!$A$40:$A$783,$A419,СВЦЭМ!$B$39:$B$782,I$402)+'СЕТ СН'!$F$16</f>
        <v>#REF!</v>
      </c>
      <c r="J419" s="36" t="e">
        <f>SUMIFS(СВЦЭМ!#REF!,СВЦЭМ!$A$40:$A$783,$A419,СВЦЭМ!$B$39:$B$782,J$402)+'СЕТ СН'!$F$16</f>
        <v>#REF!</v>
      </c>
      <c r="K419" s="36" t="e">
        <f>SUMIFS(СВЦЭМ!#REF!,СВЦЭМ!$A$40:$A$783,$A419,СВЦЭМ!$B$39:$B$782,K$402)+'СЕТ СН'!$F$16</f>
        <v>#REF!</v>
      </c>
      <c r="L419" s="36" t="e">
        <f>SUMIFS(СВЦЭМ!#REF!,СВЦЭМ!$A$40:$A$783,$A419,СВЦЭМ!$B$39:$B$782,L$402)+'СЕТ СН'!$F$16</f>
        <v>#REF!</v>
      </c>
      <c r="M419" s="36" t="e">
        <f>SUMIFS(СВЦЭМ!#REF!,СВЦЭМ!$A$40:$A$783,$A419,СВЦЭМ!$B$39:$B$782,M$402)+'СЕТ СН'!$F$16</f>
        <v>#REF!</v>
      </c>
      <c r="N419" s="36" t="e">
        <f>SUMIFS(СВЦЭМ!#REF!,СВЦЭМ!$A$40:$A$783,$A419,СВЦЭМ!$B$39:$B$782,N$402)+'СЕТ СН'!$F$16</f>
        <v>#REF!</v>
      </c>
      <c r="O419" s="36" t="e">
        <f>SUMIFS(СВЦЭМ!#REF!,СВЦЭМ!$A$40:$A$783,$A419,СВЦЭМ!$B$39:$B$782,O$402)+'СЕТ СН'!$F$16</f>
        <v>#REF!</v>
      </c>
      <c r="P419" s="36" t="e">
        <f>SUMIFS(СВЦЭМ!#REF!,СВЦЭМ!$A$40:$A$783,$A419,СВЦЭМ!$B$39:$B$782,P$402)+'СЕТ СН'!$F$16</f>
        <v>#REF!</v>
      </c>
      <c r="Q419" s="36" t="e">
        <f>SUMIFS(СВЦЭМ!#REF!,СВЦЭМ!$A$40:$A$783,$A419,СВЦЭМ!$B$39:$B$782,Q$402)+'СЕТ СН'!$F$16</f>
        <v>#REF!</v>
      </c>
      <c r="R419" s="36" t="e">
        <f>SUMIFS(СВЦЭМ!#REF!,СВЦЭМ!$A$40:$A$783,$A419,СВЦЭМ!$B$39:$B$782,R$402)+'СЕТ СН'!$F$16</f>
        <v>#REF!</v>
      </c>
      <c r="S419" s="36" t="e">
        <f>SUMIFS(СВЦЭМ!#REF!,СВЦЭМ!$A$40:$A$783,$A419,СВЦЭМ!$B$39:$B$782,S$402)+'СЕТ СН'!$F$16</f>
        <v>#REF!</v>
      </c>
      <c r="T419" s="36" t="e">
        <f>SUMIFS(СВЦЭМ!#REF!,СВЦЭМ!$A$40:$A$783,$A419,СВЦЭМ!$B$39:$B$782,T$402)+'СЕТ СН'!$F$16</f>
        <v>#REF!</v>
      </c>
      <c r="U419" s="36" t="e">
        <f>SUMIFS(СВЦЭМ!#REF!,СВЦЭМ!$A$40:$A$783,$A419,СВЦЭМ!$B$39:$B$782,U$402)+'СЕТ СН'!$F$16</f>
        <v>#REF!</v>
      </c>
      <c r="V419" s="36" t="e">
        <f>SUMIFS(СВЦЭМ!#REF!,СВЦЭМ!$A$40:$A$783,$A419,СВЦЭМ!$B$39:$B$782,V$402)+'СЕТ СН'!$F$16</f>
        <v>#REF!</v>
      </c>
      <c r="W419" s="36" t="e">
        <f>SUMIFS(СВЦЭМ!#REF!,СВЦЭМ!$A$40:$A$783,$A419,СВЦЭМ!$B$39:$B$782,W$402)+'СЕТ СН'!$F$16</f>
        <v>#REF!</v>
      </c>
      <c r="X419" s="36" t="e">
        <f>SUMIFS(СВЦЭМ!#REF!,СВЦЭМ!$A$40:$A$783,$A419,СВЦЭМ!$B$39:$B$782,X$402)+'СЕТ СН'!$F$16</f>
        <v>#REF!</v>
      </c>
      <c r="Y419" s="36" t="e">
        <f>SUMIFS(СВЦЭМ!#REF!,СВЦЭМ!$A$40:$A$783,$A419,СВЦЭМ!$B$39:$B$782,Y$402)+'СЕТ СН'!$F$16</f>
        <v>#REF!</v>
      </c>
    </row>
    <row r="420" spans="1:25" ht="15.75" hidden="1" x14ac:dyDescent="0.2">
      <c r="A420" s="35">
        <f t="shared" si="11"/>
        <v>45095</v>
      </c>
      <c r="B420" s="36" t="e">
        <f>SUMIFS(СВЦЭМ!#REF!,СВЦЭМ!$A$40:$A$783,$A420,СВЦЭМ!$B$39:$B$782,B$402)+'СЕТ СН'!$F$16</f>
        <v>#REF!</v>
      </c>
      <c r="C420" s="36" t="e">
        <f>SUMIFS(СВЦЭМ!#REF!,СВЦЭМ!$A$40:$A$783,$A420,СВЦЭМ!$B$39:$B$782,C$402)+'СЕТ СН'!$F$16</f>
        <v>#REF!</v>
      </c>
      <c r="D420" s="36" t="e">
        <f>SUMIFS(СВЦЭМ!#REF!,СВЦЭМ!$A$40:$A$783,$A420,СВЦЭМ!$B$39:$B$782,D$402)+'СЕТ СН'!$F$16</f>
        <v>#REF!</v>
      </c>
      <c r="E420" s="36" t="e">
        <f>SUMIFS(СВЦЭМ!#REF!,СВЦЭМ!$A$40:$A$783,$A420,СВЦЭМ!$B$39:$B$782,E$402)+'СЕТ СН'!$F$16</f>
        <v>#REF!</v>
      </c>
      <c r="F420" s="36" t="e">
        <f>SUMIFS(СВЦЭМ!#REF!,СВЦЭМ!$A$40:$A$783,$A420,СВЦЭМ!$B$39:$B$782,F$402)+'СЕТ СН'!$F$16</f>
        <v>#REF!</v>
      </c>
      <c r="G420" s="36" t="e">
        <f>SUMIFS(СВЦЭМ!#REF!,СВЦЭМ!$A$40:$A$783,$A420,СВЦЭМ!$B$39:$B$782,G$402)+'СЕТ СН'!$F$16</f>
        <v>#REF!</v>
      </c>
      <c r="H420" s="36" t="e">
        <f>SUMIFS(СВЦЭМ!#REF!,СВЦЭМ!$A$40:$A$783,$A420,СВЦЭМ!$B$39:$B$782,H$402)+'СЕТ СН'!$F$16</f>
        <v>#REF!</v>
      </c>
      <c r="I420" s="36" t="e">
        <f>SUMIFS(СВЦЭМ!#REF!,СВЦЭМ!$A$40:$A$783,$A420,СВЦЭМ!$B$39:$B$782,I$402)+'СЕТ СН'!$F$16</f>
        <v>#REF!</v>
      </c>
      <c r="J420" s="36" t="e">
        <f>SUMIFS(СВЦЭМ!#REF!,СВЦЭМ!$A$40:$A$783,$A420,СВЦЭМ!$B$39:$B$782,J$402)+'СЕТ СН'!$F$16</f>
        <v>#REF!</v>
      </c>
      <c r="K420" s="36" t="e">
        <f>SUMIFS(СВЦЭМ!#REF!,СВЦЭМ!$A$40:$A$783,$A420,СВЦЭМ!$B$39:$B$782,K$402)+'СЕТ СН'!$F$16</f>
        <v>#REF!</v>
      </c>
      <c r="L420" s="36" t="e">
        <f>SUMIFS(СВЦЭМ!#REF!,СВЦЭМ!$A$40:$A$783,$A420,СВЦЭМ!$B$39:$B$782,L$402)+'СЕТ СН'!$F$16</f>
        <v>#REF!</v>
      </c>
      <c r="M420" s="36" t="e">
        <f>SUMIFS(СВЦЭМ!#REF!,СВЦЭМ!$A$40:$A$783,$A420,СВЦЭМ!$B$39:$B$782,M$402)+'СЕТ СН'!$F$16</f>
        <v>#REF!</v>
      </c>
      <c r="N420" s="36" t="e">
        <f>SUMIFS(СВЦЭМ!#REF!,СВЦЭМ!$A$40:$A$783,$A420,СВЦЭМ!$B$39:$B$782,N$402)+'СЕТ СН'!$F$16</f>
        <v>#REF!</v>
      </c>
      <c r="O420" s="36" t="e">
        <f>SUMIFS(СВЦЭМ!#REF!,СВЦЭМ!$A$40:$A$783,$A420,СВЦЭМ!$B$39:$B$782,O$402)+'СЕТ СН'!$F$16</f>
        <v>#REF!</v>
      </c>
      <c r="P420" s="36" t="e">
        <f>SUMIFS(СВЦЭМ!#REF!,СВЦЭМ!$A$40:$A$783,$A420,СВЦЭМ!$B$39:$B$782,P$402)+'СЕТ СН'!$F$16</f>
        <v>#REF!</v>
      </c>
      <c r="Q420" s="36" t="e">
        <f>SUMIFS(СВЦЭМ!#REF!,СВЦЭМ!$A$40:$A$783,$A420,СВЦЭМ!$B$39:$B$782,Q$402)+'СЕТ СН'!$F$16</f>
        <v>#REF!</v>
      </c>
      <c r="R420" s="36" t="e">
        <f>SUMIFS(СВЦЭМ!#REF!,СВЦЭМ!$A$40:$A$783,$A420,СВЦЭМ!$B$39:$B$782,R$402)+'СЕТ СН'!$F$16</f>
        <v>#REF!</v>
      </c>
      <c r="S420" s="36" t="e">
        <f>SUMIFS(СВЦЭМ!#REF!,СВЦЭМ!$A$40:$A$783,$A420,СВЦЭМ!$B$39:$B$782,S$402)+'СЕТ СН'!$F$16</f>
        <v>#REF!</v>
      </c>
      <c r="T420" s="36" t="e">
        <f>SUMIFS(СВЦЭМ!#REF!,СВЦЭМ!$A$40:$A$783,$A420,СВЦЭМ!$B$39:$B$782,T$402)+'СЕТ СН'!$F$16</f>
        <v>#REF!</v>
      </c>
      <c r="U420" s="36" t="e">
        <f>SUMIFS(СВЦЭМ!#REF!,СВЦЭМ!$A$40:$A$783,$A420,СВЦЭМ!$B$39:$B$782,U$402)+'СЕТ СН'!$F$16</f>
        <v>#REF!</v>
      </c>
      <c r="V420" s="36" t="e">
        <f>SUMIFS(СВЦЭМ!#REF!,СВЦЭМ!$A$40:$A$783,$A420,СВЦЭМ!$B$39:$B$782,V$402)+'СЕТ СН'!$F$16</f>
        <v>#REF!</v>
      </c>
      <c r="W420" s="36" t="e">
        <f>SUMIFS(СВЦЭМ!#REF!,СВЦЭМ!$A$40:$A$783,$A420,СВЦЭМ!$B$39:$B$782,W$402)+'СЕТ СН'!$F$16</f>
        <v>#REF!</v>
      </c>
      <c r="X420" s="36" t="e">
        <f>SUMIFS(СВЦЭМ!#REF!,СВЦЭМ!$A$40:$A$783,$A420,СВЦЭМ!$B$39:$B$782,X$402)+'СЕТ СН'!$F$16</f>
        <v>#REF!</v>
      </c>
      <c r="Y420" s="36" t="e">
        <f>SUMIFS(СВЦЭМ!#REF!,СВЦЭМ!$A$40:$A$783,$A420,СВЦЭМ!$B$39:$B$782,Y$402)+'СЕТ СН'!$F$16</f>
        <v>#REF!</v>
      </c>
    </row>
    <row r="421" spans="1:25" ht="15.75" hidden="1" x14ac:dyDescent="0.2">
      <c r="A421" s="35">
        <f t="shared" si="11"/>
        <v>45096</v>
      </c>
      <c r="B421" s="36" t="e">
        <f>SUMIFS(СВЦЭМ!#REF!,СВЦЭМ!$A$40:$A$783,$A421,СВЦЭМ!$B$39:$B$782,B$402)+'СЕТ СН'!$F$16</f>
        <v>#REF!</v>
      </c>
      <c r="C421" s="36" t="e">
        <f>SUMIFS(СВЦЭМ!#REF!,СВЦЭМ!$A$40:$A$783,$A421,СВЦЭМ!$B$39:$B$782,C$402)+'СЕТ СН'!$F$16</f>
        <v>#REF!</v>
      </c>
      <c r="D421" s="36" t="e">
        <f>SUMIFS(СВЦЭМ!#REF!,СВЦЭМ!$A$40:$A$783,$A421,СВЦЭМ!$B$39:$B$782,D$402)+'СЕТ СН'!$F$16</f>
        <v>#REF!</v>
      </c>
      <c r="E421" s="36" t="e">
        <f>SUMIFS(СВЦЭМ!#REF!,СВЦЭМ!$A$40:$A$783,$A421,СВЦЭМ!$B$39:$B$782,E$402)+'СЕТ СН'!$F$16</f>
        <v>#REF!</v>
      </c>
      <c r="F421" s="36" t="e">
        <f>SUMIFS(СВЦЭМ!#REF!,СВЦЭМ!$A$40:$A$783,$A421,СВЦЭМ!$B$39:$B$782,F$402)+'СЕТ СН'!$F$16</f>
        <v>#REF!</v>
      </c>
      <c r="G421" s="36" t="e">
        <f>SUMIFS(СВЦЭМ!#REF!,СВЦЭМ!$A$40:$A$783,$A421,СВЦЭМ!$B$39:$B$782,G$402)+'СЕТ СН'!$F$16</f>
        <v>#REF!</v>
      </c>
      <c r="H421" s="36" t="e">
        <f>SUMIFS(СВЦЭМ!#REF!,СВЦЭМ!$A$40:$A$783,$A421,СВЦЭМ!$B$39:$B$782,H$402)+'СЕТ СН'!$F$16</f>
        <v>#REF!</v>
      </c>
      <c r="I421" s="36" t="e">
        <f>SUMIFS(СВЦЭМ!#REF!,СВЦЭМ!$A$40:$A$783,$A421,СВЦЭМ!$B$39:$B$782,I$402)+'СЕТ СН'!$F$16</f>
        <v>#REF!</v>
      </c>
      <c r="J421" s="36" t="e">
        <f>SUMIFS(СВЦЭМ!#REF!,СВЦЭМ!$A$40:$A$783,$A421,СВЦЭМ!$B$39:$B$782,J$402)+'СЕТ СН'!$F$16</f>
        <v>#REF!</v>
      </c>
      <c r="K421" s="36" t="e">
        <f>SUMIFS(СВЦЭМ!#REF!,СВЦЭМ!$A$40:$A$783,$A421,СВЦЭМ!$B$39:$B$782,K$402)+'СЕТ СН'!$F$16</f>
        <v>#REF!</v>
      </c>
      <c r="L421" s="36" t="e">
        <f>SUMIFS(СВЦЭМ!#REF!,СВЦЭМ!$A$40:$A$783,$A421,СВЦЭМ!$B$39:$B$782,L$402)+'СЕТ СН'!$F$16</f>
        <v>#REF!</v>
      </c>
      <c r="M421" s="36" t="e">
        <f>SUMIFS(СВЦЭМ!#REF!,СВЦЭМ!$A$40:$A$783,$A421,СВЦЭМ!$B$39:$B$782,M$402)+'СЕТ СН'!$F$16</f>
        <v>#REF!</v>
      </c>
      <c r="N421" s="36" t="e">
        <f>SUMIFS(СВЦЭМ!#REF!,СВЦЭМ!$A$40:$A$783,$A421,СВЦЭМ!$B$39:$B$782,N$402)+'СЕТ СН'!$F$16</f>
        <v>#REF!</v>
      </c>
      <c r="O421" s="36" t="e">
        <f>SUMIFS(СВЦЭМ!#REF!,СВЦЭМ!$A$40:$A$783,$A421,СВЦЭМ!$B$39:$B$782,O$402)+'СЕТ СН'!$F$16</f>
        <v>#REF!</v>
      </c>
      <c r="P421" s="36" t="e">
        <f>SUMIFS(СВЦЭМ!#REF!,СВЦЭМ!$A$40:$A$783,$A421,СВЦЭМ!$B$39:$B$782,P$402)+'СЕТ СН'!$F$16</f>
        <v>#REF!</v>
      </c>
      <c r="Q421" s="36" t="e">
        <f>SUMIFS(СВЦЭМ!#REF!,СВЦЭМ!$A$40:$A$783,$A421,СВЦЭМ!$B$39:$B$782,Q$402)+'СЕТ СН'!$F$16</f>
        <v>#REF!</v>
      </c>
      <c r="R421" s="36" t="e">
        <f>SUMIFS(СВЦЭМ!#REF!,СВЦЭМ!$A$40:$A$783,$A421,СВЦЭМ!$B$39:$B$782,R$402)+'СЕТ СН'!$F$16</f>
        <v>#REF!</v>
      </c>
      <c r="S421" s="36" t="e">
        <f>SUMIFS(СВЦЭМ!#REF!,СВЦЭМ!$A$40:$A$783,$A421,СВЦЭМ!$B$39:$B$782,S$402)+'СЕТ СН'!$F$16</f>
        <v>#REF!</v>
      </c>
      <c r="T421" s="36" t="e">
        <f>SUMIFS(СВЦЭМ!#REF!,СВЦЭМ!$A$40:$A$783,$A421,СВЦЭМ!$B$39:$B$782,T$402)+'СЕТ СН'!$F$16</f>
        <v>#REF!</v>
      </c>
      <c r="U421" s="36" t="e">
        <f>SUMIFS(СВЦЭМ!#REF!,СВЦЭМ!$A$40:$A$783,$A421,СВЦЭМ!$B$39:$B$782,U$402)+'СЕТ СН'!$F$16</f>
        <v>#REF!</v>
      </c>
      <c r="V421" s="36" t="e">
        <f>SUMIFS(СВЦЭМ!#REF!,СВЦЭМ!$A$40:$A$783,$A421,СВЦЭМ!$B$39:$B$782,V$402)+'СЕТ СН'!$F$16</f>
        <v>#REF!</v>
      </c>
      <c r="W421" s="36" t="e">
        <f>SUMIFS(СВЦЭМ!#REF!,СВЦЭМ!$A$40:$A$783,$A421,СВЦЭМ!$B$39:$B$782,W$402)+'СЕТ СН'!$F$16</f>
        <v>#REF!</v>
      </c>
      <c r="X421" s="36" t="e">
        <f>SUMIFS(СВЦЭМ!#REF!,СВЦЭМ!$A$40:$A$783,$A421,СВЦЭМ!$B$39:$B$782,X$402)+'СЕТ СН'!$F$16</f>
        <v>#REF!</v>
      </c>
      <c r="Y421" s="36" t="e">
        <f>SUMIFS(СВЦЭМ!#REF!,СВЦЭМ!$A$40:$A$783,$A421,СВЦЭМ!$B$39:$B$782,Y$402)+'СЕТ СН'!$F$16</f>
        <v>#REF!</v>
      </c>
    </row>
    <row r="422" spans="1:25" ht="15.75" hidden="1" x14ac:dyDescent="0.2">
      <c r="A422" s="35">
        <f t="shared" si="11"/>
        <v>45097</v>
      </c>
      <c r="B422" s="36" t="e">
        <f>SUMIFS(СВЦЭМ!#REF!,СВЦЭМ!$A$40:$A$783,$A422,СВЦЭМ!$B$39:$B$782,B$402)+'СЕТ СН'!$F$16</f>
        <v>#REF!</v>
      </c>
      <c r="C422" s="36" t="e">
        <f>SUMIFS(СВЦЭМ!#REF!,СВЦЭМ!$A$40:$A$783,$A422,СВЦЭМ!$B$39:$B$782,C$402)+'СЕТ СН'!$F$16</f>
        <v>#REF!</v>
      </c>
      <c r="D422" s="36" t="e">
        <f>SUMIFS(СВЦЭМ!#REF!,СВЦЭМ!$A$40:$A$783,$A422,СВЦЭМ!$B$39:$B$782,D$402)+'СЕТ СН'!$F$16</f>
        <v>#REF!</v>
      </c>
      <c r="E422" s="36" t="e">
        <f>SUMIFS(СВЦЭМ!#REF!,СВЦЭМ!$A$40:$A$783,$A422,СВЦЭМ!$B$39:$B$782,E$402)+'СЕТ СН'!$F$16</f>
        <v>#REF!</v>
      </c>
      <c r="F422" s="36" t="e">
        <f>SUMIFS(СВЦЭМ!#REF!,СВЦЭМ!$A$40:$A$783,$A422,СВЦЭМ!$B$39:$B$782,F$402)+'СЕТ СН'!$F$16</f>
        <v>#REF!</v>
      </c>
      <c r="G422" s="36" t="e">
        <f>SUMIFS(СВЦЭМ!#REF!,СВЦЭМ!$A$40:$A$783,$A422,СВЦЭМ!$B$39:$B$782,G$402)+'СЕТ СН'!$F$16</f>
        <v>#REF!</v>
      </c>
      <c r="H422" s="36" t="e">
        <f>SUMIFS(СВЦЭМ!#REF!,СВЦЭМ!$A$40:$A$783,$A422,СВЦЭМ!$B$39:$B$782,H$402)+'СЕТ СН'!$F$16</f>
        <v>#REF!</v>
      </c>
      <c r="I422" s="36" t="e">
        <f>SUMIFS(СВЦЭМ!#REF!,СВЦЭМ!$A$40:$A$783,$A422,СВЦЭМ!$B$39:$B$782,I$402)+'СЕТ СН'!$F$16</f>
        <v>#REF!</v>
      </c>
      <c r="J422" s="36" t="e">
        <f>SUMIFS(СВЦЭМ!#REF!,СВЦЭМ!$A$40:$A$783,$A422,СВЦЭМ!$B$39:$B$782,J$402)+'СЕТ СН'!$F$16</f>
        <v>#REF!</v>
      </c>
      <c r="K422" s="36" t="e">
        <f>SUMIFS(СВЦЭМ!#REF!,СВЦЭМ!$A$40:$A$783,$A422,СВЦЭМ!$B$39:$B$782,K$402)+'СЕТ СН'!$F$16</f>
        <v>#REF!</v>
      </c>
      <c r="L422" s="36" t="e">
        <f>SUMIFS(СВЦЭМ!#REF!,СВЦЭМ!$A$40:$A$783,$A422,СВЦЭМ!$B$39:$B$782,L$402)+'СЕТ СН'!$F$16</f>
        <v>#REF!</v>
      </c>
      <c r="M422" s="36" t="e">
        <f>SUMIFS(СВЦЭМ!#REF!,СВЦЭМ!$A$40:$A$783,$A422,СВЦЭМ!$B$39:$B$782,M$402)+'СЕТ СН'!$F$16</f>
        <v>#REF!</v>
      </c>
      <c r="N422" s="36" t="e">
        <f>SUMIFS(СВЦЭМ!#REF!,СВЦЭМ!$A$40:$A$783,$A422,СВЦЭМ!$B$39:$B$782,N$402)+'СЕТ СН'!$F$16</f>
        <v>#REF!</v>
      </c>
      <c r="O422" s="36" t="e">
        <f>SUMIFS(СВЦЭМ!#REF!,СВЦЭМ!$A$40:$A$783,$A422,СВЦЭМ!$B$39:$B$782,O$402)+'СЕТ СН'!$F$16</f>
        <v>#REF!</v>
      </c>
      <c r="P422" s="36" t="e">
        <f>SUMIFS(СВЦЭМ!#REF!,СВЦЭМ!$A$40:$A$783,$A422,СВЦЭМ!$B$39:$B$782,P$402)+'СЕТ СН'!$F$16</f>
        <v>#REF!</v>
      </c>
      <c r="Q422" s="36" t="e">
        <f>SUMIFS(СВЦЭМ!#REF!,СВЦЭМ!$A$40:$A$783,$A422,СВЦЭМ!$B$39:$B$782,Q$402)+'СЕТ СН'!$F$16</f>
        <v>#REF!</v>
      </c>
      <c r="R422" s="36" t="e">
        <f>SUMIFS(СВЦЭМ!#REF!,СВЦЭМ!$A$40:$A$783,$A422,СВЦЭМ!$B$39:$B$782,R$402)+'СЕТ СН'!$F$16</f>
        <v>#REF!</v>
      </c>
      <c r="S422" s="36" t="e">
        <f>SUMIFS(СВЦЭМ!#REF!,СВЦЭМ!$A$40:$A$783,$A422,СВЦЭМ!$B$39:$B$782,S$402)+'СЕТ СН'!$F$16</f>
        <v>#REF!</v>
      </c>
      <c r="T422" s="36" t="e">
        <f>SUMIFS(СВЦЭМ!#REF!,СВЦЭМ!$A$40:$A$783,$A422,СВЦЭМ!$B$39:$B$782,T$402)+'СЕТ СН'!$F$16</f>
        <v>#REF!</v>
      </c>
      <c r="U422" s="36" t="e">
        <f>SUMIFS(СВЦЭМ!#REF!,СВЦЭМ!$A$40:$A$783,$A422,СВЦЭМ!$B$39:$B$782,U$402)+'СЕТ СН'!$F$16</f>
        <v>#REF!</v>
      </c>
      <c r="V422" s="36" t="e">
        <f>SUMIFS(СВЦЭМ!#REF!,СВЦЭМ!$A$40:$A$783,$A422,СВЦЭМ!$B$39:$B$782,V$402)+'СЕТ СН'!$F$16</f>
        <v>#REF!</v>
      </c>
      <c r="W422" s="36" t="e">
        <f>SUMIFS(СВЦЭМ!#REF!,СВЦЭМ!$A$40:$A$783,$A422,СВЦЭМ!$B$39:$B$782,W$402)+'СЕТ СН'!$F$16</f>
        <v>#REF!</v>
      </c>
      <c r="X422" s="36" t="e">
        <f>SUMIFS(СВЦЭМ!#REF!,СВЦЭМ!$A$40:$A$783,$A422,СВЦЭМ!$B$39:$B$782,X$402)+'СЕТ СН'!$F$16</f>
        <v>#REF!</v>
      </c>
      <c r="Y422" s="36" t="e">
        <f>SUMIFS(СВЦЭМ!#REF!,СВЦЭМ!$A$40:$A$783,$A422,СВЦЭМ!$B$39:$B$782,Y$402)+'СЕТ СН'!$F$16</f>
        <v>#REF!</v>
      </c>
    </row>
    <row r="423" spans="1:25" ht="15.75" hidden="1" x14ac:dyDescent="0.2">
      <c r="A423" s="35">
        <f t="shared" si="11"/>
        <v>45098</v>
      </c>
      <c r="B423" s="36" t="e">
        <f>SUMIFS(СВЦЭМ!#REF!,СВЦЭМ!$A$40:$A$783,$A423,СВЦЭМ!$B$39:$B$782,B$402)+'СЕТ СН'!$F$16</f>
        <v>#REF!</v>
      </c>
      <c r="C423" s="36" t="e">
        <f>SUMIFS(СВЦЭМ!#REF!,СВЦЭМ!$A$40:$A$783,$A423,СВЦЭМ!$B$39:$B$782,C$402)+'СЕТ СН'!$F$16</f>
        <v>#REF!</v>
      </c>
      <c r="D423" s="36" t="e">
        <f>SUMIFS(СВЦЭМ!#REF!,СВЦЭМ!$A$40:$A$783,$A423,СВЦЭМ!$B$39:$B$782,D$402)+'СЕТ СН'!$F$16</f>
        <v>#REF!</v>
      </c>
      <c r="E423" s="36" t="e">
        <f>SUMIFS(СВЦЭМ!#REF!,СВЦЭМ!$A$40:$A$783,$A423,СВЦЭМ!$B$39:$B$782,E$402)+'СЕТ СН'!$F$16</f>
        <v>#REF!</v>
      </c>
      <c r="F423" s="36" t="e">
        <f>SUMIFS(СВЦЭМ!#REF!,СВЦЭМ!$A$40:$A$783,$A423,СВЦЭМ!$B$39:$B$782,F$402)+'СЕТ СН'!$F$16</f>
        <v>#REF!</v>
      </c>
      <c r="G423" s="36" t="e">
        <f>SUMIFS(СВЦЭМ!#REF!,СВЦЭМ!$A$40:$A$783,$A423,СВЦЭМ!$B$39:$B$782,G$402)+'СЕТ СН'!$F$16</f>
        <v>#REF!</v>
      </c>
      <c r="H423" s="36" t="e">
        <f>SUMIFS(СВЦЭМ!#REF!,СВЦЭМ!$A$40:$A$783,$A423,СВЦЭМ!$B$39:$B$782,H$402)+'СЕТ СН'!$F$16</f>
        <v>#REF!</v>
      </c>
      <c r="I423" s="36" t="e">
        <f>SUMIFS(СВЦЭМ!#REF!,СВЦЭМ!$A$40:$A$783,$A423,СВЦЭМ!$B$39:$B$782,I$402)+'СЕТ СН'!$F$16</f>
        <v>#REF!</v>
      </c>
      <c r="J423" s="36" t="e">
        <f>SUMIFS(СВЦЭМ!#REF!,СВЦЭМ!$A$40:$A$783,$A423,СВЦЭМ!$B$39:$B$782,J$402)+'СЕТ СН'!$F$16</f>
        <v>#REF!</v>
      </c>
      <c r="K423" s="36" t="e">
        <f>SUMIFS(СВЦЭМ!#REF!,СВЦЭМ!$A$40:$A$783,$A423,СВЦЭМ!$B$39:$B$782,K$402)+'СЕТ СН'!$F$16</f>
        <v>#REF!</v>
      </c>
      <c r="L423" s="36" t="e">
        <f>SUMIFS(СВЦЭМ!#REF!,СВЦЭМ!$A$40:$A$783,$A423,СВЦЭМ!$B$39:$B$782,L$402)+'СЕТ СН'!$F$16</f>
        <v>#REF!</v>
      </c>
      <c r="M423" s="36" t="e">
        <f>SUMIFS(СВЦЭМ!#REF!,СВЦЭМ!$A$40:$A$783,$A423,СВЦЭМ!$B$39:$B$782,M$402)+'СЕТ СН'!$F$16</f>
        <v>#REF!</v>
      </c>
      <c r="N423" s="36" t="e">
        <f>SUMIFS(СВЦЭМ!#REF!,СВЦЭМ!$A$40:$A$783,$A423,СВЦЭМ!$B$39:$B$782,N$402)+'СЕТ СН'!$F$16</f>
        <v>#REF!</v>
      </c>
      <c r="O423" s="36" t="e">
        <f>SUMIFS(СВЦЭМ!#REF!,СВЦЭМ!$A$40:$A$783,$A423,СВЦЭМ!$B$39:$B$782,O$402)+'СЕТ СН'!$F$16</f>
        <v>#REF!</v>
      </c>
      <c r="P423" s="36" t="e">
        <f>SUMIFS(СВЦЭМ!#REF!,СВЦЭМ!$A$40:$A$783,$A423,СВЦЭМ!$B$39:$B$782,P$402)+'СЕТ СН'!$F$16</f>
        <v>#REF!</v>
      </c>
      <c r="Q423" s="36" t="e">
        <f>SUMIFS(СВЦЭМ!#REF!,СВЦЭМ!$A$40:$A$783,$A423,СВЦЭМ!$B$39:$B$782,Q$402)+'СЕТ СН'!$F$16</f>
        <v>#REF!</v>
      </c>
      <c r="R423" s="36" t="e">
        <f>SUMIFS(СВЦЭМ!#REF!,СВЦЭМ!$A$40:$A$783,$A423,СВЦЭМ!$B$39:$B$782,R$402)+'СЕТ СН'!$F$16</f>
        <v>#REF!</v>
      </c>
      <c r="S423" s="36" t="e">
        <f>SUMIFS(СВЦЭМ!#REF!,СВЦЭМ!$A$40:$A$783,$A423,СВЦЭМ!$B$39:$B$782,S$402)+'СЕТ СН'!$F$16</f>
        <v>#REF!</v>
      </c>
      <c r="T423" s="36" t="e">
        <f>SUMIFS(СВЦЭМ!#REF!,СВЦЭМ!$A$40:$A$783,$A423,СВЦЭМ!$B$39:$B$782,T$402)+'СЕТ СН'!$F$16</f>
        <v>#REF!</v>
      </c>
      <c r="U423" s="36" t="e">
        <f>SUMIFS(СВЦЭМ!#REF!,СВЦЭМ!$A$40:$A$783,$A423,СВЦЭМ!$B$39:$B$782,U$402)+'СЕТ СН'!$F$16</f>
        <v>#REF!</v>
      </c>
      <c r="V423" s="36" t="e">
        <f>SUMIFS(СВЦЭМ!#REF!,СВЦЭМ!$A$40:$A$783,$A423,СВЦЭМ!$B$39:$B$782,V$402)+'СЕТ СН'!$F$16</f>
        <v>#REF!</v>
      </c>
      <c r="W423" s="36" t="e">
        <f>SUMIFS(СВЦЭМ!#REF!,СВЦЭМ!$A$40:$A$783,$A423,СВЦЭМ!$B$39:$B$782,W$402)+'СЕТ СН'!$F$16</f>
        <v>#REF!</v>
      </c>
      <c r="X423" s="36" t="e">
        <f>SUMIFS(СВЦЭМ!#REF!,СВЦЭМ!$A$40:$A$783,$A423,СВЦЭМ!$B$39:$B$782,X$402)+'СЕТ СН'!$F$16</f>
        <v>#REF!</v>
      </c>
      <c r="Y423" s="36" t="e">
        <f>SUMIFS(СВЦЭМ!#REF!,СВЦЭМ!$A$40:$A$783,$A423,СВЦЭМ!$B$39:$B$782,Y$402)+'СЕТ СН'!$F$16</f>
        <v>#REF!</v>
      </c>
    </row>
    <row r="424" spans="1:25" ht="15.75" hidden="1" x14ac:dyDescent="0.2">
      <c r="A424" s="35">
        <f t="shared" si="11"/>
        <v>45099</v>
      </c>
      <c r="B424" s="36" t="e">
        <f>SUMIFS(СВЦЭМ!#REF!,СВЦЭМ!$A$40:$A$783,$A424,СВЦЭМ!$B$39:$B$782,B$402)+'СЕТ СН'!$F$16</f>
        <v>#REF!</v>
      </c>
      <c r="C424" s="36" t="e">
        <f>SUMIFS(СВЦЭМ!#REF!,СВЦЭМ!$A$40:$A$783,$A424,СВЦЭМ!$B$39:$B$782,C$402)+'СЕТ СН'!$F$16</f>
        <v>#REF!</v>
      </c>
      <c r="D424" s="36" t="e">
        <f>SUMIFS(СВЦЭМ!#REF!,СВЦЭМ!$A$40:$A$783,$A424,СВЦЭМ!$B$39:$B$782,D$402)+'СЕТ СН'!$F$16</f>
        <v>#REF!</v>
      </c>
      <c r="E424" s="36" t="e">
        <f>SUMIFS(СВЦЭМ!#REF!,СВЦЭМ!$A$40:$A$783,$A424,СВЦЭМ!$B$39:$B$782,E$402)+'СЕТ СН'!$F$16</f>
        <v>#REF!</v>
      </c>
      <c r="F424" s="36" t="e">
        <f>SUMIFS(СВЦЭМ!#REF!,СВЦЭМ!$A$40:$A$783,$A424,СВЦЭМ!$B$39:$B$782,F$402)+'СЕТ СН'!$F$16</f>
        <v>#REF!</v>
      </c>
      <c r="G424" s="36" t="e">
        <f>SUMIFS(СВЦЭМ!#REF!,СВЦЭМ!$A$40:$A$783,$A424,СВЦЭМ!$B$39:$B$782,G$402)+'СЕТ СН'!$F$16</f>
        <v>#REF!</v>
      </c>
      <c r="H424" s="36" t="e">
        <f>SUMIFS(СВЦЭМ!#REF!,СВЦЭМ!$A$40:$A$783,$A424,СВЦЭМ!$B$39:$B$782,H$402)+'СЕТ СН'!$F$16</f>
        <v>#REF!</v>
      </c>
      <c r="I424" s="36" t="e">
        <f>SUMIFS(СВЦЭМ!#REF!,СВЦЭМ!$A$40:$A$783,$A424,СВЦЭМ!$B$39:$B$782,I$402)+'СЕТ СН'!$F$16</f>
        <v>#REF!</v>
      </c>
      <c r="J424" s="36" t="e">
        <f>SUMIFS(СВЦЭМ!#REF!,СВЦЭМ!$A$40:$A$783,$A424,СВЦЭМ!$B$39:$B$782,J$402)+'СЕТ СН'!$F$16</f>
        <v>#REF!</v>
      </c>
      <c r="K424" s="36" t="e">
        <f>SUMIFS(СВЦЭМ!#REF!,СВЦЭМ!$A$40:$A$783,$A424,СВЦЭМ!$B$39:$B$782,K$402)+'СЕТ СН'!$F$16</f>
        <v>#REF!</v>
      </c>
      <c r="L424" s="36" t="e">
        <f>SUMIFS(СВЦЭМ!#REF!,СВЦЭМ!$A$40:$A$783,$A424,СВЦЭМ!$B$39:$B$782,L$402)+'СЕТ СН'!$F$16</f>
        <v>#REF!</v>
      </c>
      <c r="M424" s="36" t="e">
        <f>SUMIFS(СВЦЭМ!#REF!,СВЦЭМ!$A$40:$A$783,$A424,СВЦЭМ!$B$39:$B$782,M$402)+'СЕТ СН'!$F$16</f>
        <v>#REF!</v>
      </c>
      <c r="N424" s="36" t="e">
        <f>SUMIFS(СВЦЭМ!#REF!,СВЦЭМ!$A$40:$A$783,$A424,СВЦЭМ!$B$39:$B$782,N$402)+'СЕТ СН'!$F$16</f>
        <v>#REF!</v>
      </c>
      <c r="O424" s="36" t="e">
        <f>SUMIFS(СВЦЭМ!#REF!,СВЦЭМ!$A$40:$A$783,$A424,СВЦЭМ!$B$39:$B$782,O$402)+'СЕТ СН'!$F$16</f>
        <v>#REF!</v>
      </c>
      <c r="P424" s="36" t="e">
        <f>SUMIFS(СВЦЭМ!#REF!,СВЦЭМ!$A$40:$A$783,$A424,СВЦЭМ!$B$39:$B$782,P$402)+'СЕТ СН'!$F$16</f>
        <v>#REF!</v>
      </c>
      <c r="Q424" s="36" t="e">
        <f>SUMIFS(СВЦЭМ!#REF!,СВЦЭМ!$A$40:$A$783,$A424,СВЦЭМ!$B$39:$B$782,Q$402)+'СЕТ СН'!$F$16</f>
        <v>#REF!</v>
      </c>
      <c r="R424" s="36" t="e">
        <f>SUMIFS(СВЦЭМ!#REF!,СВЦЭМ!$A$40:$A$783,$A424,СВЦЭМ!$B$39:$B$782,R$402)+'СЕТ СН'!$F$16</f>
        <v>#REF!</v>
      </c>
      <c r="S424" s="36" t="e">
        <f>SUMIFS(СВЦЭМ!#REF!,СВЦЭМ!$A$40:$A$783,$A424,СВЦЭМ!$B$39:$B$782,S$402)+'СЕТ СН'!$F$16</f>
        <v>#REF!</v>
      </c>
      <c r="T424" s="36" t="e">
        <f>SUMIFS(СВЦЭМ!#REF!,СВЦЭМ!$A$40:$A$783,$A424,СВЦЭМ!$B$39:$B$782,T$402)+'СЕТ СН'!$F$16</f>
        <v>#REF!</v>
      </c>
      <c r="U424" s="36" t="e">
        <f>SUMIFS(СВЦЭМ!#REF!,СВЦЭМ!$A$40:$A$783,$A424,СВЦЭМ!$B$39:$B$782,U$402)+'СЕТ СН'!$F$16</f>
        <v>#REF!</v>
      </c>
      <c r="V424" s="36" t="e">
        <f>SUMIFS(СВЦЭМ!#REF!,СВЦЭМ!$A$40:$A$783,$A424,СВЦЭМ!$B$39:$B$782,V$402)+'СЕТ СН'!$F$16</f>
        <v>#REF!</v>
      </c>
      <c r="W424" s="36" t="e">
        <f>SUMIFS(СВЦЭМ!#REF!,СВЦЭМ!$A$40:$A$783,$A424,СВЦЭМ!$B$39:$B$782,W$402)+'СЕТ СН'!$F$16</f>
        <v>#REF!</v>
      </c>
      <c r="X424" s="36" t="e">
        <f>SUMIFS(СВЦЭМ!#REF!,СВЦЭМ!$A$40:$A$783,$A424,СВЦЭМ!$B$39:$B$782,X$402)+'СЕТ СН'!$F$16</f>
        <v>#REF!</v>
      </c>
      <c r="Y424" s="36" t="e">
        <f>SUMIFS(СВЦЭМ!#REF!,СВЦЭМ!$A$40:$A$783,$A424,СВЦЭМ!$B$39:$B$782,Y$402)+'СЕТ СН'!$F$16</f>
        <v>#REF!</v>
      </c>
    </row>
    <row r="425" spans="1:25" ht="15.75" hidden="1" x14ac:dyDescent="0.2">
      <c r="A425" s="35">
        <f t="shared" si="11"/>
        <v>45100</v>
      </c>
      <c r="B425" s="36" t="e">
        <f>SUMIFS(СВЦЭМ!#REF!,СВЦЭМ!$A$40:$A$783,$A425,СВЦЭМ!$B$39:$B$782,B$402)+'СЕТ СН'!$F$16</f>
        <v>#REF!</v>
      </c>
      <c r="C425" s="36" t="e">
        <f>SUMIFS(СВЦЭМ!#REF!,СВЦЭМ!$A$40:$A$783,$A425,СВЦЭМ!$B$39:$B$782,C$402)+'СЕТ СН'!$F$16</f>
        <v>#REF!</v>
      </c>
      <c r="D425" s="36" t="e">
        <f>SUMIFS(СВЦЭМ!#REF!,СВЦЭМ!$A$40:$A$783,$A425,СВЦЭМ!$B$39:$B$782,D$402)+'СЕТ СН'!$F$16</f>
        <v>#REF!</v>
      </c>
      <c r="E425" s="36" t="e">
        <f>SUMIFS(СВЦЭМ!#REF!,СВЦЭМ!$A$40:$A$783,$A425,СВЦЭМ!$B$39:$B$782,E$402)+'СЕТ СН'!$F$16</f>
        <v>#REF!</v>
      </c>
      <c r="F425" s="36" t="e">
        <f>SUMIFS(СВЦЭМ!#REF!,СВЦЭМ!$A$40:$A$783,$A425,СВЦЭМ!$B$39:$B$782,F$402)+'СЕТ СН'!$F$16</f>
        <v>#REF!</v>
      </c>
      <c r="G425" s="36" t="e">
        <f>SUMIFS(СВЦЭМ!#REF!,СВЦЭМ!$A$40:$A$783,$A425,СВЦЭМ!$B$39:$B$782,G$402)+'СЕТ СН'!$F$16</f>
        <v>#REF!</v>
      </c>
      <c r="H425" s="36" t="e">
        <f>SUMIFS(СВЦЭМ!#REF!,СВЦЭМ!$A$40:$A$783,$A425,СВЦЭМ!$B$39:$B$782,H$402)+'СЕТ СН'!$F$16</f>
        <v>#REF!</v>
      </c>
      <c r="I425" s="36" t="e">
        <f>SUMIFS(СВЦЭМ!#REF!,СВЦЭМ!$A$40:$A$783,$A425,СВЦЭМ!$B$39:$B$782,I$402)+'СЕТ СН'!$F$16</f>
        <v>#REF!</v>
      </c>
      <c r="J425" s="36" t="e">
        <f>SUMIFS(СВЦЭМ!#REF!,СВЦЭМ!$A$40:$A$783,$A425,СВЦЭМ!$B$39:$B$782,J$402)+'СЕТ СН'!$F$16</f>
        <v>#REF!</v>
      </c>
      <c r="K425" s="36" t="e">
        <f>SUMIFS(СВЦЭМ!#REF!,СВЦЭМ!$A$40:$A$783,$A425,СВЦЭМ!$B$39:$B$782,K$402)+'СЕТ СН'!$F$16</f>
        <v>#REF!</v>
      </c>
      <c r="L425" s="36" t="e">
        <f>SUMIFS(СВЦЭМ!#REF!,СВЦЭМ!$A$40:$A$783,$A425,СВЦЭМ!$B$39:$B$782,L$402)+'СЕТ СН'!$F$16</f>
        <v>#REF!</v>
      </c>
      <c r="M425" s="36" t="e">
        <f>SUMIFS(СВЦЭМ!#REF!,СВЦЭМ!$A$40:$A$783,$A425,СВЦЭМ!$B$39:$B$782,M$402)+'СЕТ СН'!$F$16</f>
        <v>#REF!</v>
      </c>
      <c r="N425" s="36" t="e">
        <f>SUMIFS(СВЦЭМ!#REF!,СВЦЭМ!$A$40:$A$783,$A425,СВЦЭМ!$B$39:$B$782,N$402)+'СЕТ СН'!$F$16</f>
        <v>#REF!</v>
      </c>
      <c r="O425" s="36" t="e">
        <f>SUMIFS(СВЦЭМ!#REF!,СВЦЭМ!$A$40:$A$783,$A425,СВЦЭМ!$B$39:$B$782,O$402)+'СЕТ СН'!$F$16</f>
        <v>#REF!</v>
      </c>
      <c r="P425" s="36" t="e">
        <f>SUMIFS(СВЦЭМ!#REF!,СВЦЭМ!$A$40:$A$783,$A425,СВЦЭМ!$B$39:$B$782,P$402)+'СЕТ СН'!$F$16</f>
        <v>#REF!</v>
      </c>
      <c r="Q425" s="36" t="e">
        <f>SUMIFS(СВЦЭМ!#REF!,СВЦЭМ!$A$40:$A$783,$A425,СВЦЭМ!$B$39:$B$782,Q$402)+'СЕТ СН'!$F$16</f>
        <v>#REF!</v>
      </c>
      <c r="R425" s="36" t="e">
        <f>SUMIFS(СВЦЭМ!#REF!,СВЦЭМ!$A$40:$A$783,$A425,СВЦЭМ!$B$39:$B$782,R$402)+'СЕТ СН'!$F$16</f>
        <v>#REF!</v>
      </c>
      <c r="S425" s="36" t="e">
        <f>SUMIFS(СВЦЭМ!#REF!,СВЦЭМ!$A$40:$A$783,$A425,СВЦЭМ!$B$39:$B$782,S$402)+'СЕТ СН'!$F$16</f>
        <v>#REF!</v>
      </c>
      <c r="T425" s="36" t="e">
        <f>SUMIFS(СВЦЭМ!#REF!,СВЦЭМ!$A$40:$A$783,$A425,СВЦЭМ!$B$39:$B$782,T$402)+'СЕТ СН'!$F$16</f>
        <v>#REF!</v>
      </c>
      <c r="U425" s="36" t="e">
        <f>SUMIFS(СВЦЭМ!#REF!,СВЦЭМ!$A$40:$A$783,$A425,СВЦЭМ!$B$39:$B$782,U$402)+'СЕТ СН'!$F$16</f>
        <v>#REF!</v>
      </c>
      <c r="V425" s="36" t="e">
        <f>SUMIFS(СВЦЭМ!#REF!,СВЦЭМ!$A$40:$A$783,$A425,СВЦЭМ!$B$39:$B$782,V$402)+'СЕТ СН'!$F$16</f>
        <v>#REF!</v>
      </c>
      <c r="W425" s="36" t="e">
        <f>SUMIFS(СВЦЭМ!#REF!,СВЦЭМ!$A$40:$A$783,$A425,СВЦЭМ!$B$39:$B$782,W$402)+'СЕТ СН'!$F$16</f>
        <v>#REF!</v>
      </c>
      <c r="X425" s="36" t="e">
        <f>SUMIFS(СВЦЭМ!#REF!,СВЦЭМ!$A$40:$A$783,$A425,СВЦЭМ!$B$39:$B$782,X$402)+'СЕТ СН'!$F$16</f>
        <v>#REF!</v>
      </c>
      <c r="Y425" s="36" t="e">
        <f>SUMIFS(СВЦЭМ!#REF!,СВЦЭМ!$A$40:$A$783,$A425,СВЦЭМ!$B$39:$B$782,Y$402)+'СЕТ СН'!$F$16</f>
        <v>#REF!</v>
      </c>
    </row>
    <row r="426" spans="1:25" ht="15.75" hidden="1" x14ac:dyDescent="0.2">
      <c r="A426" s="35">
        <f t="shared" si="11"/>
        <v>45101</v>
      </c>
      <c r="B426" s="36" t="e">
        <f>SUMIFS(СВЦЭМ!#REF!,СВЦЭМ!$A$40:$A$783,$A426,СВЦЭМ!$B$39:$B$782,B$402)+'СЕТ СН'!$F$16</f>
        <v>#REF!</v>
      </c>
      <c r="C426" s="36" t="e">
        <f>SUMIFS(СВЦЭМ!#REF!,СВЦЭМ!$A$40:$A$783,$A426,СВЦЭМ!$B$39:$B$782,C$402)+'СЕТ СН'!$F$16</f>
        <v>#REF!</v>
      </c>
      <c r="D426" s="36" t="e">
        <f>SUMIFS(СВЦЭМ!#REF!,СВЦЭМ!$A$40:$A$783,$A426,СВЦЭМ!$B$39:$B$782,D$402)+'СЕТ СН'!$F$16</f>
        <v>#REF!</v>
      </c>
      <c r="E426" s="36" t="e">
        <f>SUMIFS(СВЦЭМ!#REF!,СВЦЭМ!$A$40:$A$783,$A426,СВЦЭМ!$B$39:$B$782,E$402)+'СЕТ СН'!$F$16</f>
        <v>#REF!</v>
      </c>
      <c r="F426" s="36" t="e">
        <f>SUMIFS(СВЦЭМ!#REF!,СВЦЭМ!$A$40:$A$783,$A426,СВЦЭМ!$B$39:$B$782,F$402)+'СЕТ СН'!$F$16</f>
        <v>#REF!</v>
      </c>
      <c r="G426" s="36" t="e">
        <f>SUMIFS(СВЦЭМ!#REF!,СВЦЭМ!$A$40:$A$783,$A426,СВЦЭМ!$B$39:$B$782,G$402)+'СЕТ СН'!$F$16</f>
        <v>#REF!</v>
      </c>
      <c r="H426" s="36" t="e">
        <f>SUMIFS(СВЦЭМ!#REF!,СВЦЭМ!$A$40:$A$783,$A426,СВЦЭМ!$B$39:$B$782,H$402)+'СЕТ СН'!$F$16</f>
        <v>#REF!</v>
      </c>
      <c r="I426" s="36" t="e">
        <f>SUMIFS(СВЦЭМ!#REF!,СВЦЭМ!$A$40:$A$783,$A426,СВЦЭМ!$B$39:$B$782,I$402)+'СЕТ СН'!$F$16</f>
        <v>#REF!</v>
      </c>
      <c r="J426" s="36" t="e">
        <f>SUMIFS(СВЦЭМ!#REF!,СВЦЭМ!$A$40:$A$783,$A426,СВЦЭМ!$B$39:$B$782,J$402)+'СЕТ СН'!$F$16</f>
        <v>#REF!</v>
      </c>
      <c r="K426" s="36" t="e">
        <f>SUMIFS(СВЦЭМ!#REF!,СВЦЭМ!$A$40:$A$783,$A426,СВЦЭМ!$B$39:$B$782,K$402)+'СЕТ СН'!$F$16</f>
        <v>#REF!</v>
      </c>
      <c r="L426" s="36" t="e">
        <f>SUMIFS(СВЦЭМ!#REF!,СВЦЭМ!$A$40:$A$783,$A426,СВЦЭМ!$B$39:$B$782,L$402)+'СЕТ СН'!$F$16</f>
        <v>#REF!</v>
      </c>
      <c r="M426" s="36" t="e">
        <f>SUMIFS(СВЦЭМ!#REF!,СВЦЭМ!$A$40:$A$783,$A426,СВЦЭМ!$B$39:$B$782,M$402)+'СЕТ СН'!$F$16</f>
        <v>#REF!</v>
      </c>
      <c r="N426" s="36" t="e">
        <f>SUMIFS(СВЦЭМ!#REF!,СВЦЭМ!$A$40:$A$783,$A426,СВЦЭМ!$B$39:$B$782,N$402)+'СЕТ СН'!$F$16</f>
        <v>#REF!</v>
      </c>
      <c r="O426" s="36" t="e">
        <f>SUMIFS(СВЦЭМ!#REF!,СВЦЭМ!$A$40:$A$783,$A426,СВЦЭМ!$B$39:$B$782,O$402)+'СЕТ СН'!$F$16</f>
        <v>#REF!</v>
      </c>
      <c r="P426" s="36" t="e">
        <f>SUMIFS(СВЦЭМ!#REF!,СВЦЭМ!$A$40:$A$783,$A426,СВЦЭМ!$B$39:$B$782,P$402)+'СЕТ СН'!$F$16</f>
        <v>#REF!</v>
      </c>
      <c r="Q426" s="36" t="e">
        <f>SUMIFS(СВЦЭМ!#REF!,СВЦЭМ!$A$40:$A$783,$A426,СВЦЭМ!$B$39:$B$782,Q$402)+'СЕТ СН'!$F$16</f>
        <v>#REF!</v>
      </c>
      <c r="R426" s="36" t="e">
        <f>SUMIFS(СВЦЭМ!#REF!,СВЦЭМ!$A$40:$A$783,$A426,СВЦЭМ!$B$39:$B$782,R$402)+'СЕТ СН'!$F$16</f>
        <v>#REF!</v>
      </c>
      <c r="S426" s="36" t="e">
        <f>SUMIFS(СВЦЭМ!#REF!,СВЦЭМ!$A$40:$A$783,$A426,СВЦЭМ!$B$39:$B$782,S$402)+'СЕТ СН'!$F$16</f>
        <v>#REF!</v>
      </c>
      <c r="T426" s="36" t="e">
        <f>SUMIFS(СВЦЭМ!#REF!,СВЦЭМ!$A$40:$A$783,$A426,СВЦЭМ!$B$39:$B$782,T$402)+'СЕТ СН'!$F$16</f>
        <v>#REF!</v>
      </c>
      <c r="U426" s="36" t="e">
        <f>SUMIFS(СВЦЭМ!#REF!,СВЦЭМ!$A$40:$A$783,$A426,СВЦЭМ!$B$39:$B$782,U$402)+'СЕТ СН'!$F$16</f>
        <v>#REF!</v>
      </c>
      <c r="V426" s="36" t="e">
        <f>SUMIFS(СВЦЭМ!#REF!,СВЦЭМ!$A$40:$A$783,$A426,СВЦЭМ!$B$39:$B$782,V$402)+'СЕТ СН'!$F$16</f>
        <v>#REF!</v>
      </c>
      <c r="W426" s="36" t="e">
        <f>SUMIFS(СВЦЭМ!#REF!,СВЦЭМ!$A$40:$A$783,$A426,СВЦЭМ!$B$39:$B$782,W$402)+'СЕТ СН'!$F$16</f>
        <v>#REF!</v>
      </c>
      <c r="X426" s="36" t="e">
        <f>SUMIFS(СВЦЭМ!#REF!,СВЦЭМ!$A$40:$A$783,$A426,СВЦЭМ!$B$39:$B$782,X$402)+'СЕТ СН'!$F$16</f>
        <v>#REF!</v>
      </c>
      <c r="Y426" s="36" t="e">
        <f>SUMIFS(СВЦЭМ!#REF!,СВЦЭМ!$A$40:$A$783,$A426,СВЦЭМ!$B$39:$B$782,Y$402)+'СЕТ СН'!$F$16</f>
        <v>#REF!</v>
      </c>
    </row>
    <row r="427" spans="1:25" ht="15.75" hidden="1" x14ac:dyDescent="0.2">
      <c r="A427" s="35">
        <f t="shared" si="11"/>
        <v>45102</v>
      </c>
      <c r="B427" s="36" t="e">
        <f>SUMIFS(СВЦЭМ!#REF!,СВЦЭМ!$A$40:$A$783,$A427,СВЦЭМ!$B$39:$B$782,B$402)+'СЕТ СН'!$F$16</f>
        <v>#REF!</v>
      </c>
      <c r="C427" s="36" t="e">
        <f>SUMIFS(СВЦЭМ!#REF!,СВЦЭМ!$A$40:$A$783,$A427,СВЦЭМ!$B$39:$B$782,C$402)+'СЕТ СН'!$F$16</f>
        <v>#REF!</v>
      </c>
      <c r="D427" s="36" t="e">
        <f>SUMIFS(СВЦЭМ!#REF!,СВЦЭМ!$A$40:$A$783,$A427,СВЦЭМ!$B$39:$B$782,D$402)+'СЕТ СН'!$F$16</f>
        <v>#REF!</v>
      </c>
      <c r="E427" s="36" t="e">
        <f>SUMIFS(СВЦЭМ!#REF!,СВЦЭМ!$A$40:$A$783,$A427,СВЦЭМ!$B$39:$B$782,E$402)+'СЕТ СН'!$F$16</f>
        <v>#REF!</v>
      </c>
      <c r="F427" s="36" t="e">
        <f>SUMIFS(СВЦЭМ!#REF!,СВЦЭМ!$A$40:$A$783,$A427,СВЦЭМ!$B$39:$B$782,F$402)+'СЕТ СН'!$F$16</f>
        <v>#REF!</v>
      </c>
      <c r="G427" s="36" t="e">
        <f>SUMIFS(СВЦЭМ!#REF!,СВЦЭМ!$A$40:$A$783,$A427,СВЦЭМ!$B$39:$B$782,G$402)+'СЕТ СН'!$F$16</f>
        <v>#REF!</v>
      </c>
      <c r="H427" s="36" t="e">
        <f>SUMIFS(СВЦЭМ!#REF!,СВЦЭМ!$A$40:$A$783,$A427,СВЦЭМ!$B$39:$B$782,H$402)+'СЕТ СН'!$F$16</f>
        <v>#REF!</v>
      </c>
      <c r="I427" s="36" t="e">
        <f>SUMIFS(СВЦЭМ!#REF!,СВЦЭМ!$A$40:$A$783,$A427,СВЦЭМ!$B$39:$B$782,I$402)+'СЕТ СН'!$F$16</f>
        <v>#REF!</v>
      </c>
      <c r="J427" s="36" t="e">
        <f>SUMIFS(СВЦЭМ!#REF!,СВЦЭМ!$A$40:$A$783,$A427,СВЦЭМ!$B$39:$B$782,J$402)+'СЕТ СН'!$F$16</f>
        <v>#REF!</v>
      </c>
      <c r="K427" s="36" t="e">
        <f>SUMIFS(СВЦЭМ!#REF!,СВЦЭМ!$A$40:$A$783,$A427,СВЦЭМ!$B$39:$B$782,K$402)+'СЕТ СН'!$F$16</f>
        <v>#REF!</v>
      </c>
      <c r="L427" s="36" t="e">
        <f>SUMIFS(СВЦЭМ!#REF!,СВЦЭМ!$A$40:$A$783,$A427,СВЦЭМ!$B$39:$B$782,L$402)+'СЕТ СН'!$F$16</f>
        <v>#REF!</v>
      </c>
      <c r="M427" s="36" t="e">
        <f>SUMIFS(СВЦЭМ!#REF!,СВЦЭМ!$A$40:$A$783,$A427,СВЦЭМ!$B$39:$B$782,M$402)+'СЕТ СН'!$F$16</f>
        <v>#REF!</v>
      </c>
      <c r="N427" s="36" t="e">
        <f>SUMIFS(СВЦЭМ!#REF!,СВЦЭМ!$A$40:$A$783,$A427,СВЦЭМ!$B$39:$B$782,N$402)+'СЕТ СН'!$F$16</f>
        <v>#REF!</v>
      </c>
      <c r="O427" s="36" t="e">
        <f>SUMIFS(СВЦЭМ!#REF!,СВЦЭМ!$A$40:$A$783,$A427,СВЦЭМ!$B$39:$B$782,O$402)+'СЕТ СН'!$F$16</f>
        <v>#REF!</v>
      </c>
      <c r="P427" s="36" t="e">
        <f>SUMIFS(СВЦЭМ!#REF!,СВЦЭМ!$A$40:$A$783,$A427,СВЦЭМ!$B$39:$B$782,P$402)+'СЕТ СН'!$F$16</f>
        <v>#REF!</v>
      </c>
      <c r="Q427" s="36" t="e">
        <f>SUMIFS(СВЦЭМ!#REF!,СВЦЭМ!$A$40:$A$783,$A427,СВЦЭМ!$B$39:$B$782,Q$402)+'СЕТ СН'!$F$16</f>
        <v>#REF!</v>
      </c>
      <c r="R427" s="36" t="e">
        <f>SUMIFS(СВЦЭМ!#REF!,СВЦЭМ!$A$40:$A$783,$A427,СВЦЭМ!$B$39:$B$782,R$402)+'СЕТ СН'!$F$16</f>
        <v>#REF!</v>
      </c>
      <c r="S427" s="36" t="e">
        <f>SUMIFS(СВЦЭМ!#REF!,СВЦЭМ!$A$40:$A$783,$A427,СВЦЭМ!$B$39:$B$782,S$402)+'СЕТ СН'!$F$16</f>
        <v>#REF!</v>
      </c>
      <c r="T427" s="36" t="e">
        <f>SUMIFS(СВЦЭМ!#REF!,СВЦЭМ!$A$40:$A$783,$A427,СВЦЭМ!$B$39:$B$782,T$402)+'СЕТ СН'!$F$16</f>
        <v>#REF!</v>
      </c>
      <c r="U427" s="36" t="e">
        <f>SUMIFS(СВЦЭМ!#REF!,СВЦЭМ!$A$40:$A$783,$A427,СВЦЭМ!$B$39:$B$782,U$402)+'СЕТ СН'!$F$16</f>
        <v>#REF!</v>
      </c>
      <c r="V427" s="36" t="e">
        <f>SUMIFS(СВЦЭМ!#REF!,СВЦЭМ!$A$40:$A$783,$A427,СВЦЭМ!$B$39:$B$782,V$402)+'СЕТ СН'!$F$16</f>
        <v>#REF!</v>
      </c>
      <c r="W427" s="36" t="e">
        <f>SUMIFS(СВЦЭМ!#REF!,СВЦЭМ!$A$40:$A$783,$A427,СВЦЭМ!$B$39:$B$782,W$402)+'СЕТ СН'!$F$16</f>
        <v>#REF!</v>
      </c>
      <c r="X427" s="36" t="e">
        <f>SUMIFS(СВЦЭМ!#REF!,СВЦЭМ!$A$40:$A$783,$A427,СВЦЭМ!$B$39:$B$782,X$402)+'СЕТ СН'!$F$16</f>
        <v>#REF!</v>
      </c>
      <c r="Y427" s="36" t="e">
        <f>SUMIFS(СВЦЭМ!#REF!,СВЦЭМ!$A$40:$A$783,$A427,СВЦЭМ!$B$39:$B$782,Y$402)+'СЕТ СН'!$F$16</f>
        <v>#REF!</v>
      </c>
    </row>
    <row r="428" spans="1:25" ht="15.75" hidden="1" x14ac:dyDescent="0.2">
      <c r="A428" s="35">
        <f t="shared" si="11"/>
        <v>45103</v>
      </c>
      <c r="B428" s="36" t="e">
        <f>SUMIFS(СВЦЭМ!#REF!,СВЦЭМ!$A$40:$A$783,$A428,СВЦЭМ!$B$39:$B$782,B$402)+'СЕТ СН'!$F$16</f>
        <v>#REF!</v>
      </c>
      <c r="C428" s="36" t="e">
        <f>SUMIFS(СВЦЭМ!#REF!,СВЦЭМ!$A$40:$A$783,$A428,СВЦЭМ!$B$39:$B$782,C$402)+'СЕТ СН'!$F$16</f>
        <v>#REF!</v>
      </c>
      <c r="D428" s="36" t="e">
        <f>SUMIFS(СВЦЭМ!#REF!,СВЦЭМ!$A$40:$A$783,$A428,СВЦЭМ!$B$39:$B$782,D$402)+'СЕТ СН'!$F$16</f>
        <v>#REF!</v>
      </c>
      <c r="E428" s="36" t="e">
        <f>SUMIFS(СВЦЭМ!#REF!,СВЦЭМ!$A$40:$A$783,$A428,СВЦЭМ!$B$39:$B$782,E$402)+'СЕТ СН'!$F$16</f>
        <v>#REF!</v>
      </c>
      <c r="F428" s="36" t="e">
        <f>SUMIFS(СВЦЭМ!#REF!,СВЦЭМ!$A$40:$A$783,$A428,СВЦЭМ!$B$39:$B$782,F$402)+'СЕТ СН'!$F$16</f>
        <v>#REF!</v>
      </c>
      <c r="G428" s="36" t="e">
        <f>SUMIFS(СВЦЭМ!#REF!,СВЦЭМ!$A$40:$A$783,$A428,СВЦЭМ!$B$39:$B$782,G$402)+'СЕТ СН'!$F$16</f>
        <v>#REF!</v>
      </c>
      <c r="H428" s="36" t="e">
        <f>SUMIFS(СВЦЭМ!#REF!,СВЦЭМ!$A$40:$A$783,$A428,СВЦЭМ!$B$39:$B$782,H$402)+'СЕТ СН'!$F$16</f>
        <v>#REF!</v>
      </c>
      <c r="I428" s="36" t="e">
        <f>SUMIFS(СВЦЭМ!#REF!,СВЦЭМ!$A$40:$A$783,$A428,СВЦЭМ!$B$39:$B$782,I$402)+'СЕТ СН'!$F$16</f>
        <v>#REF!</v>
      </c>
      <c r="J428" s="36" t="e">
        <f>SUMIFS(СВЦЭМ!#REF!,СВЦЭМ!$A$40:$A$783,$A428,СВЦЭМ!$B$39:$B$782,J$402)+'СЕТ СН'!$F$16</f>
        <v>#REF!</v>
      </c>
      <c r="K428" s="36" t="e">
        <f>SUMIFS(СВЦЭМ!#REF!,СВЦЭМ!$A$40:$A$783,$A428,СВЦЭМ!$B$39:$B$782,K$402)+'СЕТ СН'!$F$16</f>
        <v>#REF!</v>
      </c>
      <c r="L428" s="36" t="e">
        <f>SUMIFS(СВЦЭМ!#REF!,СВЦЭМ!$A$40:$A$783,$A428,СВЦЭМ!$B$39:$B$782,L$402)+'СЕТ СН'!$F$16</f>
        <v>#REF!</v>
      </c>
      <c r="M428" s="36" t="e">
        <f>SUMIFS(СВЦЭМ!#REF!,СВЦЭМ!$A$40:$A$783,$A428,СВЦЭМ!$B$39:$B$782,M$402)+'СЕТ СН'!$F$16</f>
        <v>#REF!</v>
      </c>
      <c r="N428" s="36" t="e">
        <f>SUMIFS(СВЦЭМ!#REF!,СВЦЭМ!$A$40:$A$783,$A428,СВЦЭМ!$B$39:$B$782,N$402)+'СЕТ СН'!$F$16</f>
        <v>#REF!</v>
      </c>
      <c r="O428" s="36" t="e">
        <f>SUMIFS(СВЦЭМ!#REF!,СВЦЭМ!$A$40:$A$783,$A428,СВЦЭМ!$B$39:$B$782,O$402)+'СЕТ СН'!$F$16</f>
        <v>#REF!</v>
      </c>
      <c r="P428" s="36" t="e">
        <f>SUMIFS(СВЦЭМ!#REF!,СВЦЭМ!$A$40:$A$783,$A428,СВЦЭМ!$B$39:$B$782,P$402)+'СЕТ СН'!$F$16</f>
        <v>#REF!</v>
      </c>
      <c r="Q428" s="36" t="e">
        <f>SUMIFS(СВЦЭМ!#REF!,СВЦЭМ!$A$40:$A$783,$A428,СВЦЭМ!$B$39:$B$782,Q$402)+'СЕТ СН'!$F$16</f>
        <v>#REF!</v>
      </c>
      <c r="R428" s="36" t="e">
        <f>SUMIFS(СВЦЭМ!#REF!,СВЦЭМ!$A$40:$A$783,$A428,СВЦЭМ!$B$39:$B$782,R$402)+'СЕТ СН'!$F$16</f>
        <v>#REF!</v>
      </c>
      <c r="S428" s="36" t="e">
        <f>SUMIFS(СВЦЭМ!#REF!,СВЦЭМ!$A$40:$A$783,$A428,СВЦЭМ!$B$39:$B$782,S$402)+'СЕТ СН'!$F$16</f>
        <v>#REF!</v>
      </c>
      <c r="T428" s="36" t="e">
        <f>SUMIFS(СВЦЭМ!#REF!,СВЦЭМ!$A$40:$A$783,$A428,СВЦЭМ!$B$39:$B$782,T$402)+'СЕТ СН'!$F$16</f>
        <v>#REF!</v>
      </c>
      <c r="U428" s="36" t="e">
        <f>SUMIFS(СВЦЭМ!#REF!,СВЦЭМ!$A$40:$A$783,$A428,СВЦЭМ!$B$39:$B$782,U$402)+'СЕТ СН'!$F$16</f>
        <v>#REF!</v>
      </c>
      <c r="V428" s="36" t="e">
        <f>SUMIFS(СВЦЭМ!#REF!,СВЦЭМ!$A$40:$A$783,$A428,СВЦЭМ!$B$39:$B$782,V$402)+'СЕТ СН'!$F$16</f>
        <v>#REF!</v>
      </c>
      <c r="W428" s="36" t="e">
        <f>SUMIFS(СВЦЭМ!#REF!,СВЦЭМ!$A$40:$A$783,$A428,СВЦЭМ!$B$39:$B$782,W$402)+'СЕТ СН'!$F$16</f>
        <v>#REF!</v>
      </c>
      <c r="X428" s="36" t="e">
        <f>SUMIFS(СВЦЭМ!#REF!,СВЦЭМ!$A$40:$A$783,$A428,СВЦЭМ!$B$39:$B$782,X$402)+'СЕТ СН'!$F$16</f>
        <v>#REF!</v>
      </c>
      <c r="Y428" s="36" t="e">
        <f>SUMIFS(СВЦЭМ!#REF!,СВЦЭМ!$A$40:$A$783,$A428,СВЦЭМ!$B$39:$B$782,Y$402)+'СЕТ СН'!$F$16</f>
        <v>#REF!</v>
      </c>
    </row>
    <row r="429" spans="1:25" ht="15.75" hidden="1" x14ac:dyDescent="0.2">
      <c r="A429" s="35">
        <f t="shared" si="11"/>
        <v>45104</v>
      </c>
      <c r="B429" s="36" t="e">
        <f>SUMIFS(СВЦЭМ!#REF!,СВЦЭМ!$A$40:$A$783,$A429,СВЦЭМ!$B$39:$B$782,B$402)+'СЕТ СН'!$F$16</f>
        <v>#REF!</v>
      </c>
      <c r="C429" s="36" t="e">
        <f>SUMIFS(СВЦЭМ!#REF!,СВЦЭМ!$A$40:$A$783,$A429,СВЦЭМ!$B$39:$B$782,C$402)+'СЕТ СН'!$F$16</f>
        <v>#REF!</v>
      </c>
      <c r="D429" s="36" t="e">
        <f>SUMIFS(СВЦЭМ!#REF!,СВЦЭМ!$A$40:$A$783,$A429,СВЦЭМ!$B$39:$B$782,D$402)+'СЕТ СН'!$F$16</f>
        <v>#REF!</v>
      </c>
      <c r="E429" s="36" t="e">
        <f>SUMIFS(СВЦЭМ!#REF!,СВЦЭМ!$A$40:$A$783,$A429,СВЦЭМ!$B$39:$B$782,E$402)+'СЕТ СН'!$F$16</f>
        <v>#REF!</v>
      </c>
      <c r="F429" s="36" t="e">
        <f>SUMIFS(СВЦЭМ!#REF!,СВЦЭМ!$A$40:$A$783,$A429,СВЦЭМ!$B$39:$B$782,F$402)+'СЕТ СН'!$F$16</f>
        <v>#REF!</v>
      </c>
      <c r="G429" s="36" t="e">
        <f>SUMIFS(СВЦЭМ!#REF!,СВЦЭМ!$A$40:$A$783,$A429,СВЦЭМ!$B$39:$B$782,G$402)+'СЕТ СН'!$F$16</f>
        <v>#REF!</v>
      </c>
      <c r="H429" s="36" t="e">
        <f>SUMIFS(СВЦЭМ!#REF!,СВЦЭМ!$A$40:$A$783,$A429,СВЦЭМ!$B$39:$B$782,H$402)+'СЕТ СН'!$F$16</f>
        <v>#REF!</v>
      </c>
      <c r="I429" s="36" t="e">
        <f>SUMIFS(СВЦЭМ!#REF!,СВЦЭМ!$A$40:$A$783,$A429,СВЦЭМ!$B$39:$B$782,I$402)+'СЕТ СН'!$F$16</f>
        <v>#REF!</v>
      </c>
      <c r="J429" s="36" t="e">
        <f>SUMIFS(СВЦЭМ!#REF!,СВЦЭМ!$A$40:$A$783,$A429,СВЦЭМ!$B$39:$B$782,J$402)+'СЕТ СН'!$F$16</f>
        <v>#REF!</v>
      </c>
      <c r="K429" s="36" t="e">
        <f>SUMIFS(СВЦЭМ!#REF!,СВЦЭМ!$A$40:$A$783,$A429,СВЦЭМ!$B$39:$B$782,K$402)+'СЕТ СН'!$F$16</f>
        <v>#REF!</v>
      </c>
      <c r="L429" s="36" t="e">
        <f>SUMIFS(СВЦЭМ!#REF!,СВЦЭМ!$A$40:$A$783,$A429,СВЦЭМ!$B$39:$B$782,L$402)+'СЕТ СН'!$F$16</f>
        <v>#REF!</v>
      </c>
      <c r="M429" s="36" t="e">
        <f>SUMIFS(СВЦЭМ!#REF!,СВЦЭМ!$A$40:$A$783,$A429,СВЦЭМ!$B$39:$B$782,M$402)+'СЕТ СН'!$F$16</f>
        <v>#REF!</v>
      </c>
      <c r="N429" s="36" t="e">
        <f>SUMIFS(СВЦЭМ!#REF!,СВЦЭМ!$A$40:$A$783,$A429,СВЦЭМ!$B$39:$B$782,N$402)+'СЕТ СН'!$F$16</f>
        <v>#REF!</v>
      </c>
      <c r="O429" s="36" t="e">
        <f>SUMIFS(СВЦЭМ!#REF!,СВЦЭМ!$A$40:$A$783,$A429,СВЦЭМ!$B$39:$B$782,O$402)+'СЕТ СН'!$F$16</f>
        <v>#REF!</v>
      </c>
      <c r="P429" s="36" t="e">
        <f>SUMIFS(СВЦЭМ!#REF!,СВЦЭМ!$A$40:$A$783,$A429,СВЦЭМ!$B$39:$B$782,P$402)+'СЕТ СН'!$F$16</f>
        <v>#REF!</v>
      </c>
      <c r="Q429" s="36" t="e">
        <f>SUMIFS(СВЦЭМ!#REF!,СВЦЭМ!$A$40:$A$783,$A429,СВЦЭМ!$B$39:$B$782,Q$402)+'СЕТ СН'!$F$16</f>
        <v>#REF!</v>
      </c>
      <c r="R429" s="36" t="e">
        <f>SUMIFS(СВЦЭМ!#REF!,СВЦЭМ!$A$40:$A$783,$A429,СВЦЭМ!$B$39:$B$782,R$402)+'СЕТ СН'!$F$16</f>
        <v>#REF!</v>
      </c>
      <c r="S429" s="36" t="e">
        <f>SUMIFS(СВЦЭМ!#REF!,СВЦЭМ!$A$40:$A$783,$A429,СВЦЭМ!$B$39:$B$782,S$402)+'СЕТ СН'!$F$16</f>
        <v>#REF!</v>
      </c>
      <c r="T429" s="36" t="e">
        <f>SUMIFS(СВЦЭМ!#REF!,СВЦЭМ!$A$40:$A$783,$A429,СВЦЭМ!$B$39:$B$782,T$402)+'СЕТ СН'!$F$16</f>
        <v>#REF!</v>
      </c>
      <c r="U429" s="36" t="e">
        <f>SUMIFS(СВЦЭМ!#REF!,СВЦЭМ!$A$40:$A$783,$A429,СВЦЭМ!$B$39:$B$782,U$402)+'СЕТ СН'!$F$16</f>
        <v>#REF!</v>
      </c>
      <c r="V429" s="36" t="e">
        <f>SUMIFS(СВЦЭМ!#REF!,СВЦЭМ!$A$40:$A$783,$A429,СВЦЭМ!$B$39:$B$782,V$402)+'СЕТ СН'!$F$16</f>
        <v>#REF!</v>
      </c>
      <c r="W429" s="36" t="e">
        <f>SUMIFS(СВЦЭМ!#REF!,СВЦЭМ!$A$40:$A$783,$A429,СВЦЭМ!$B$39:$B$782,W$402)+'СЕТ СН'!$F$16</f>
        <v>#REF!</v>
      </c>
      <c r="X429" s="36" t="e">
        <f>SUMIFS(СВЦЭМ!#REF!,СВЦЭМ!$A$40:$A$783,$A429,СВЦЭМ!$B$39:$B$782,X$402)+'СЕТ СН'!$F$16</f>
        <v>#REF!</v>
      </c>
      <c r="Y429" s="36" t="e">
        <f>SUMIFS(СВЦЭМ!#REF!,СВЦЭМ!$A$40:$A$783,$A429,СВЦЭМ!$B$39:$B$782,Y$402)+'СЕТ СН'!$F$16</f>
        <v>#REF!</v>
      </c>
    </row>
    <row r="430" spans="1:25" ht="15.75" hidden="1" x14ac:dyDescent="0.2">
      <c r="A430" s="35">
        <f t="shared" si="11"/>
        <v>45105</v>
      </c>
      <c r="B430" s="36" t="e">
        <f>SUMIFS(СВЦЭМ!#REF!,СВЦЭМ!$A$40:$A$783,$A430,СВЦЭМ!$B$39:$B$782,B$402)+'СЕТ СН'!$F$16</f>
        <v>#REF!</v>
      </c>
      <c r="C430" s="36" t="e">
        <f>SUMIFS(СВЦЭМ!#REF!,СВЦЭМ!$A$40:$A$783,$A430,СВЦЭМ!$B$39:$B$782,C$402)+'СЕТ СН'!$F$16</f>
        <v>#REF!</v>
      </c>
      <c r="D430" s="36" t="e">
        <f>SUMIFS(СВЦЭМ!#REF!,СВЦЭМ!$A$40:$A$783,$A430,СВЦЭМ!$B$39:$B$782,D$402)+'СЕТ СН'!$F$16</f>
        <v>#REF!</v>
      </c>
      <c r="E430" s="36" t="e">
        <f>SUMIFS(СВЦЭМ!#REF!,СВЦЭМ!$A$40:$A$783,$A430,СВЦЭМ!$B$39:$B$782,E$402)+'СЕТ СН'!$F$16</f>
        <v>#REF!</v>
      </c>
      <c r="F430" s="36" t="e">
        <f>SUMIFS(СВЦЭМ!#REF!,СВЦЭМ!$A$40:$A$783,$A430,СВЦЭМ!$B$39:$B$782,F$402)+'СЕТ СН'!$F$16</f>
        <v>#REF!</v>
      </c>
      <c r="G430" s="36" t="e">
        <f>SUMIFS(СВЦЭМ!#REF!,СВЦЭМ!$A$40:$A$783,$A430,СВЦЭМ!$B$39:$B$782,G$402)+'СЕТ СН'!$F$16</f>
        <v>#REF!</v>
      </c>
      <c r="H430" s="36" t="e">
        <f>SUMIFS(СВЦЭМ!#REF!,СВЦЭМ!$A$40:$A$783,$A430,СВЦЭМ!$B$39:$B$782,H$402)+'СЕТ СН'!$F$16</f>
        <v>#REF!</v>
      </c>
      <c r="I430" s="36" t="e">
        <f>SUMIFS(СВЦЭМ!#REF!,СВЦЭМ!$A$40:$A$783,$A430,СВЦЭМ!$B$39:$B$782,I$402)+'СЕТ СН'!$F$16</f>
        <v>#REF!</v>
      </c>
      <c r="J430" s="36" t="e">
        <f>SUMIFS(СВЦЭМ!#REF!,СВЦЭМ!$A$40:$A$783,$A430,СВЦЭМ!$B$39:$B$782,J$402)+'СЕТ СН'!$F$16</f>
        <v>#REF!</v>
      </c>
      <c r="K430" s="36" t="e">
        <f>SUMIFS(СВЦЭМ!#REF!,СВЦЭМ!$A$40:$A$783,$A430,СВЦЭМ!$B$39:$B$782,K$402)+'СЕТ СН'!$F$16</f>
        <v>#REF!</v>
      </c>
      <c r="L430" s="36" t="e">
        <f>SUMIFS(СВЦЭМ!#REF!,СВЦЭМ!$A$40:$A$783,$A430,СВЦЭМ!$B$39:$B$782,L$402)+'СЕТ СН'!$F$16</f>
        <v>#REF!</v>
      </c>
      <c r="M430" s="36" t="e">
        <f>SUMIFS(СВЦЭМ!#REF!,СВЦЭМ!$A$40:$A$783,$A430,СВЦЭМ!$B$39:$B$782,M$402)+'СЕТ СН'!$F$16</f>
        <v>#REF!</v>
      </c>
      <c r="N430" s="36" t="e">
        <f>SUMIFS(СВЦЭМ!#REF!,СВЦЭМ!$A$40:$A$783,$A430,СВЦЭМ!$B$39:$B$782,N$402)+'СЕТ СН'!$F$16</f>
        <v>#REF!</v>
      </c>
      <c r="O430" s="36" t="e">
        <f>SUMIFS(СВЦЭМ!#REF!,СВЦЭМ!$A$40:$A$783,$A430,СВЦЭМ!$B$39:$B$782,O$402)+'СЕТ СН'!$F$16</f>
        <v>#REF!</v>
      </c>
      <c r="P430" s="36" t="e">
        <f>SUMIFS(СВЦЭМ!#REF!,СВЦЭМ!$A$40:$A$783,$A430,СВЦЭМ!$B$39:$B$782,P$402)+'СЕТ СН'!$F$16</f>
        <v>#REF!</v>
      </c>
      <c r="Q430" s="36" t="e">
        <f>SUMIFS(СВЦЭМ!#REF!,СВЦЭМ!$A$40:$A$783,$A430,СВЦЭМ!$B$39:$B$782,Q$402)+'СЕТ СН'!$F$16</f>
        <v>#REF!</v>
      </c>
      <c r="R430" s="36" t="e">
        <f>SUMIFS(СВЦЭМ!#REF!,СВЦЭМ!$A$40:$A$783,$A430,СВЦЭМ!$B$39:$B$782,R$402)+'СЕТ СН'!$F$16</f>
        <v>#REF!</v>
      </c>
      <c r="S430" s="36" t="e">
        <f>SUMIFS(СВЦЭМ!#REF!,СВЦЭМ!$A$40:$A$783,$A430,СВЦЭМ!$B$39:$B$782,S$402)+'СЕТ СН'!$F$16</f>
        <v>#REF!</v>
      </c>
      <c r="T430" s="36" t="e">
        <f>SUMIFS(СВЦЭМ!#REF!,СВЦЭМ!$A$40:$A$783,$A430,СВЦЭМ!$B$39:$B$782,T$402)+'СЕТ СН'!$F$16</f>
        <v>#REF!</v>
      </c>
      <c r="U430" s="36" t="e">
        <f>SUMIFS(СВЦЭМ!#REF!,СВЦЭМ!$A$40:$A$783,$A430,СВЦЭМ!$B$39:$B$782,U$402)+'СЕТ СН'!$F$16</f>
        <v>#REF!</v>
      </c>
      <c r="V430" s="36" t="e">
        <f>SUMIFS(СВЦЭМ!#REF!,СВЦЭМ!$A$40:$A$783,$A430,СВЦЭМ!$B$39:$B$782,V$402)+'СЕТ СН'!$F$16</f>
        <v>#REF!</v>
      </c>
      <c r="W430" s="36" t="e">
        <f>SUMIFS(СВЦЭМ!#REF!,СВЦЭМ!$A$40:$A$783,$A430,СВЦЭМ!$B$39:$B$782,W$402)+'СЕТ СН'!$F$16</f>
        <v>#REF!</v>
      </c>
      <c r="X430" s="36" t="e">
        <f>SUMIFS(СВЦЭМ!#REF!,СВЦЭМ!$A$40:$A$783,$A430,СВЦЭМ!$B$39:$B$782,X$402)+'СЕТ СН'!$F$16</f>
        <v>#REF!</v>
      </c>
      <c r="Y430" s="36" t="e">
        <f>SUMIFS(СВЦЭМ!#REF!,СВЦЭМ!$A$40:$A$783,$A430,СВЦЭМ!$B$39:$B$782,Y$402)+'СЕТ СН'!$F$16</f>
        <v>#REF!</v>
      </c>
    </row>
    <row r="431" spans="1:25" ht="15.75" hidden="1" x14ac:dyDescent="0.2">
      <c r="A431" s="35">
        <f t="shared" si="11"/>
        <v>45106</v>
      </c>
      <c r="B431" s="36" t="e">
        <f>SUMIFS(СВЦЭМ!#REF!,СВЦЭМ!$A$40:$A$783,$A431,СВЦЭМ!$B$39:$B$782,B$402)+'СЕТ СН'!$F$16</f>
        <v>#REF!</v>
      </c>
      <c r="C431" s="36" t="e">
        <f>SUMIFS(СВЦЭМ!#REF!,СВЦЭМ!$A$40:$A$783,$A431,СВЦЭМ!$B$39:$B$782,C$402)+'СЕТ СН'!$F$16</f>
        <v>#REF!</v>
      </c>
      <c r="D431" s="36" t="e">
        <f>SUMIFS(СВЦЭМ!#REF!,СВЦЭМ!$A$40:$A$783,$A431,СВЦЭМ!$B$39:$B$782,D$402)+'СЕТ СН'!$F$16</f>
        <v>#REF!</v>
      </c>
      <c r="E431" s="36" t="e">
        <f>SUMIFS(СВЦЭМ!#REF!,СВЦЭМ!$A$40:$A$783,$A431,СВЦЭМ!$B$39:$B$782,E$402)+'СЕТ СН'!$F$16</f>
        <v>#REF!</v>
      </c>
      <c r="F431" s="36" t="e">
        <f>SUMIFS(СВЦЭМ!#REF!,СВЦЭМ!$A$40:$A$783,$A431,СВЦЭМ!$B$39:$B$782,F$402)+'СЕТ СН'!$F$16</f>
        <v>#REF!</v>
      </c>
      <c r="G431" s="36" t="e">
        <f>SUMIFS(СВЦЭМ!#REF!,СВЦЭМ!$A$40:$A$783,$A431,СВЦЭМ!$B$39:$B$782,G$402)+'СЕТ СН'!$F$16</f>
        <v>#REF!</v>
      </c>
      <c r="H431" s="36" t="e">
        <f>SUMIFS(СВЦЭМ!#REF!,СВЦЭМ!$A$40:$A$783,$A431,СВЦЭМ!$B$39:$B$782,H$402)+'СЕТ СН'!$F$16</f>
        <v>#REF!</v>
      </c>
      <c r="I431" s="36" t="e">
        <f>SUMIFS(СВЦЭМ!#REF!,СВЦЭМ!$A$40:$A$783,$A431,СВЦЭМ!$B$39:$B$782,I$402)+'СЕТ СН'!$F$16</f>
        <v>#REF!</v>
      </c>
      <c r="J431" s="36" t="e">
        <f>SUMIFS(СВЦЭМ!#REF!,СВЦЭМ!$A$40:$A$783,$A431,СВЦЭМ!$B$39:$B$782,J$402)+'СЕТ СН'!$F$16</f>
        <v>#REF!</v>
      </c>
      <c r="K431" s="36" t="e">
        <f>SUMIFS(СВЦЭМ!#REF!,СВЦЭМ!$A$40:$A$783,$A431,СВЦЭМ!$B$39:$B$782,K$402)+'СЕТ СН'!$F$16</f>
        <v>#REF!</v>
      </c>
      <c r="L431" s="36" t="e">
        <f>SUMIFS(СВЦЭМ!#REF!,СВЦЭМ!$A$40:$A$783,$A431,СВЦЭМ!$B$39:$B$782,L$402)+'СЕТ СН'!$F$16</f>
        <v>#REF!</v>
      </c>
      <c r="M431" s="36" t="e">
        <f>SUMIFS(СВЦЭМ!#REF!,СВЦЭМ!$A$40:$A$783,$A431,СВЦЭМ!$B$39:$B$782,M$402)+'СЕТ СН'!$F$16</f>
        <v>#REF!</v>
      </c>
      <c r="N431" s="36" t="e">
        <f>SUMIFS(СВЦЭМ!#REF!,СВЦЭМ!$A$40:$A$783,$A431,СВЦЭМ!$B$39:$B$782,N$402)+'СЕТ СН'!$F$16</f>
        <v>#REF!</v>
      </c>
      <c r="O431" s="36" t="e">
        <f>SUMIFS(СВЦЭМ!#REF!,СВЦЭМ!$A$40:$A$783,$A431,СВЦЭМ!$B$39:$B$782,O$402)+'СЕТ СН'!$F$16</f>
        <v>#REF!</v>
      </c>
      <c r="P431" s="36" t="e">
        <f>SUMIFS(СВЦЭМ!#REF!,СВЦЭМ!$A$40:$A$783,$A431,СВЦЭМ!$B$39:$B$782,P$402)+'СЕТ СН'!$F$16</f>
        <v>#REF!</v>
      </c>
      <c r="Q431" s="36" t="e">
        <f>SUMIFS(СВЦЭМ!#REF!,СВЦЭМ!$A$40:$A$783,$A431,СВЦЭМ!$B$39:$B$782,Q$402)+'СЕТ СН'!$F$16</f>
        <v>#REF!</v>
      </c>
      <c r="R431" s="36" t="e">
        <f>SUMIFS(СВЦЭМ!#REF!,СВЦЭМ!$A$40:$A$783,$A431,СВЦЭМ!$B$39:$B$782,R$402)+'СЕТ СН'!$F$16</f>
        <v>#REF!</v>
      </c>
      <c r="S431" s="36" t="e">
        <f>SUMIFS(СВЦЭМ!#REF!,СВЦЭМ!$A$40:$A$783,$A431,СВЦЭМ!$B$39:$B$782,S$402)+'СЕТ СН'!$F$16</f>
        <v>#REF!</v>
      </c>
      <c r="T431" s="36" t="e">
        <f>SUMIFS(СВЦЭМ!#REF!,СВЦЭМ!$A$40:$A$783,$A431,СВЦЭМ!$B$39:$B$782,T$402)+'СЕТ СН'!$F$16</f>
        <v>#REF!</v>
      </c>
      <c r="U431" s="36" t="e">
        <f>SUMIFS(СВЦЭМ!#REF!,СВЦЭМ!$A$40:$A$783,$A431,СВЦЭМ!$B$39:$B$782,U$402)+'СЕТ СН'!$F$16</f>
        <v>#REF!</v>
      </c>
      <c r="V431" s="36" t="e">
        <f>SUMIFS(СВЦЭМ!#REF!,СВЦЭМ!$A$40:$A$783,$A431,СВЦЭМ!$B$39:$B$782,V$402)+'СЕТ СН'!$F$16</f>
        <v>#REF!</v>
      </c>
      <c r="W431" s="36" t="e">
        <f>SUMIFS(СВЦЭМ!#REF!,СВЦЭМ!$A$40:$A$783,$A431,СВЦЭМ!$B$39:$B$782,W$402)+'СЕТ СН'!$F$16</f>
        <v>#REF!</v>
      </c>
      <c r="X431" s="36" t="e">
        <f>SUMIFS(СВЦЭМ!#REF!,СВЦЭМ!$A$40:$A$783,$A431,СВЦЭМ!$B$39:$B$782,X$402)+'СЕТ СН'!$F$16</f>
        <v>#REF!</v>
      </c>
      <c r="Y431" s="36" t="e">
        <f>SUMIFS(СВЦЭМ!#REF!,СВЦЭМ!$A$40:$A$783,$A431,СВЦЭМ!$B$39:$B$782,Y$402)+'СЕТ СН'!$F$16</f>
        <v>#REF!</v>
      </c>
    </row>
    <row r="432" spans="1:25" ht="15.75" hidden="1" x14ac:dyDescent="0.2">
      <c r="A432" s="35">
        <f t="shared" si="11"/>
        <v>45107</v>
      </c>
      <c r="B432" s="36" t="e">
        <f>SUMIFS(СВЦЭМ!#REF!,СВЦЭМ!$A$40:$A$783,$A432,СВЦЭМ!$B$39:$B$782,B$402)+'СЕТ СН'!$F$16</f>
        <v>#REF!</v>
      </c>
      <c r="C432" s="36" t="e">
        <f>SUMIFS(СВЦЭМ!#REF!,СВЦЭМ!$A$40:$A$783,$A432,СВЦЭМ!$B$39:$B$782,C$402)+'СЕТ СН'!$F$16</f>
        <v>#REF!</v>
      </c>
      <c r="D432" s="36" t="e">
        <f>SUMIFS(СВЦЭМ!#REF!,СВЦЭМ!$A$40:$A$783,$A432,СВЦЭМ!$B$39:$B$782,D$402)+'СЕТ СН'!$F$16</f>
        <v>#REF!</v>
      </c>
      <c r="E432" s="36" t="e">
        <f>SUMIFS(СВЦЭМ!#REF!,СВЦЭМ!$A$40:$A$783,$A432,СВЦЭМ!$B$39:$B$782,E$402)+'СЕТ СН'!$F$16</f>
        <v>#REF!</v>
      </c>
      <c r="F432" s="36" t="e">
        <f>SUMIFS(СВЦЭМ!#REF!,СВЦЭМ!$A$40:$A$783,$A432,СВЦЭМ!$B$39:$B$782,F$402)+'СЕТ СН'!$F$16</f>
        <v>#REF!</v>
      </c>
      <c r="G432" s="36" t="e">
        <f>SUMIFS(СВЦЭМ!#REF!,СВЦЭМ!$A$40:$A$783,$A432,СВЦЭМ!$B$39:$B$782,G$402)+'СЕТ СН'!$F$16</f>
        <v>#REF!</v>
      </c>
      <c r="H432" s="36" t="e">
        <f>SUMIFS(СВЦЭМ!#REF!,СВЦЭМ!$A$40:$A$783,$A432,СВЦЭМ!$B$39:$B$782,H$402)+'СЕТ СН'!$F$16</f>
        <v>#REF!</v>
      </c>
      <c r="I432" s="36" t="e">
        <f>SUMIFS(СВЦЭМ!#REF!,СВЦЭМ!$A$40:$A$783,$A432,СВЦЭМ!$B$39:$B$782,I$402)+'СЕТ СН'!$F$16</f>
        <v>#REF!</v>
      </c>
      <c r="J432" s="36" t="e">
        <f>SUMIFS(СВЦЭМ!#REF!,СВЦЭМ!$A$40:$A$783,$A432,СВЦЭМ!$B$39:$B$782,J$402)+'СЕТ СН'!$F$16</f>
        <v>#REF!</v>
      </c>
      <c r="K432" s="36" t="e">
        <f>SUMIFS(СВЦЭМ!#REF!,СВЦЭМ!$A$40:$A$783,$A432,СВЦЭМ!$B$39:$B$782,K$402)+'СЕТ СН'!$F$16</f>
        <v>#REF!</v>
      </c>
      <c r="L432" s="36" t="e">
        <f>SUMIFS(СВЦЭМ!#REF!,СВЦЭМ!$A$40:$A$783,$A432,СВЦЭМ!$B$39:$B$782,L$402)+'СЕТ СН'!$F$16</f>
        <v>#REF!</v>
      </c>
      <c r="M432" s="36" t="e">
        <f>SUMIFS(СВЦЭМ!#REF!,СВЦЭМ!$A$40:$A$783,$A432,СВЦЭМ!$B$39:$B$782,M$402)+'СЕТ СН'!$F$16</f>
        <v>#REF!</v>
      </c>
      <c r="N432" s="36" t="e">
        <f>SUMIFS(СВЦЭМ!#REF!,СВЦЭМ!$A$40:$A$783,$A432,СВЦЭМ!$B$39:$B$782,N$402)+'СЕТ СН'!$F$16</f>
        <v>#REF!</v>
      </c>
      <c r="O432" s="36" t="e">
        <f>SUMIFS(СВЦЭМ!#REF!,СВЦЭМ!$A$40:$A$783,$A432,СВЦЭМ!$B$39:$B$782,O$402)+'СЕТ СН'!$F$16</f>
        <v>#REF!</v>
      </c>
      <c r="P432" s="36" t="e">
        <f>SUMIFS(СВЦЭМ!#REF!,СВЦЭМ!$A$40:$A$783,$A432,СВЦЭМ!$B$39:$B$782,P$402)+'СЕТ СН'!$F$16</f>
        <v>#REF!</v>
      </c>
      <c r="Q432" s="36" t="e">
        <f>SUMIFS(СВЦЭМ!#REF!,СВЦЭМ!$A$40:$A$783,$A432,СВЦЭМ!$B$39:$B$782,Q$402)+'СЕТ СН'!$F$16</f>
        <v>#REF!</v>
      </c>
      <c r="R432" s="36" t="e">
        <f>SUMIFS(СВЦЭМ!#REF!,СВЦЭМ!$A$40:$A$783,$A432,СВЦЭМ!$B$39:$B$782,R$402)+'СЕТ СН'!$F$16</f>
        <v>#REF!</v>
      </c>
      <c r="S432" s="36" t="e">
        <f>SUMIFS(СВЦЭМ!#REF!,СВЦЭМ!$A$40:$A$783,$A432,СВЦЭМ!$B$39:$B$782,S$402)+'СЕТ СН'!$F$16</f>
        <v>#REF!</v>
      </c>
      <c r="T432" s="36" t="e">
        <f>SUMIFS(СВЦЭМ!#REF!,СВЦЭМ!$A$40:$A$783,$A432,СВЦЭМ!$B$39:$B$782,T$402)+'СЕТ СН'!$F$16</f>
        <v>#REF!</v>
      </c>
      <c r="U432" s="36" t="e">
        <f>SUMIFS(СВЦЭМ!#REF!,СВЦЭМ!$A$40:$A$783,$A432,СВЦЭМ!$B$39:$B$782,U$402)+'СЕТ СН'!$F$16</f>
        <v>#REF!</v>
      </c>
      <c r="V432" s="36" t="e">
        <f>SUMIFS(СВЦЭМ!#REF!,СВЦЭМ!$A$40:$A$783,$A432,СВЦЭМ!$B$39:$B$782,V$402)+'СЕТ СН'!$F$16</f>
        <v>#REF!</v>
      </c>
      <c r="W432" s="36" t="e">
        <f>SUMIFS(СВЦЭМ!#REF!,СВЦЭМ!$A$40:$A$783,$A432,СВЦЭМ!$B$39:$B$782,W$402)+'СЕТ СН'!$F$16</f>
        <v>#REF!</v>
      </c>
      <c r="X432" s="36" t="e">
        <f>SUMIFS(СВЦЭМ!#REF!,СВЦЭМ!$A$40:$A$783,$A432,СВЦЭМ!$B$39:$B$782,X$402)+'СЕТ СН'!$F$16</f>
        <v>#REF!</v>
      </c>
      <c r="Y432" s="36" t="e">
        <f>SUMIFS(СВЦЭМ!#REF!,СВЦЭМ!$A$40:$A$783,$A432,СВЦЭМ!$B$39:$B$782,Y$402)+'СЕТ СН'!$F$16</f>
        <v>#REF!</v>
      </c>
    </row>
    <row r="433" spans="1:27" ht="15.75" hidden="1" x14ac:dyDescent="0.2">
      <c r="A433" s="35">
        <f t="shared" si="11"/>
        <v>45108</v>
      </c>
      <c r="B433" s="36" t="e">
        <f>SUMIFS(СВЦЭМ!#REF!,СВЦЭМ!$A$40:$A$783,$A433,СВЦЭМ!$B$39:$B$782,B$402)+'СЕТ СН'!$F$16</f>
        <v>#REF!</v>
      </c>
      <c r="C433" s="36" t="e">
        <f>SUMIFS(СВЦЭМ!#REF!,СВЦЭМ!$A$40:$A$783,$A433,СВЦЭМ!$B$39:$B$782,C$402)+'СЕТ СН'!$F$16</f>
        <v>#REF!</v>
      </c>
      <c r="D433" s="36" t="e">
        <f>SUMIFS(СВЦЭМ!#REF!,СВЦЭМ!$A$40:$A$783,$A433,СВЦЭМ!$B$39:$B$782,D$402)+'СЕТ СН'!$F$16</f>
        <v>#REF!</v>
      </c>
      <c r="E433" s="36" t="e">
        <f>SUMIFS(СВЦЭМ!#REF!,СВЦЭМ!$A$40:$A$783,$A433,СВЦЭМ!$B$39:$B$782,E$402)+'СЕТ СН'!$F$16</f>
        <v>#REF!</v>
      </c>
      <c r="F433" s="36" t="e">
        <f>SUMIFS(СВЦЭМ!#REF!,СВЦЭМ!$A$40:$A$783,$A433,СВЦЭМ!$B$39:$B$782,F$402)+'СЕТ СН'!$F$16</f>
        <v>#REF!</v>
      </c>
      <c r="G433" s="36" t="e">
        <f>SUMIFS(СВЦЭМ!#REF!,СВЦЭМ!$A$40:$A$783,$A433,СВЦЭМ!$B$39:$B$782,G$402)+'СЕТ СН'!$F$16</f>
        <v>#REF!</v>
      </c>
      <c r="H433" s="36" t="e">
        <f>SUMIFS(СВЦЭМ!#REF!,СВЦЭМ!$A$40:$A$783,$A433,СВЦЭМ!$B$39:$B$782,H$402)+'СЕТ СН'!$F$16</f>
        <v>#REF!</v>
      </c>
      <c r="I433" s="36" t="e">
        <f>SUMIFS(СВЦЭМ!#REF!,СВЦЭМ!$A$40:$A$783,$A433,СВЦЭМ!$B$39:$B$782,I$402)+'СЕТ СН'!$F$16</f>
        <v>#REF!</v>
      </c>
      <c r="J433" s="36" t="e">
        <f>SUMIFS(СВЦЭМ!#REF!,СВЦЭМ!$A$40:$A$783,$A433,СВЦЭМ!$B$39:$B$782,J$402)+'СЕТ СН'!$F$16</f>
        <v>#REF!</v>
      </c>
      <c r="K433" s="36" t="e">
        <f>SUMIFS(СВЦЭМ!#REF!,СВЦЭМ!$A$40:$A$783,$A433,СВЦЭМ!$B$39:$B$782,K$402)+'СЕТ СН'!$F$16</f>
        <v>#REF!</v>
      </c>
      <c r="L433" s="36" t="e">
        <f>SUMIFS(СВЦЭМ!#REF!,СВЦЭМ!$A$40:$A$783,$A433,СВЦЭМ!$B$39:$B$782,L$402)+'СЕТ СН'!$F$16</f>
        <v>#REF!</v>
      </c>
      <c r="M433" s="36" t="e">
        <f>SUMIFS(СВЦЭМ!#REF!,СВЦЭМ!$A$40:$A$783,$A433,СВЦЭМ!$B$39:$B$782,M$402)+'СЕТ СН'!$F$16</f>
        <v>#REF!</v>
      </c>
      <c r="N433" s="36" t="e">
        <f>SUMIFS(СВЦЭМ!#REF!,СВЦЭМ!$A$40:$A$783,$A433,СВЦЭМ!$B$39:$B$782,N$402)+'СЕТ СН'!$F$16</f>
        <v>#REF!</v>
      </c>
      <c r="O433" s="36" t="e">
        <f>SUMIFS(СВЦЭМ!#REF!,СВЦЭМ!$A$40:$A$783,$A433,СВЦЭМ!$B$39:$B$782,O$402)+'СЕТ СН'!$F$16</f>
        <v>#REF!</v>
      </c>
      <c r="P433" s="36" t="e">
        <f>SUMIFS(СВЦЭМ!#REF!,СВЦЭМ!$A$40:$A$783,$A433,СВЦЭМ!$B$39:$B$782,P$402)+'СЕТ СН'!$F$16</f>
        <v>#REF!</v>
      </c>
      <c r="Q433" s="36" t="e">
        <f>SUMIFS(СВЦЭМ!#REF!,СВЦЭМ!$A$40:$A$783,$A433,СВЦЭМ!$B$39:$B$782,Q$402)+'СЕТ СН'!$F$16</f>
        <v>#REF!</v>
      </c>
      <c r="R433" s="36" t="e">
        <f>SUMIFS(СВЦЭМ!#REF!,СВЦЭМ!$A$40:$A$783,$A433,СВЦЭМ!$B$39:$B$782,R$402)+'СЕТ СН'!$F$16</f>
        <v>#REF!</v>
      </c>
      <c r="S433" s="36" t="e">
        <f>SUMIFS(СВЦЭМ!#REF!,СВЦЭМ!$A$40:$A$783,$A433,СВЦЭМ!$B$39:$B$782,S$402)+'СЕТ СН'!$F$16</f>
        <v>#REF!</v>
      </c>
      <c r="T433" s="36" t="e">
        <f>SUMIFS(СВЦЭМ!#REF!,СВЦЭМ!$A$40:$A$783,$A433,СВЦЭМ!$B$39:$B$782,T$402)+'СЕТ СН'!$F$16</f>
        <v>#REF!</v>
      </c>
      <c r="U433" s="36" t="e">
        <f>SUMIFS(СВЦЭМ!#REF!,СВЦЭМ!$A$40:$A$783,$A433,СВЦЭМ!$B$39:$B$782,U$402)+'СЕТ СН'!$F$16</f>
        <v>#REF!</v>
      </c>
      <c r="V433" s="36" t="e">
        <f>SUMIFS(СВЦЭМ!#REF!,СВЦЭМ!$A$40:$A$783,$A433,СВЦЭМ!$B$39:$B$782,V$402)+'СЕТ СН'!$F$16</f>
        <v>#REF!</v>
      </c>
      <c r="W433" s="36" t="e">
        <f>SUMIFS(СВЦЭМ!#REF!,СВЦЭМ!$A$40:$A$783,$A433,СВЦЭМ!$B$39:$B$782,W$402)+'СЕТ СН'!$F$16</f>
        <v>#REF!</v>
      </c>
      <c r="X433" s="36" t="e">
        <f>SUMIFS(СВЦЭМ!#REF!,СВЦЭМ!$A$40:$A$783,$A433,СВЦЭМ!$B$39:$B$782,X$402)+'СЕТ СН'!$F$16</f>
        <v>#REF!</v>
      </c>
      <c r="Y433" s="36" t="e">
        <f>SUMIFS(СВЦЭМ!#REF!,СВЦЭМ!$A$40:$A$783,$A433,СВЦЭМ!$B$39:$B$782,Y$402)+'СЕТ СН'!$F$16</f>
        <v>#REF!</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01.06.2023</v>
      </c>
      <c r="B438" s="36" t="e">
        <f>SUMIFS(СВЦЭМ!#REF!,СВЦЭМ!$A$40:$A$783,$A438,СВЦЭМ!$B$39:$B$782,B$437)+'СЕТ СН'!$F$16</f>
        <v>#REF!</v>
      </c>
      <c r="C438" s="36" t="e">
        <f>SUMIFS(СВЦЭМ!#REF!,СВЦЭМ!$A$40:$A$783,$A438,СВЦЭМ!$B$39:$B$782,C$437)+'СЕТ СН'!$F$16</f>
        <v>#REF!</v>
      </c>
      <c r="D438" s="36" t="e">
        <f>SUMIFS(СВЦЭМ!#REF!,СВЦЭМ!$A$40:$A$783,$A438,СВЦЭМ!$B$39:$B$782,D$437)+'СЕТ СН'!$F$16</f>
        <v>#REF!</v>
      </c>
      <c r="E438" s="36" t="e">
        <f>SUMIFS(СВЦЭМ!#REF!,СВЦЭМ!$A$40:$A$783,$A438,СВЦЭМ!$B$39:$B$782,E$437)+'СЕТ СН'!$F$16</f>
        <v>#REF!</v>
      </c>
      <c r="F438" s="36" t="e">
        <f>SUMIFS(СВЦЭМ!#REF!,СВЦЭМ!$A$40:$A$783,$A438,СВЦЭМ!$B$39:$B$782,F$437)+'СЕТ СН'!$F$16</f>
        <v>#REF!</v>
      </c>
      <c r="G438" s="36" t="e">
        <f>SUMIFS(СВЦЭМ!#REF!,СВЦЭМ!$A$40:$A$783,$A438,СВЦЭМ!$B$39:$B$782,G$437)+'СЕТ СН'!$F$16</f>
        <v>#REF!</v>
      </c>
      <c r="H438" s="36" t="e">
        <f>SUMIFS(СВЦЭМ!#REF!,СВЦЭМ!$A$40:$A$783,$A438,СВЦЭМ!$B$39:$B$782,H$437)+'СЕТ СН'!$F$16</f>
        <v>#REF!</v>
      </c>
      <c r="I438" s="36" t="e">
        <f>SUMIFS(СВЦЭМ!#REF!,СВЦЭМ!$A$40:$A$783,$A438,СВЦЭМ!$B$39:$B$782,I$437)+'СЕТ СН'!$F$16</f>
        <v>#REF!</v>
      </c>
      <c r="J438" s="36" t="e">
        <f>SUMIFS(СВЦЭМ!#REF!,СВЦЭМ!$A$40:$A$783,$A438,СВЦЭМ!$B$39:$B$782,J$437)+'СЕТ СН'!$F$16</f>
        <v>#REF!</v>
      </c>
      <c r="K438" s="36" t="e">
        <f>SUMIFS(СВЦЭМ!#REF!,СВЦЭМ!$A$40:$A$783,$A438,СВЦЭМ!$B$39:$B$782,K$437)+'СЕТ СН'!$F$16</f>
        <v>#REF!</v>
      </c>
      <c r="L438" s="36" t="e">
        <f>SUMIFS(СВЦЭМ!#REF!,СВЦЭМ!$A$40:$A$783,$A438,СВЦЭМ!$B$39:$B$782,L$437)+'СЕТ СН'!$F$16</f>
        <v>#REF!</v>
      </c>
      <c r="M438" s="36" t="e">
        <f>SUMIFS(СВЦЭМ!#REF!,СВЦЭМ!$A$40:$A$783,$A438,СВЦЭМ!$B$39:$B$782,M$437)+'СЕТ СН'!$F$16</f>
        <v>#REF!</v>
      </c>
      <c r="N438" s="36" t="e">
        <f>SUMIFS(СВЦЭМ!#REF!,СВЦЭМ!$A$40:$A$783,$A438,СВЦЭМ!$B$39:$B$782,N$437)+'СЕТ СН'!$F$16</f>
        <v>#REF!</v>
      </c>
      <c r="O438" s="36" t="e">
        <f>SUMIFS(СВЦЭМ!#REF!,СВЦЭМ!$A$40:$A$783,$A438,СВЦЭМ!$B$39:$B$782,O$437)+'СЕТ СН'!$F$16</f>
        <v>#REF!</v>
      </c>
      <c r="P438" s="36" t="e">
        <f>SUMIFS(СВЦЭМ!#REF!,СВЦЭМ!$A$40:$A$783,$A438,СВЦЭМ!$B$39:$B$782,P$437)+'СЕТ СН'!$F$16</f>
        <v>#REF!</v>
      </c>
      <c r="Q438" s="36" t="e">
        <f>SUMIFS(СВЦЭМ!#REF!,СВЦЭМ!$A$40:$A$783,$A438,СВЦЭМ!$B$39:$B$782,Q$437)+'СЕТ СН'!$F$16</f>
        <v>#REF!</v>
      </c>
      <c r="R438" s="36" t="e">
        <f>SUMIFS(СВЦЭМ!#REF!,СВЦЭМ!$A$40:$A$783,$A438,СВЦЭМ!$B$39:$B$782,R$437)+'СЕТ СН'!$F$16</f>
        <v>#REF!</v>
      </c>
      <c r="S438" s="36" t="e">
        <f>SUMIFS(СВЦЭМ!#REF!,СВЦЭМ!$A$40:$A$783,$A438,СВЦЭМ!$B$39:$B$782,S$437)+'СЕТ СН'!$F$16</f>
        <v>#REF!</v>
      </c>
      <c r="T438" s="36" t="e">
        <f>SUMIFS(СВЦЭМ!#REF!,СВЦЭМ!$A$40:$A$783,$A438,СВЦЭМ!$B$39:$B$782,T$437)+'СЕТ СН'!$F$16</f>
        <v>#REF!</v>
      </c>
      <c r="U438" s="36" t="e">
        <f>SUMIFS(СВЦЭМ!#REF!,СВЦЭМ!$A$40:$A$783,$A438,СВЦЭМ!$B$39:$B$782,U$437)+'СЕТ СН'!$F$16</f>
        <v>#REF!</v>
      </c>
      <c r="V438" s="36" t="e">
        <f>SUMIFS(СВЦЭМ!#REF!,СВЦЭМ!$A$40:$A$783,$A438,СВЦЭМ!$B$39:$B$782,V$437)+'СЕТ СН'!$F$16</f>
        <v>#REF!</v>
      </c>
      <c r="W438" s="36" t="e">
        <f>SUMIFS(СВЦЭМ!#REF!,СВЦЭМ!$A$40:$A$783,$A438,СВЦЭМ!$B$39:$B$782,W$437)+'СЕТ СН'!$F$16</f>
        <v>#REF!</v>
      </c>
      <c r="X438" s="36" t="e">
        <f>SUMIFS(СВЦЭМ!#REF!,СВЦЭМ!$A$40:$A$783,$A438,СВЦЭМ!$B$39:$B$782,X$437)+'СЕТ СН'!$F$16</f>
        <v>#REF!</v>
      </c>
      <c r="Y438" s="36" t="e">
        <f>SUMIFS(СВЦЭМ!#REF!,СВЦЭМ!$A$40:$A$783,$A438,СВЦЭМ!$B$39:$B$782,Y$437)+'СЕТ СН'!$F$16</f>
        <v>#REF!</v>
      </c>
      <c r="AA438" s="45"/>
    </row>
    <row r="439" spans="1:27" ht="15.75" hidden="1" x14ac:dyDescent="0.2">
      <c r="A439" s="35">
        <f>A438+1</f>
        <v>45079</v>
      </c>
      <c r="B439" s="36" t="e">
        <f>SUMIFS(СВЦЭМ!#REF!,СВЦЭМ!$A$40:$A$783,$A439,СВЦЭМ!$B$39:$B$782,B$437)+'СЕТ СН'!$F$16</f>
        <v>#REF!</v>
      </c>
      <c r="C439" s="36" t="e">
        <f>SUMIFS(СВЦЭМ!#REF!,СВЦЭМ!$A$40:$A$783,$A439,СВЦЭМ!$B$39:$B$782,C$437)+'СЕТ СН'!$F$16</f>
        <v>#REF!</v>
      </c>
      <c r="D439" s="36" t="e">
        <f>SUMIFS(СВЦЭМ!#REF!,СВЦЭМ!$A$40:$A$783,$A439,СВЦЭМ!$B$39:$B$782,D$437)+'СЕТ СН'!$F$16</f>
        <v>#REF!</v>
      </c>
      <c r="E439" s="36" t="e">
        <f>SUMIFS(СВЦЭМ!#REF!,СВЦЭМ!$A$40:$A$783,$A439,СВЦЭМ!$B$39:$B$782,E$437)+'СЕТ СН'!$F$16</f>
        <v>#REF!</v>
      </c>
      <c r="F439" s="36" t="e">
        <f>SUMIFS(СВЦЭМ!#REF!,СВЦЭМ!$A$40:$A$783,$A439,СВЦЭМ!$B$39:$B$782,F$437)+'СЕТ СН'!$F$16</f>
        <v>#REF!</v>
      </c>
      <c r="G439" s="36" t="e">
        <f>SUMIFS(СВЦЭМ!#REF!,СВЦЭМ!$A$40:$A$783,$A439,СВЦЭМ!$B$39:$B$782,G$437)+'СЕТ СН'!$F$16</f>
        <v>#REF!</v>
      </c>
      <c r="H439" s="36" t="e">
        <f>SUMIFS(СВЦЭМ!#REF!,СВЦЭМ!$A$40:$A$783,$A439,СВЦЭМ!$B$39:$B$782,H$437)+'СЕТ СН'!$F$16</f>
        <v>#REF!</v>
      </c>
      <c r="I439" s="36" t="e">
        <f>SUMIFS(СВЦЭМ!#REF!,СВЦЭМ!$A$40:$A$783,$A439,СВЦЭМ!$B$39:$B$782,I$437)+'СЕТ СН'!$F$16</f>
        <v>#REF!</v>
      </c>
      <c r="J439" s="36" t="e">
        <f>SUMIFS(СВЦЭМ!#REF!,СВЦЭМ!$A$40:$A$783,$A439,СВЦЭМ!$B$39:$B$782,J$437)+'СЕТ СН'!$F$16</f>
        <v>#REF!</v>
      </c>
      <c r="K439" s="36" t="e">
        <f>SUMIFS(СВЦЭМ!#REF!,СВЦЭМ!$A$40:$A$783,$A439,СВЦЭМ!$B$39:$B$782,K$437)+'СЕТ СН'!$F$16</f>
        <v>#REF!</v>
      </c>
      <c r="L439" s="36" t="e">
        <f>SUMIFS(СВЦЭМ!#REF!,СВЦЭМ!$A$40:$A$783,$A439,СВЦЭМ!$B$39:$B$782,L$437)+'СЕТ СН'!$F$16</f>
        <v>#REF!</v>
      </c>
      <c r="M439" s="36" t="e">
        <f>SUMIFS(СВЦЭМ!#REF!,СВЦЭМ!$A$40:$A$783,$A439,СВЦЭМ!$B$39:$B$782,M$437)+'СЕТ СН'!$F$16</f>
        <v>#REF!</v>
      </c>
      <c r="N439" s="36" t="e">
        <f>SUMIFS(СВЦЭМ!#REF!,СВЦЭМ!$A$40:$A$783,$A439,СВЦЭМ!$B$39:$B$782,N$437)+'СЕТ СН'!$F$16</f>
        <v>#REF!</v>
      </c>
      <c r="O439" s="36" t="e">
        <f>SUMIFS(СВЦЭМ!#REF!,СВЦЭМ!$A$40:$A$783,$A439,СВЦЭМ!$B$39:$B$782,O$437)+'СЕТ СН'!$F$16</f>
        <v>#REF!</v>
      </c>
      <c r="P439" s="36" t="e">
        <f>SUMIFS(СВЦЭМ!#REF!,СВЦЭМ!$A$40:$A$783,$A439,СВЦЭМ!$B$39:$B$782,P$437)+'СЕТ СН'!$F$16</f>
        <v>#REF!</v>
      </c>
      <c r="Q439" s="36" t="e">
        <f>SUMIFS(СВЦЭМ!#REF!,СВЦЭМ!$A$40:$A$783,$A439,СВЦЭМ!$B$39:$B$782,Q$437)+'СЕТ СН'!$F$16</f>
        <v>#REF!</v>
      </c>
      <c r="R439" s="36" t="e">
        <f>SUMIFS(СВЦЭМ!#REF!,СВЦЭМ!$A$40:$A$783,$A439,СВЦЭМ!$B$39:$B$782,R$437)+'СЕТ СН'!$F$16</f>
        <v>#REF!</v>
      </c>
      <c r="S439" s="36" t="e">
        <f>SUMIFS(СВЦЭМ!#REF!,СВЦЭМ!$A$40:$A$783,$A439,СВЦЭМ!$B$39:$B$782,S$437)+'СЕТ СН'!$F$16</f>
        <v>#REF!</v>
      </c>
      <c r="T439" s="36" t="e">
        <f>SUMIFS(СВЦЭМ!#REF!,СВЦЭМ!$A$40:$A$783,$A439,СВЦЭМ!$B$39:$B$782,T$437)+'СЕТ СН'!$F$16</f>
        <v>#REF!</v>
      </c>
      <c r="U439" s="36" t="e">
        <f>SUMIFS(СВЦЭМ!#REF!,СВЦЭМ!$A$40:$A$783,$A439,СВЦЭМ!$B$39:$B$782,U$437)+'СЕТ СН'!$F$16</f>
        <v>#REF!</v>
      </c>
      <c r="V439" s="36" t="e">
        <f>SUMIFS(СВЦЭМ!#REF!,СВЦЭМ!$A$40:$A$783,$A439,СВЦЭМ!$B$39:$B$782,V$437)+'СЕТ СН'!$F$16</f>
        <v>#REF!</v>
      </c>
      <c r="W439" s="36" t="e">
        <f>SUMIFS(СВЦЭМ!#REF!,СВЦЭМ!$A$40:$A$783,$A439,СВЦЭМ!$B$39:$B$782,W$437)+'СЕТ СН'!$F$16</f>
        <v>#REF!</v>
      </c>
      <c r="X439" s="36" t="e">
        <f>SUMIFS(СВЦЭМ!#REF!,СВЦЭМ!$A$40:$A$783,$A439,СВЦЭМ!$B$39:$B$782,X$437)+'СЕТ СН'!$F$16</f>
        <v>#REF!</v>
      </c>
      <c r="Y439" s="36" t="e">
        <f>SUMIFS(СВЦЭМ!#REF!,СВЦЭМ!$A$40:$A$783,$A439,СВЦЭМ!$B$39:$B$782,Y$437)+'СЕТ СН'!$F$16</f>
        <v>#REF!</v>
      </c>
    </row>
    <row r="440" spans="1:27" ht="15.75" hidden="1" x14ac:dyDescent="0.2">
      <c r="A440" s="35">
        <f t="shared" ref="A440:A468" si="12">A439+1</f>
        <v>45080</v>
      </c>
      <c r="B440" s="36" t="e">
        <f>SUMIFS(СВЦЭМ!#REF!,СВЦЭМ!$A$40:$A$783,$A440,СВЦЭМ!$B$39:$B$782,B$437)+'СЕТ СН'!$F$16</f>
        <v>#REF!</v>
      </c>
      <c r="C440" s="36" t="e">
        <f>SUMIFS(СВЦЭМ!#REF!,СВЦЭМ!$A$40:$A$783,$A440,СВЦЭМ!$B$39:$B$782,C$437)+'СЕТ СН'!$F$16</f>
        <v>#REF!</v>
      </c>
      <c r="D440" s="36" t="e">
        <f>SUMIFS(СВЦЭМ!#REF!,СВЦЭМ!$A$40:$A$783,$A440,СВЦЭМ!$B$39:$B$782,D$437)+'СЕТ СН'!$F$16</f>
        <v>#REF!</v>
      </c>
      <c r="E440" s="36" t="e">
        <f>SUMIFS(СВЦЭМ!#REF!,СВЦЭМ!$A$40:$A$783,$A440,СВЦЭМ!$B$39:$B$782,E$437)+'СЕТ СН'!$F$16</f>
        <v>#REF!</v>
      </c>
      <c r="F440" s="36" t="e">
        <f>SUMIFS(СВЦЭМ!#REF!,СВЦЭМ!$A$40:$A$783,$A440,СВЦЭМ!$B$39:$B$782,F$437)+'СЕТ СН'!$F$16</f>
        <v>#REF!</v>
      </c>
      <c r="G440" s="36" t="e">
        <f>SUMIFS(СВЦЭМ!#REF!,СВЦЭМ!$A$40:$A$783,$A440,СВЦЭМ!$B$39:$B$782,G$437)+'СЕТ СН'!$F$16</f>
        <v>#REF!</v>
      </c>
      <c r="H440" s="36" t="e">
        <f>SUMIFS(СВЦЭМ!#REF!,СВЦЭМ!$A$40:$A$783,$A440,СВЦЭМ!$B$39:$B$782,H$437)+'СЕТ СН'!$F$16</f>
        <v>#REF!</v>
      </c>
      <c r="I440" s="36" t="e">
        <f>SUMIFS(СВЦЭМ!#REF!,СВЦЭМ!$A$40:$A$783,$A440,СВЦЭМ!$B$39:$B$782,I$437)+'СЕТ СН'!$F$16</f>
        <v>#REF!</v>
      </c>
      <c r="J440" s="36" t="e">
        <f>SUMIFS(СВЦЭМ!#REF!,СВЦЭМ!$A$40:$A$783,$A440,СВЦЭМ!$B$39:$B$782,J$437)+'СЕТ СН'!$F$16</f>
        <v>#REF!</v>
      </c>
      <c r="K440" s="36" t="e">
        <f>SUMIFS(СВЦЭМ!#REF!,СВЦЭМ!$A$40:$A$783,$A440,СВЦЭМ!$B$39:$B$782,K$437)+'СЕТ СН'!$F$16</f>
        <v>#REF!</v>
      </c>
      <c r="L440" s="36" t="e">
        <f>SUMIFS(СВЦЭМ!#REF!,СВЦЭМ!$A$40:$A$783,$A440,СВЦЭМ!$B$39:$B$782,L$437)+'СЕТ СН'!$F$16</f>
        <v>#REF!</v>
      </c>
      <c r="M440" s="36" t="e">
        <f>SUMIFS(СВЦЭМ!#REF!,СВЦЭМ!$A$40:$A$783,$A440,СВЦЭМ!$B$39:$B$782,M$437)+'СЕТ СН'!$F$16</f>
        <v>#REF!</v>
      </c>
      <c r="N440" s="36" t="e">
        <f>SUMIFS(СВЦЭМ!#REF!,СВЦЭМ!$A$40:$A$783,$A440,СВЦЭМ!$B$39:$B$782,N$437)+'СЕТ СН'!$F$16</f>
        <v>#REF!</v>
      </c>
      <c r="O440" s="36" t="e">
        <f>SUMIFS(СВЦЭМ!#REF!,СВЦЭМ!$A$40:$A$783,$A440,СВЦЭМ!$B$39:$B$782,O$437)+'СЕТ СН'!$F$16</f>
        <v>#REF!</v>
      </c>
      <c r="P440" s="36" t="e">
        <f>SUMIFS(СВЦЭМ!#REF!,СВЦЭМ!$A$40:$A$783,$A440,СВЦЭМ!$B$39:$B$782,P$437)+'СЕТ СН'!$F$16</f>
        <v>#REF!</v>
      </c>
      <c r="Q440" s="36" t="e">
        <f>SUMIFS(СВЦЭМ!#REF!,СВЦЭМ!$A$40:$A$783,$A440,СВЦЭМ!$B$39:$B$782,Q$437)+'СЕТ СН'!$F$16</f>
        <v>#REF!</v>
      </c>
      <c r="R440" s="36" t="e">
        <f>SUMIFS(СВЦЭМ!#REF!,СВЦЭМ!$A$40:$A$783,$A440,СВЦЭМ!$B$39:$B$782,R$437)+'СЕТ СН'!$F$16</f>
        <v>#REF!</v>
      </c>
      <c r="S440" s="36" t="e">
        <f>SUMIFS(СВЦЭМ!#REF!,СВЦЭМ!$A$40:$A$783,$A440,СВЦЭМ!$B$39:$B$782,S$437)+'СЕТ СН'!$F$16</f>
        <v>#REF!</v>
      </c>
      <c r="T440" s="36" t="e">
        <f>SUMIFS(СВЦЭМ!#REF!,СВЦЭМ!$A$40:$A$783,$A440,СВЦЭМ!$B$39:$B$782,T$437)+'СЕТ СН'!$F$16</f>
        <v>#REF!</v>
      </c>
      <c r="U440" s="36" t="e">
        <f>SUMIFS(СВЦЭМ!#REF!,СВЦЭМ!$A$40:$A$783,$A440,СВЦЭМ!$B$39:$B$782,U$437)+'СЕТ СН'!$F$16</f>
        <v>#REF!</v>
      </c>
      <c r="V440" s="36" t="e">
        <f>SUMIFS(СВЦЭМ!#REF!,СВЦЭМ!$A$40:$A$783,$A440,СВЦЭМ!$B$39:$B$782,V$437)+'СЕТ СН'!$F$16</f>
        <v>#REF!</v>
      </c>
      <c r="W440" s="36" t="e">
        <f>SUMIFS(СВЦЭМ!#REF!,СВЦЭМ!$A$40:$A$783,$A440,СВЦЭМ!$B$39:$B$782,W$437)+'СЕТ СН'!$F$16</f>
        <v>#REF!</v>
      </c>
      <c r="X440" s="36" t="e">
        <f>SUMIFS(СВЦЭМ!#REF!,СВЦЭМ!$A$40:$A$783,$A440,СВЦЭМ!$B$39:$B$782,X$437)+'СЕТ СН'!$F$16</f>
        <v>#REF!</v>
      </c>
      <c r="Y440" s="36" t="e">
        <f>SUMIFS(СВЦЭМ!#REF!,СВЦЭМ!$A$40:$A$783,$A440,СВЦЭМ!$B$39:$B$782,Y$437)+'СЕТ СН'!$F$16</f>
        <v>#REF!</v>
      </c>
    </row>
    <row r="441" spans="1:27" ht="15.75" hidden="1" x14ac:dyDescent="0.2">
      <c r="A441" s="35">
        <f t="shared" si="12"/>
        <v>45081</v>
      </c>
      <c r="B441" s="36" t="e">
        <f>SUMIFS(СВЦЭМ!#REF!,СВЦЭМ!$A$40:$A$783,$A441,СВЦЭМ!$B$39:$B$782,B$437)+'СЕТ СН'!$F$16</f>
        <v>#REF!</v>
      </c>
      <c r="C441" s="36" t="e">
        <f>SUMIFS(СВЦЭМ!#REF!,СВЦЭМ!$A$40:$A$783,$A441,СВЦЭМ!$B$39:$B$782,C$437)+'СЕТ СН'!$F$16</f>
        <v>#REF!</v>
      </c>
      <c r="D441" s="36" t="e">
        <f>SUMIFS(СВЦЭМ!#REF!,СВЦЭМ!$A$40:$A$783,$A441,СВЦЭМ!$B$39:$B$782,D$437)+'СЕТ СН'!$F$16</f>
        <v>#REF!</v>
      </c>
      <c r="E441" s="36" t="e">
        <f>SUMIFS(СВЦЭМ!#REF!,СВЦЭМ!$A$40:$A$783,$A441,СВЦЭМ!$B$39:$B$782,E$437)+'СЕТ СН'!$F$16</f>
        <v>#REF!</v>
      </c>
      <c r="F441" s="36" t="e">
        <f>SUMIFS(СВЦЭМ!#REF!,СВЦЭМ!$A$40:$A$783,$A441,СВЦЭМ!$B$39:$B$782,F$437)+'СЕТ СН'!$F$16</f>
        <v>#REF!</v>
      </c>
      <c r="G441" s="36" t="e">
        <f>SUMIFS(СВЦЭМ!#REF!,СВЦЭМ!$A$40:$A$783,$A441,СВЦЭМ!$B$39:$B$782,G$437)+'СЕТ СН'!$F$16</f>
        <v>#REF!</v>
      </c>
      <c r="H441" s="36" t="e">
        <f>SUMIFS(СВЦЭМ!#REF!,СВЦЭМ!$A$40:$A$783,$A441,СВЦЭМ!$B$39:$B$782,H$437)+'СЕТ СН'!$F$16</f>
        <v>#REF!</v>
      </c>
      <c r="I441" s="36" t="e">
        <f>SUMIFS(СВЦЭМ!#REF!,СВЦЭМ!$A$40:$A$783,$A441,СВЦЭМ!$B$39:$B$782,I$437)+'СЕТ СН'!$F$16</f>
        <v>#REF!</v>
      </c>
      <c r="J441" s="36" t="e">
        <f>SUMIFS(СВЦЭМ!#REF!,СВЦЭМ!$A$40:$A$783,$A441,СВЦЭМ!$B$39:$B$782,J$437)+'СЕТ СН'!$F$16</f>
        <v>#REF!</v>
      </c>
      <c r="K441" s="36" t="e">
        <f>SUMIFS(СВЦЭМ!#REF!,СВЦЭМ!$A$40:$A$783,$A441,СВЦЭМ!$B$39:$B$782,K$437)+'СЕТ СН'!$F$16</f>
        <v>#REF!</v>
      </c>
      <c r="L441" s="36" t="e">
        <f>SUMIFS(СВЦЭМ!#REF!,СВЦЭМ!$A$40:$A$783,$A441,СВЦЭМ!$B$39:$B$782,L$437)+'СЕТ СН'!$F$16</f>
        <v>#REF!</v>
      </c>
      <c r="M441" s="36" t="e">
        <f>SUMIFS(СВЦЭМ!#REF!,СВЦЭМ!$A$40:$A$783,$A441,СВЦЭМ!$B$39:$B$782,M$437)+'СЕТ СН'!$F$16</f>
        <v>#REF!</v>
      </c>
      <c r="N441" s="36" t="e">
        <f>SUMIFS(СВЦЭМ!#REF!,СВЦЭМ!$A$40:$A$783,$A441,СВЦЭМ!$B$39:$B$782,N$437)+'СЕТ СН'!$F$16</f>
        <v>#REF!</v>
      </c>
      <c r="O441" s="36" t="e">
        <f>SUMIFS(СВЦЭМ!#REF!,СВЦЭМ!$A$40:$A$783,$A441,СВЦЭМ!$B$39:$B$782,O$437)+'СЕТ СН'!$F$16</f>
        <v>#REF!</v>
      </c>
      <c r="P441" s="36" t="e">
        <f>SUMIFS(СВЦЭМ!#REF!,СВЦЭМ!$A$40:$A$783,$A441,СВЦЭМ!$B$39:$B$782,P$437)+'СЕТ СН'!$F$16</f>
        <v>#REF!</v>
      </c>
      <c r="Q441" s="36" t="e">
        <f>SUMIFS(СВЦЭМ!#REF!,СВЦЭМ!$A$40:$A$783,$A441,СВЦЭМ!$B$39:$B$782,Q$437)+'СЕТ СН'!$F$16</f>
        <v>#REF!</v>
      </c>
      <c r="R441" s="36" t="e">
        <f>SUMIFS(СВЦЭМ!#REF!,СВЦЭМ!$A$40:$A$783,$A441,СВЦЭМ!$B$39:$B$782,R$437)+'СЕТ СН'!$F$16</f>
        <v>#REF!</v>
      </c>
      <c r="S441" s="36" t="e">
        <f>SUMIFS(СВЦЭМ!#REF!,СВЦЭМ!$A$40:$A$783,$A441,СВЦЭМ!$B$39:$B$782,S$437)+'СЕТ СН'!$F$16</f>
        <v>#REF!</v>
      </c>
      <c r="T441" s="36" t="e">
        <f>SUMIFS(СВЦЭМ!#REF!,СВЦЭМ!$A$40:$A$783,$A441,СВЦЭМ!$B$39:$B$782,T$437)+'СЕТ СН'!$F$16</f>
        <v>#REF!</v>
      </c>
      <c r="U441" s="36" t="e">
        <f>SUMIFS(СВЦЭМ!#REF!,СВЦЭМ!$A$40:$A$783,$A441,СВЦЭМ!$B$39:$B$782,U$437)+'СЕТ СН'!$F$16</f>
        <v>#REF!</v>
      </c>
      <c r="V441" s="36" t="e">
        <f>SUMIFS(СВЦЭМ!#REF!,СВЦЭМ!$A$40:$A$783,$A441,СВЦЭМ!$B$39:$B$782,V$437)+'СЕТ СН'!$F$16</f>
        <v>#REF!</v>
      </c>
      <c r="W441" s="36" t="e">
        <f>SUMIFS(СВЦЭМ!#REF!,СВЦЭМ!$A$40:$A$783,$A441,СВЦЭМ!$B$39:$B$782,W$437)+'СЕТ СН'!$F$16</f>
        <v>#REF!</v>
      </c>
      <c r="X441" s="36" t="e">
        <f>SUMIFS(СВЦЭМ!#REF!,СВЦЭМ!$A$40:$A$783,$A441,СВЦЭМ!$B$39:$B$782,X$437)+'СЕТ СН'!$F$16</f>
        <v>#REF!</v>
      </c>
      <c r="Y441" s="36" t="e">
        <f>SUMIFS(СВЦЭМ!#REF!,СВЦЭМ!$A$40:$A$783,$A441,СВЦЭМ!$B$39:$B$782,Y$437)+'СЕТ СН'!$F$16</f>
        <v>#REF!</v>
      </c>
    </row>
    <row r="442" spans="1:27" ht="15.75" hidden="1" x14ac:dyDescent="0.2">
      <c r="A442" s="35">
        <f t="shared" si="12"/>
        <v>45082</v>
      </c>
      <c r="B442" s="36" t="e">
        <f>SUMIFS(СВЦЭМ!#REF!,СВЦЭМ!$A$40:$A$783,$A442,СВЦЭМ!$B$39:$B$782,B$437)+'СЕТ СН'!$F$16</f>
        <v>#REF!</v>
      </c>
      <c r="C442" s="36" t="e">
        <f>SUMIFS(СВЦЭМ!#REF!,СВЦЭМ!$A$40:$A$783,$A442,СВЦЭМ!$B$39:$B$782,C$437)+'СЕТ СН'!$F$16</f>
        <v>#REF!</v>
      </c>
      <c r="D442" s="36" t="e">
        <f>SUMIFS(СВЦЭМ!#REF!,СВЦЭМ!$A$40:$A$783,$A442,СВЦЭМ!$B$39:$B$782,D$437)+'СЕТ СН'!$F$16</f>
        <v>#REF!</v>
      </c>
      <c r="E442" s="36" t="e">
        <f>SUMIFS(СВЦЭМ!#REF!,СВЦЭМ!$A$40:$A$783,$A442,СВЦЭМ!$B$39:$B$782,E$437)+'СЕТ СН'!$F$16</f>
        <v>#REF!</v>
      </c>
      <c r="F442" s="36" t="e">
        <f>SUMIFS(СВЦЭМ!#REF!,СВЦЭМ!$A$40:$A$783,$A442,СВЦЭМ!$B$39:$B$782,F$437)+'СЕТ СН'!$F$16</f>
        <v>#REF!</v>
      </c>
      <c r="G442" s="36" t="e">
        <f>SUMIFS(СВЦЭМ!#REF!,СВЦЭМ!$A$40:$A$783,$A442,СВЦЭМ!$B$39:$B$782,G$437)+'СЕТ СН'!$F$16</f>
        <v>#REF!</v>
      </c>
      <c r="H442" s="36" t="e">
        <f>SUMIFS(СВЦЭМ!#REF!,СВЦЭМ!$A$40:$A$783,$A442,СВЦЭМ!$B$39:$B$782,H$437)+'СЕТ СН'!$F$16</f>
        <v>#REF!</v>
      </c>
      <c r="I442" s="36" t="e">
        <f>SUMIFS(СВЦЭМ!#REF!,СВЦЭМ!$A$40:$A$783,$A442,СВЦЭМ!$B$39:$B$782,I$437)+'СЕТ СН'!$F$16</f>
        <v>#REF!</v>
      </c>
      <c r="J442" s="36" t="e">
        <f>SUMIFS(СВЦЭМ!#REF!,СВЦЭМ!$A$40:$A$783,$A442,СВЦЭМ!$B$39:$B$782,J$437)+'СЕТ СН'!$F$16</f>
        <v>#REF!</v>
      </c>
      <c r="K442" s="36" t="e">
        <f>SUMIFS(СВЦЭМ!#REF!,СВЦЭМ!$A$40:$A$783,$A442,СВЦЭМ!$B$39:$B$782,K$437)+'СЕТ СН'!$F$16</f>
        <v>#REF!</v>
      </c>
      <c r="L442" s="36" t="e">
        <f>SUMIFS(СВЦЭМ!#REF!,СВЦЭМ!$A$40:$A$783,$A442,СВЦЭМ!$B$39:$B$782,L$437)+'СЕТ СН'!$F$16</f>
        <v>#REF!</v>
      </c>
      <c r="M442" s="36" t="e">
        <f>SUMIFS(СВЦЭМ!#REF!,СВЦЭМ!$A$40:$A$783,$A442,СВЦЭМ!$B$39:$B$782,M$437)+'СЕТ СН'!$F$16</f>
        <v>#REF!</v>
      </c>
      <c r="N442" s="36" t="e">
        <f>SUMIFS(СВЦЭМ!#REF!,СВЦЭМ!$A$40:$A$783,$A442,СВЦЭМ!$B$39:$B$782,N$437)+'СЕТ СН'!$F$16</f>
        <v>#REF!</v>
      </c>
      <c r="O442" s="36" t="e">
        <f>SUMIFS(СВЦЭМ!#REF!,СВЦЭМ!$A$40:$A$783,$A442,СВЦЭМ!$B$39:$B$782,O$437)+'СЕТ СН'!$F$16</f>
        <v>#REF!</v>
      </c>
      <c r="P442" s="36" t="e">
        <f>SUMIFS(СВЦЭМ!#REF!,СВЦЭМ!$A$40:$A$783,$A442,СВЦЭМ!$B$39:$B$782,P$437)+'СЕТ СН'!$F$16</f>
        <v>#REF!</v>
      </c>
      <c r="Q442" s="36" t="e">
        <f>SUMIFS(СВЦЭМ!#REF!,СВЦЭМ!$A$40:$A$783,$A442,СВЦЭМ!$B$39:$B$782,Q$437)+'СЕТ СН'!$F$16</f>
        <v>#REF!</v>
      </c>
      <c r="R442" s="36" t="e">
        <f>SUMIFS(СВЦЭМ!#REF!,СВЦЭМ!$A$40:$A$783,$A442,СВЦЭМ!$B$39:$B$782,R$437)+'СЕТ СН'!$F$16</f>
        <v>#REF!</v>
      </c>
      <c r="S442" s="36" t="e">
        <f>SUMIFS(СВЦЭМ!#REF!,СВЦЭМ!$A$40:$A$783,$A442,СВЦЭМ!$B$39:$B$782,S$437)+'СЕТ СН'!$F$16</f>
        <v>#REF!</v>
      </c>
      <c r="T442" s="36" t="e">
        <f>SUMIFS(СВЦЭМ!#REF!,СВЦЭМ!$A$40:$A$783,$A442,СВЦЭМ!$B$39:$B$782,T$437)+'СЕТ СН'!$F$16</f>
        <v>#REF!</v>
      </c>
      <c r="U442" s="36" t="e">
        <f>SUMIFS(СВЦЭМ!#REF!,СВЦЭМ!$A$40:$A$783,$A442,СВЦЭМ!$B$39:$B$782,U$437)+'СЕТ СН'!$F$16</f>
        <v>#REF!</v>
      </c>
      <c r="V442" s="36" t="e">
        <f>SUMIFS(СВЦЭМ!#REF!,СВЦЭМ!$A$40:$A$783,$A442,СВЦЭМ!$B$39:$B$782,V$437)+'СЕТ СН'!$F$16</f>
        <v>#REF!</v>
      </c>
      <c r="W442" s="36" t="e">
        <f>SUMIFS(СВЦЭМ!#REF!,СВЦЭМ!$A$40:$A$783,$A442,СВЦЭМ!$B$39:$B$782,W$437)+'СЕТ СН'!$F$16</f>
        <v>#REF!</v>
      </c>
      <c r="X442" s="36" t="e">
        <f>SUMIFS(СВЦЭМ!#REF!,СВЦЭМ!$A$40:$A$783,$A442,СВЦЭМ!$B$39:$B$782,X$437)+'СЕТ СН'!$F$16</f>
        <v>#REF!</v>
      </c>
      <c r="Y442" s="36" t="e">
        <f>SUMIFS(СВЦЭМ!#REF!,СВЦЭМ!$A$40:$A$783,$A442,СВЦЭМ!$B$39:$B$782,Y$437)+'СЕТ СН'!$F$16</f>
        <v>#REF!</v>
      </c>
    </row>
    <row r="443" spans="1:27" ht="15.75" hidden="1" x14ac:dyDescent="0.2">
      <c r="A443" s="35">
        <f t="shared" si="12"/>
        <v>45083</v>
      </c>
      <c r="B443" s="36" t="e">
        <f>SUMIFS(СВЦЭМ!#REF!,СВЦЭМ!$A$40:$A$783,$A443,СВЦЭМ!$B$39:$B$782,B$437)+'СЕТ СН'!$F$16</f>
        <v>#REF!</v>
      </c>
      <c r="C443" s="36" t="e">
        <f>SUMIFS(СВЦЭМ!#REF!,СВЦЭМ!$A$40:$A$783,$A443,СВЦЭМ!$B$39:$B$782,C$437)+'СЕТ СН'!$F$16</f>
        <v>#REF!</v>
      </c>
      <c r="D443" s="36" t="e">
        <f>SUMIFS(СВЦЭМ!#REF!,СВЦЭМ!$A$40:$A$783,$A443,СВЦЭМ!$B$39:$B$782,D$437)+'СЕТ СН'!$F$16</f>
        <v>#REF!</v>
      </c>
      <c r="E443" s="36" t="e">
        <f>SUMIFS(СВЦЭМ!#REF!,СВЦЭМ!$A$40:$A$783,$A443,СВЦЭМ!$B$39:$B$782,E$437)+'СЕТ СН'!$F$16</f>
        <v>#REF!</v>
      </c>
      <c r="F443" s="36" t="e">
        <f>SUMIFS(СВЦЭМ!#REF!,СВЦЭМ!$A$40:$A$783,$A443,СВЦЭМ!$B$39:$B$782,F$437)+'СЕТ СН'!$F$16</f>
        <v>#REF!</v>
      </c>
      <c r="G443" s="36" t="e">
        <f>SUMIFS(СВЦЭМ!#REF!,СВЦЭМ!$A$40:$A$783,$A443,СВЦЭМ!$B$39:$B$782,G$437)+'СЕТ СН'!$F$16</f>
        <v>#REF!</v>
      </c>
      <c r="H443" s="36" t="e">
        <f>SUMIFS(СВЦЭМ!#REF!,СВЦЭМ!$A$40:$A$783,$A443,СВЦЭМ!$B$39:$B$782,H$437)+'СЕТ СН'!$F$16</f>
        <v>#REF!</v>
      </c>
      <c r="I443" s="36" t="e">
        <f>SUMIFS(СВЦЭМ!#REF!,СВЦЭМ!$A$40:$A$783,$A443,СВЦЭМ!$B$39:$B$782,I$437)+'СЕТ СН'!$F$16</f>
        <v>#REF!</v>
      </c>
      <c r="J443" s="36" t="e">
        <f>SUMIFS(СВЦЭМ!#REF!,СВЦЭМ!$A$40:$A$783,$A443,СВЦЭМ!$B$39:$B$782,J$437)+'СЕТ СН'!$F$16</f>
        <v>#REF!</v>
      </c>
      <c r="K443" s="36" t="e">
        <f>SUMIFS(СВЦЭМ!#REF!,СВЦЭМ!$A$40:$A$783,$A443,СВЦЭМ!$B$39:$B$782,K$437)+'СЕТ СН'!$F$16</f>
        <v>#REF!</v>
      </c>
      <c r="L443" s="36" t="e">
        <f>SUMIFS(СВЦЭМ!#REF!,СВЦЭМ!$A$40:$A$783,$A443,СВЦЭМ!$B$39:$B$782,L$437)+'СЕТ СН'!$F$16</f>
        <v>#REF!</v>
      </c>
      <c r="M443" s="36" t="e">
        <f>SUMIFS(СВЦЭМ!#REF!,СВЦЭМ!$A$40:$A$783,$A443,СВЦЭМ!$B$39:$B$782,M$437)+'СЕТ СН'!$F$16</f>
        <v>#REF!</v>
      </c>
      <c r="N443" s="36" t="e">
        <f>SUMIFS(СВЦЭМ!#REF!,СВЦЭМ!$A$40:$A$783,$A443,СВЦЭМ!$B$39:$B$782,N$437)+'СЕТ СН'!$F$16</f>
        <v>#REF!</v>
      </c>
      <c r="O443" s="36" t="e">
        <f>SUMIFS(СВЦЭМ!#REF!,СВЦЭМ!$A$40:$A$783,$A443,СВЦЭМ!$B$39:$B$782,O$437)+'СЕТ СН'!$F$16</f>
        <v>#REF!</v>
      </c>
      <c r="P443" s="36" t="e">
        <f>SUMIFS(СВЦЭМ!#REF!,СВЦЭМ!$A$40:$A$783,$A443,СВЦЭМ!$B$39:$B$782,P$437)+'СЕТ СН'!$F$16</f>
        <v>#REF!</v>
      </c>
      <c r="Q443" s="36" t="e">
        <f>SUMIFS(СВЦЭМ!#REF!,СВЦЭМ!$A$40:$A$783,$A443,СВЦЭМ!$B$39:$B$782,Q$437)+'СЕТ СН'!$F$16</f>
        <v>#REF!</v>
      </c>
      <c r="R443" s="36" t="e">
        <f>SUMIFS(СВЦЭМ!#REF!,СВЦЭМ!$A$40:$A$783,$A443,СВЦЭМ!$B$39:$B$782,R$437)+'СЕТ СН'!$F$16</f>
        <v>#REF!</v>
      </c>
      <c r="S443" s="36" t="e">
        <f>SUMIFS(СВЦЭМ!#REF!,СВЦЭМ!$A$40:$A$783,$A443,СВЦЭМ!$B$39:$B$782,S$437)+'СЕТ СН'!$F$16</f>
        <v>#REF!</v>
      </c>
      <c r="T443" s="36" t="e">
        <f>SUMIFS(СВЦЭМ!#REF!,СВЦЭМ!$A$40:$A$783,$A443,СВЦЭМ!$B$39:$B$782,T$437)+'СЕТ СН'!$F$16</f>
        <v>#REF!</v>
      </c>
      <c r="U443" s="36" t="e">
        <f>SUMIFS(СВЦЭМ!#REF!,СВЦЭМ!$A$40:$A$783,$A443,СВЦЭМ!$B$39:$B$782,U$437)+'СЕТ СН'!$F$16</f>
        <v>#REF!</v>
      </c>
      <c r="V443" s="36" t="e">
        <f>SUMIFS(СВЦЭМ!#REF!,СВЦЭМ!$A$40:$A$783,$A443,СВЦЭМ!$B$39:$B$782,V$437)+'СЕТ СН'!$F$16</f>
        <v>#REF!</v>
      </c>
      <c r="W443" s="36" t="e">
        <f>SUMIFS(СВЦЭМ!#REF!,СВЦЭМ!$A$40:$A$783,$A443,СВЦЭМ!$B$39:$B$782,W$437)+'СЕТ СН'!$F$16</f>
        <v>#REF!</v>
      </c>
      <c r="X443" s="36" t="e">
        <f>SUMIFS(СВЦЭМ!#REF!,СВЦЭМ!$A$40:$A$783,$A443,СВЦЭМ!$B$39:$B$782,X$437)+'СЕТ СН'!$F$16</f>
        <v>#REF!</v>
      </c>
      <c r="Y443" s="36" t="e">
        <f>SUMIFS(СВЦЭМ!#REF!,СВЦЭМ!$A$40:$A$783,$A443,СВЦЭМ!$B$39:$B$782,Y$437)+'СЕТ СН'!$F$16</f>
        <v>#REF!</v>
      </c>
    </row>
    <row r="444" spans="1:27" ht="15.75" hidden="1" x14ac:dyDescent="0.2">
      <c r="A444" s="35">
        <f t="shared" si="12"/>
        <v>45084</v>
      </c>
      <c r="B444" s="36" t="e">
        <f>SUMIFS(СВЦЭМ!#REF!,СВЦЭМ!$A$40:$A$783,$A444,СВЦЭМ!$B$39:$B$782,B$437)+'СЕТ СН'!$F$16</f>
        <v>#REF!</v>
      </c>
      <c r="C444" s="36" t="e">
        <f>SUMIFS(СВЦЭМ!#REF!,СВЦЭМ!$A$40:$A$783,$A444,СВЦЭМ!$B$39:$B$782,C$437)+'СЕТ СН'!$F$16</f>
        <v>#REF!</v>
      </c>
      <c r="D444" s="36" t="e">
        <f>SUMIFS(СВЦЭМ!#REF!,СВЦЭМ!$A$40:$A$783,$A444,СВЦЭМ!$B$39:$B$782,D$437)+'СЕТ СН'!$F$16</f>
        <v>#REF!</v>
      </c>
      <c r="E444" s="36" t="e">
        <f>SUMIFS(СВЦЭМ!#REF!,СВЦЭМ!$A$40:$A$783,$A444,СВЦЭМ!$B$39:$B$782,E$437)+'СЕТ СН'!$F$16</f>
        <v>#REF!</v>
      </c>
      <c r="F444" s="36" t="e">
        <f>SUMIFS(СВЦЭМ!#REF!,СВЦЭМ!$A$40:$A$783,$A444,СВЦЭМ!$B$39:$B$782,F$437)+'СЕТ СН'!$F$16</f>
        <v>#REF!</v>
      </c>
      <c r="G444" s="36" t="e">
        <f>SUMIFS(СВЦЭМ!#REF!,СВЦЭМ!$A$40:$A$783,$A444,СВЦЭМ!$B$39:$B$782,G$437)+'СЕТ СН'!$F$16</f>
        <v>#REF!</v>
      </c>
      <c r="H444" s="36" t="e">
        <f>SUMIFS(СВЦЭМ!#REF!,СВЦЭМ!$A$40:$A$783,$A444,СВЦЭМ!$B$39:$B$782,H$437)+'СЕТ СН'!$F$16</f>
        <v>#REF!</v>
      </c>
      <c r="I444" s="36" t="e">
        <f>SUMIFS(СВЦЭМ!#REF!,СВЦЭМ!$A$40:$A$783,$A444,СВЦЭМ!$B$39:$B$782,I$437)+'СЕТ СН'!$F$16</f>
        <v>#REF!</v>
      </c>
      <c r="J444" s="36" t="e">
        <f>SUMIFS(СВЦЭМ!#REF!,СВЦЭМ!$A$40:$A$783,$A444,СВЦЭМ!$B$39:$B$782,J$437)+'СЕТ СН'!$F$16</f>
        <v>#REF!</v>
      </c>
      <c r="K444" s="36" t="e">
        <f>SUMIFS(СВЦЭМ!#REF!,СВЦЭМ!$A$40:$A$783,$A444,СВЦЭМ!$B$39:$B$782,K$437)+'СЕТ СН'!$F$16</f>
        <v>#REF!</v>
      </c>
      <c r="L444" s="36" t="e">
        <f>SUMIFS(СВЦЭМ!#REF!,СВЦЭМ!$A$40:$A$783,$A444,СВЦЭМ!$B$39:$B$782,L$437)+'СЕТ СН'!$F$16</f>
        <v>#REF!</v>
      </c>
      <c r="M444" s="36" t="e">
        <f>SUMIFS(СВЦЭМ!#REF!,СВЦЭМ!$A$40:$A$783,$A444,СВЦЭМ!$B$39:$B$782,M$437)+'СЕТ СН'!$F$16</f>
        <v>#REF!</v>
      </c>
      <c r="N444" s="36" t="e">
        <f>SUMIFS(СВЦЭМ!#REF!,СВЦЭМ!$A$40:$A$783,$A444,СВЦЭМ!$B$39:$B$782,N$437)+'СЕТ СН'!$F$16</f>
        <v>#REF!</v>
      </c>
      <c r="O444" s="36" t="e">
        <f>SUMIFS(СВЦЭМ!#REF!,СВЦЭМ!$A$40:$A$783,$A444,СВЦЭМ!$B$39:$B$782,O$437)+'СЕТ СН'!$F$16</f>
        <v>#REF!</v>
      </c>
      <c r="P444" s="36" t="e">
        <f>SUMIFS(СВЦЭМ!#REF!,СВЦЭМ!$A$40:$A$783,$A444,СВЦЭМ!$B$39:$B$782,P$437)+'СЕТ СН'!$F$16</f>
        <v>#REF!</v>
      </c>
      <c r="Q444" s="36" t="e">
        <f>SUMIFS(СВЦЭМ!#REF!,СВЦЭМ!$A$40:$A$783,$A444,СВЦЭМ!$B$39:$B$782,Q$437)+'СЕТ СН'!$F$16</f>
        <v>#REF!</v>
      </c>
      <c r="R444" s="36" t="e">
        <f>SUMIFS(СВЦЭМ!#REF!,СВЦЭМ!$A$40:$A$783,$A444,СВЦЭМ!$B$39:$B$782,R$437)+'СЕТ СН'!$F$16</f>
        <v>#REF!</v>
      </c>
      <c r="S444" s="36" t="e">
        <f>SUMIFS(СВЦЭМ!#REF!,СВЦЭМ!$A$40:$A$783,$A444,СВЦЭМ!$B$39:$B$782,S$437)+'СЕТ СН'!$F$16</f>
        <v>#REF!</v>
      </c>
      <c r="T444" s="36" t="e">
        <f>SUMIFS(СВЦЭМ!#REF!,СВЦЭМ!$A$40:$A$783,$A444,СВЦЭМ!$B$39:$B$782,T$437)+'СЕТ СН'!$F$16</f>
        <v>#REF!</v>
      </c>
      <c r="U444" s="36" t="e">
        <f>SUMIFS(СВЦЭМ!#REF!,СВЦЭМ!$A$40:$A$783,$A444,СВЦЭМ!$B$39:$B$782,U$437)+'СЕТ СН'!$F$16</f>
        <v>#REF!</v>
      </c>
      <c r="V444" s="36" t="e">
        <f>SUMIFS(СВЦЭМ!#REF!,СВЦЭМ!$A$40:$A$783,$A444,СВЦЭМ!$B$39:$B$782,V$437)+'СЕТ СН'!$F$16</f>
        <v>#REF!</v>
      </c>
      <c r="W444" s="36" t="e">
        <f>SUMIFS(СВЦЭМ!#REF!,СВЦЭМ!$A$40:$A$783,$A444,СВЦЭМ!$B$39:$B$782,W$437)+'СЕТ СН'!$F$16</f>
        <v>#REF!</v>
      </c>
      <c r="X444" s="36" t="e">
        <f>SUMIFS(СВЦЭМ!#REF!,СВЦЭМ!$A$40:$A$783,$A444,СВЦЭМ!$B$39:$B$782,X$437)+'СЕТ СН'!$F$16</f>
        <v>#REF!</v>
      </c>
      <c r="Y444" s="36" t="e">
        <f>SUMIFS(СВЦЭМ!#REF!,СВЦЭМ!$A$40:$A$783,$A444,СВЦЭМ!$B$39:$B$782,Y$437)+'СЕТ СН'!$F$16</f>
        <v>#REF!</v>
      </c>
    </row>
    <row r="445" spans="1:27" ht="15.75" hidden="1" x14ac:dyDescent="0.2">
      <c r="A445" s="35">
        <f t="shared" si="12"/>
        <v>45085</v>
      </c>
      <c r="B445" s="36" t="e">
        <f>SUMIFS(СВЦЭМ!#REF!,СВЦЭМ!$A$40:$A$783,$A445,СВЦЭМ!$B$39:$B$782,B$437)+'СЕТ СН'!$F$16</f>
        <v>#REF!</v>
      </c>
      <c r="C445" s="36" t="e">
        <f>SUMIFS(СВЦЭМ!#REF!,СВЦЭМ!$A$40:$A$783,$A445,СВЦЭМ!$B$39:$B$782,C$437)+'СЕТ СН'!$F$16</f>
        <v>#REF!</v>
      </c>
      <c r="D445" s="36" t="e">
        <f>SUMIFS(СВЦЭМ!#REF!,СВЦЭМ!$A$40:$A$783,$A445,СВЦЭМ!$B$39:$B$782,D$437)+'СЕТ СН'!$F$16</f>
        <v>#REF!</v>
      </c>
      <c r="E445" s="36" t="e">
        <f>SUMIFS(СВЦЭМ!#REF!,СВЦЭМ!$A$40:$A$783,$A445,СВЦЭМ!$B$39:$B$782,E$437)+'СЕТ СН'!$F$16</f>
        <v>#REF!</v>
      </c>
      <c r="F445" s="36" t="e">
        <f>SUMIFS(СВЦЭМ!#REF!,СВЦЭМ!$A$40:$A$783,$A445,СВЦЭМ!$B$39:$B$782,F$437)+'СЕТ СН'!$F$16</f>
        <v>#REF!</v>
      </c>
      <c r="G445" s="36" t="e">
        <f>SUMIFS(СВЦЭМ!#REF!,СВЦЭМ!$A$40:$A$783,$A445,СВЦЭМ!$B$39:$B$782,G$437)+'СЕТ СН'!$F$16</f>
        <v>#REF!</v>
      </c>
      <c r="H445" s="36" t="e">
        <f>SUMIFS(СВЦЭМ!#REF!,СВЦЭМ!$A$40:$A$783,$A445,СВЦЭМ!$B$39:$B$782,H$437)+'СЕТ СН'!$F$16</f>
        <v>#REF!</v>
      </c>
      <c r="I445" s="36" t="e">
        <f>SUMIFS(СВЦЭМ!#REF!,СВЦЭМ!$A$40:$A$783,$A445,СВЦЭМ!$B$39:$B$782,I$437)+'СЕТ СН'!$F$16</f>
        <v>#REF!</v>
      </c>
      <c r="J445" s="36" t="e">
        <f>SUMIFS(СВЦЭМ!#REF!,СВЦЭМ!$A$40:$A$783,$A445,СВЦЭМ!$B$39:$B$782,J$437)+'СЕТ СН'!$F$16</f>
        <v>#REF!</v>
      </c>
      <c r="K445" s="36" t="e">
        <f>SUMIFS(СВЦЭМ!#REF!,СВЦЭМ!$A$40:$A$783,$A445,СВЦЭМ!$B$39:$B$782,K$437)+'СЕТ СН'!$F$16</f>
        <v>#REF!</v>
      </c>
      <c r="L445" s="36" t="e">
        <f>SUMIFS(СВЦЭМ!#REF!,СВЦЭМ!$A$40:$A$783,$A445,СВЦЭМ!$B$39:$B$782,L$437)+'СЕТ СН'!$F$16</f>
        <v>#REF!</v>
      </c>
      <c r="M445" s="36" t="e">
        <f>SUMIFS(СВЦЭМ!#REF!,СВЦЭМ!$A$40:$A$783,$A445,СВЦЭМ!$B$39:$B$782,M$437)+'СЕТ СН'!$F$16</f>
        <v>#REF!</v>
      </c>
      <c r="N445" s="36" t="e">
        <f>SUMIFS(СВЦЭМ!#REF!,СВЦЭМ!$A$40:$A$783,$A445,СВЦЭМ!$B$39:$B$782,N$437)+'СЕТ СН'!$F$16</f>
        <v>#REF!</v>
      </c>
      <c r="O445" s="36" t="e">
        <f>SUMIFS(СВЦЭМ!#REF!,СВЦЭМ!$A$40:$A$783,$A445,СВЦЭМ!$B$39:$B$782,O$437)+'СЕТ СН'!$F$16</f>
        <v>#REF!</v>
      </c>
      <c r="P445" s="36" t="e">
        <f>SUMIFS(СВЦЭМ!#REF!,СВЦЭМ!$A$40:$A$783,$A445,СВЦЭМ!$B$39:$B$782,P$437)+'СЕТ СН'!$F$16</f>
        <v>#REF!</v>
      </c>
      <c r="Q445" s="36" t="e">
        <f>SUMIFS(СВЦЭМ!#REF!,СВЦЭМ!$A$40:$A$783,$A445,СВЦЭМ!$B$39:$B$782,Q$437)+'СЕТ СН'!$F$16</f>
        <v>#REF!</v>
      </c>
      <c r="R445" s="36" t="e">
        <f>SUMIFS(СВЦЭМ!#REF!,СВЦЭМ!$A$40:$A$783,$A445,СВЦЭМ!$B$39:$B$782,R$437)+'СЕТ СН'!$F$16</f>
        <v>#REF!</v>
      </c>
      <c r="S445" s="36" t="e">
        <f>SUMIFS(СВЦЭМ!#REF!,СВЦЭМ!$A$40:$A$783,$A445,СВЦЭМ!$B$39:$B$782,S$437)+'СЕТ СН'!$F$16</f>
        <v>#REF!</v>
      </c>
      <c r="T445" s="36" t="e">
        <f>SUMIFS(СВЦЭМ!#REF!,СВЦЭМ!$A$40:$A$783,$A445,СВЦЭМ!$B$39:$B$782,T$437)+'СЕТ СН'!$F$16</f>
        <v>#REF!</v>
      </c>
      <c r="U445" s="36" t="e">
        <f>SUMIFS(СВЦЭМ!#REF!,СВЦЭМ!$A$40:$A$783,$A445,СВЦЭМ!$B$39:$B$782,U$437)+'СЕТ СН'!$F$16</f>
        <v>#REF!</v>
      </c>
      <c r="V445" s="36" t="e">
        <f>SUMIFS(СВЦЭМ!#REF!,СВЦЭМ!$A$40:$A$783,$A445,СВЦЭМ!$B$39:$B$782,V$437)+'СЕТ СН'!$F$16</f>
        <v>#REF!</v>
      </c>
      <c r="W445" s="36" t="e">
        <f>SUMIFS(СВЦЭМ!#REF!,СВЦЭМ!$A$40:$A$783,$A445,СВЦЭМ!$B$39:$B$782,W$437)+'СЕТ СН'!$F$16</f>
        <v>#REF!</v>
      </c>
      <c r="X445" s="36" t="e">
        <f>SUMIFS(СВЦЭМ!#REF!,СВЦЭМ!$A$40:$A$783,$A445,СВЦЭМ!$B$39:$B$782,X$437)+'СЕТ СН'!$F$16</f>
        <v>#REF!</v>
      </c>
      <c r="Y445" s="36" t="e">
        <f>SUMIFS(СВЦЭМ!#REF!,СВЦЭМ!$A$40:$A$783,$A445,СВЦЭМ!$B$39:$B$782,Y$437)+'СЕТ СН'!$F$16</f>
        <v>#REF!</v>
      </c>
    </row>
    <row r="446" spans="1:27" ht="15.75" hidden="1" x14ac:dyDescent="0.2">
      <c r="A446" s="35">
        <f t="shared" si="12"/>
        <v>45086</v>
      </c>
      <c r="B446" s="36" t="e">
        <f>SUMIFS(СВЦЭМ!#REF!,СВЦЭМ!$A$40:$A$783,$A446,СВЦЭМ!$B$39:$B$782,B$437)+'СЕТ СН'!$F$16</f>
        <v>#REF!</v>
      </c>
      <c r="C446" s="36" t="e">
        <f>SUMIFS(СВЦЭМ!#REF!,СВЦЭМ!$A$40:$A$783,$A446,СВЦЭМ!$B$39:$B$782,C$437)+'СЕТ СН'!$F$16</f>
        <v>#REF!</v>
      </c>
      <c r="D446" s="36" t="e">
        <f>SUMIFS(СВЦЭМ!#REF!,СВЦЭМ!$A$40:$A$783,$A446,СВЦЭМ!$B$39:$B$782,D$437)+'СЕТ СН'!$F$16</f>
        <v>#REF!</v>
      </c>
      <c r="E446" s="36" t="e">
        <f>SUMIFS(СВЦЭМ!#REF!,СВЦЭМ!$A$40:$A$783,$A446,СВЦЭМ!$B$39:$B$782,E$437)+'СЕТ СН'!$F$16</f>
        <v>#REF!</v>
      </c>
      <c r="F446" s="36" t="e">
        <f>SUMIFS(СВЦЭМ!#REF!,СВЦЭМ!$A$40:$A$783,$A446,СВЦЭМ!$B$39:$B$782,F$437)+'СЕТ СН'!$F$16</f>
        <v>#REF!</v>
      </c>
      <c r="G446" s="36" t="e">
        <f>SUMIFS(СВЦЭМ!#REF!,СВЦЭМ!$A$40:$A$783,$A446,СВЦЭМ!$B$39:$B$782,G$437)+'СЕТ СН'!$F$16</f>
        <v>#REF!</v>
      </c>
      <c r="H446" s="36" t="e">
        <f>SUMIFS(СВЦЭМ!#REF!,СВЦЭМ!$A$40:$A$783,$A446,СВЦЭМ!$B$39:$B$782,H$437)+'СЕТ СН'!$F$16</f>
        <v>#REF!</v>
      </c>
      <c r="I446" s="36" t="e">
        <f>SUMIFS(СВЦЭМ!#REF!,СВЦЭМ!$A$40:$A$783,$A446,СВЦЭМ!$B$39:$B$782,I$437)+'СЕТ СН'!$F$16</f>
        <v>#REF!</v>
      </c>
      <c r="J446" s="36" t="e">
        <f>SUMIFS(СВЦЭМ!#REF!,СВЦЭМ!$A$40:$A$783,$A446,СВЦЭМ!$B$39:$B$782,J$437)+'СЕТ СН'!$F$16</f>
        <v>#REF!</v>
      </c>
      <c r="K446" s="36" t="e">
        <f>SUMIFS(СВЦЭМ!#REF!,СВЦЭМ!$A$40:$A$783,$A446,СВЦЭМ!$B$39:$B$782,K$437)+'СЕТ СН'!$F$16</f>
        <v>#REF!</v>
      </c>
      <c r="L446" s="36" t="e">
        <f>SUMIFS(СВЦЭМ!#REF!,СВЦЭМ!$A$40:$A$783,$A446,СВЦЭМ!$B$39:$B$782,L$437)+'СЕТ СН'!$F$16</f>
        <v>#REF!</v>
      </c>
      <c r="M446" s="36" t="e">
        <f>SUMIFS(СВЦЭМ!#REF!,СВЦЭМ!$A$40:$A$783,$A446,СВЦЭМ!$B$39:$B$782,M$437)+'СЕТ СН'!$F$16</f>
        <v>#REF!</v>
      </c>
      <c r="N446" s="36" t="e">
        <f>SUMIFS(СВЦЭМ!#REF!,СВЦЭМ!$A$40:$A$783,$A446,СВЦЭМ!$B$39:$B$782,N$437)+'СЕТ СН'!$F$16</f>
        <v>#REF!</v>
      </c>
      <c r="O446" s="36" t="e">
        <f>SUMIFS(СВЦЭМ!#REF!,СВЦЭМ!$A$40:$A$783,$A446,СВЦЭМ!$B$39:$B$782,O$437)+'СЕТ СН'!$F$16</f>
        <v>#REF!</v>
      </c>
      <c r="P446" s="36" t="e">
        <f>SUMIFS(СВЦЭМ!#REF!,СВЦЭМ!$A$40:$A$783,$A446,СВЦЭМ!$B$39:$B$782,P$437)+'СЕТ СН'!$F$16</f>
        <v>#REF!</v>
      </c>
      <c r="Q446" s="36" t="e">
        <f>SUMIFS(СВЦЭМ!#REF!,СВЦЭМ!$A$40:$A$783,$A446,СВЦЭМ!$B$39:$B$782,Q$437)+'СЕТ СН'!$F$16</f>
        <v>#REF!</v>
      </c>
      <c r="R446" s="36" t="e">
        <f>SUMIFS(СВЦЭМ!#REF!,СВЦЭМ!$A$40:$A$783,$A446,СВЦЭМ!$B$39:$B$782,R$437)+'СЕТ СН'!$F$16</f>
        <v>#REF!</v>
      </c>
      <c r="S446" s="36" t="e">
        <f>SUMIFS(СВЦЭМ!#REF!,СВЦЭМ!$A$40:$A$783,$A446,СВЦЭМ!$B$39:$B$782,S$437)+'СЕТ СН'!$F$16</f>
        <v>#REF!</v>
      </c>
      <c r="T446" s="36" t="e">
        <f>SUMIFS(СВЦЭМ!#REF!,СВЦЭМ!$A$40:$A$783,$A446,СВЦЭМ!$B$39:$B$782,T$437)+'СЕТ СН'!$F$16</f>
        <v>#REF!</v>
      </c>
      <c r="U446" s="36" t="e">
        <f>SUMIFS(СВЦЭМ!#REF!,СВЦЭМ!$A$40:$A$783,$A446,СВЦЭМ!$B$39:$B$782,U$437)+'СЕТ СН'!$F$16</f>
        <v>#REF!</v>
      </c>
      <c r="V446" s="36" t="e">
        <f>SUMIFS(СВЦЭМ!#REF!,СВЦЭМ!$A$40:$A$783,$A446,СВЦЭМ!$B$39:$B$782,V$437)+'СЕТ СН'!$F$16</f>
        <v>#REF!</v>
      </c>
      <c r="W446" s="36" t="e">
        <f>SUMIFS(СВЦЭМ!#REF!,СВЦЭМ!$A$40:$A$783,$A446,СВЦЭМ!$B$39:$B$782,W$437)+'СЕТ СН'!$F$16</f>
        <v>#REF!</v>
      </c>
      <c r="X446" s="36" t="e">
        <f>SUMIFS(СВЦЭМ!#REF!,СВЦЭМ!$A$40:$A$783,$A446,СВЦЭМ!$B$39:$B$782,X$437)+'СЕТ СН'!$F$16</f>
        <v>#REF!</v>
      </c>
      <c r="Y446" s="36" t="e">
        <f>SUMIFS(СВЦЭМ!#REF!,СВЦЭМ!$A$40:$A$783,$A446,СВЦЭМ!$B$39:$B$782,Y$437)+'СЕТ СН'!$F$16</f>
        <v>#REF!</v>
      </c>
    </row>
    <row r="447" spans="1:27" ht="15.75" hidden="1" x14ac:dyDescent="0.2">
      <c r="A447" s="35">
        <f t="shared" si="12"/>
        <v>45087</v>
      </c>
      <c r="B447" s="36" t="e">
        <f>SUMIFS(СВЦЭМ!#REF!,СВЦЭМ!$A$40:$A$783,$A447,СВЦЭМ!$B$39:$B$782,B$437)+'СЕТ СН'!$F$16</f>
        <v>#REF!</v>
      </c>
      <c r="C447" s="36" t="e">
        <f>SUMIFS(СВЦЭМ!#REF!,СВЦЭМ!$A$40:$A$783,$A447,СВЦЭМ!$B$39:$B$782,C$437)+'СЕТ СН'!$F$16</f>
        <v>#REF!</v>
      </c>
      <c r="D447" s="36" t="e">
        <f>SUMIFS(СВЦЭМ!#REF!,СВЦЭМ!$A$40:$A$783,$A447,СВЦЭМ!$B$39:$B$782,D$437)+'СЕТ СН'!$F$16</f>
        <v>#REF!</v>
      </c>
      <c r="E447" s="36" t="e">
        <f>SUMIFS(СВЦЭМ!#REF!,СВЦЭМ!$A$40:$A$783,$A447,СВЦЭМ!$B$39:$B$782,E$437)+'СЕТ СН'!$F$16</f>
        <v>#REF!</v>
      </c>
      <c r="F447" s="36" t="e">
        <f>SUMIFS(СВЦЭМ!#REF!,СВЦЭМ!$A$40:$A$783,$A447,СВЦЭМ!$B$39:$B$782,F$437)+'СЕТ СН'!$F$16</f>
        <v>#REF!</v>
      </c>
      <c r="G447" s="36" t="e">
        <f>SUMIFS(СВЦЭМ!#REF!,СВЦЭМ!$A$40:$A$783,$A447,СВЦЭМ!$B$39:$B$782,G$437)+'СЕТ СН'!$F$16</f>
        <v>#REF!</v>
      </c>
      <c r="H447" s="36" t="e">
        <f>SUMIFS(СВЦЭМ!#REF!,СВЦЭМ!$A$40:$A$783,$A447,СВЦЭМ!$B$39:$B$782,H$437)+'СЕТ СН'!$F$16</f>
        <v>#REF!</v>
      </c>
      <c r="I447" s="36" t="e">
        <f>SUMIFS(СВЦЭМ!#REF!,СВЦЭМ!$A$40:$A$783,$A447,СВЦЭМ!$B$39:$B$782,I$437)+'СЕТ СН'!$F$16</f>
        <v>#REF!</v>
      </c>
      <c r="J447" s="36" t="e">
        <f>SUMIFS(СВЦЭМ!#REF!,СВЦЭМ!$A$40:$A$783,$A447,СВЦЭМ!$B$39:$B$782,J$437)+'СЕТ СН'!$F$16</f>
        <v>#REF!</v>
      </c>
      <c r="K447" s="36" t="e">
        <f>SUMIFS(СВЦЭМ!#REF!,СВЦЭМ!$A$40:$A$783,$A447,СВЦЭМ!$B$39:$B$782,K$437)+'СЕТ СН'!$F$16</f>
        <v>#REF!</v>
      </c>
      <c r="L447" s="36" t="e">
        <f>SUMIFS(СВЦЭМ!#REF!,СВЦЭМ!$A$40:$A$783,$A447,СВЦЭМ!$B$39:$B$782,L$437)+'СЕТ СН'!$F$16</f>
        <v>#REF!</v>
      </c>
      <c r="M447" s="36" t="e">
        <f>SUMIFS(СВЦЭМ!#REF!,СВЦЭМ!$A$40:$A$783,$A447,СВЦЭМ!$B$39:$B$782,M$437)+'СЕТ СН'!$F$16</f>
        <v>#REF!</v>
      </c>
      <c r="N447" s="36" t="e">
        <f>SUMIFS(СВЦЭМ!#REF!,СВЦЭМ!$A$40:$A$783,$A447,СВЦЭМ!$B$39:$B$782,N$437)+'СЕТ СН'!$F$16</f>
        <v>#REF!</v>
      </c>
      <c r="O447" s="36" t="e">
        <f>SUMIFS(СВЦЭМ!#REF!,СВЦЭМ!$A$40:$A$783,$A447,СВЦЭМ!$B$39:$B$782,O$437)+'СЕТ СН'!$F$16</f>
        <v>#REF!</v>
      </c>
      <c r="P447" s="36" t="e">
        <f>SUMIFS(СВЦЭМ!#REF!,СВЦЭМ!$A$40:$A$783,$A447,СВЦЭМ!$B$39:$B$782,P$437)+'СЕТ СН'!$F$16</f>
        <v>#REF!</v>
      </c>
      <c r="Q447" s="36" t="e">
        <f>SUMIFS(СВЦЭМ!#REF!,СВЦЭМ!$A$40:$A$783,$A447,СВЦЭМ!$B$39:$B$782,Q$437)+'СЕТ СН'!$F$16</f>
        <v>#REF!</v>
      </c>
      <c r="R447" s="36" t="e">
        <f>SUMIFS(СВЦЭМ!#REF!,СВЦЭМ!$A$40:$A$783,$A447,СВЦЭМ!$B$39:$B$782,R$437)+'СЕТ СН'!$F$16</f>
        <v>#REF!</v>
      </c>
      <c r="S447" s="36" t="e">
        <f>SUMIFS(СВЦЭМ!#REF!,СВЦЭМ!$A$40:$A$783,$A447,СВЦЭМ!$B$39:$B$782,S$437)+'СЕТ СН'!$F$16</f>
        <v>#REF!</v>
      </c>
      <c r="T447" s="36" t="e">
        <f>SUMIFS(СВЦЭМ!#REF!,СВЦЭМ!$A$40:$A$783,$A447,СВЦЭМ!$B$39:$B$782,T$437)+'СЕТ СН'!$F$16</f>
        <v>#REF!</v>
      </c>
      <c r="U447" s="36" t="e">
        <f>SUMIFS(СВЦЭМ!#REF!,СВЦЭМ!$A$40:$A$783,$A447,СВЦЭМ!$B$39:$B$782,U$437)+'СЕТ СН'!$F$16</f>
        <v>#REF!</v>
      </c>
      <c r="V447" s="36" t="e">
        <f>SUMIFS(СВЦЭМ!#REF!,СВЦЭМ!$A$40:$A$783,$A447,СВЦЭМ!$B$39:$B$782,V$437)+'СЕТ СН'!$F$16</f>
        <v>#REF!</v>
      </c>
      <c r="W447" s="36" t="e">
        <f>SUMIFS(СВЦЭМ!#REF!,СВЦЭМ!$A$40:$A$783,$A447,СВЦЭМ!$B$39:$B$782,W$437)+'СЕТ СН'!$F$16</f>
        <v>#REF!</v>
      </c>
      <c r="X447" s="36" t="e">
        <f>SUMIFS(СВЦЭМ!#REF!,СВЦЭМ!$A$40:$A$783,$A447,СВЦЭМ!$B$39:$B$782,X$437)+'СЕТ СН'!$F$16</f>
        <v>#REF!</v>
      </c>
      <c r="Y447" s="36" t="e">
        <f>SUMIFS(СВЦЭМ!#REF!,СВЦЭМ!$A$40:$A$783,$A447,СВЦЭМ!$B$39:$B$782,Y$437)+'СЕТ СН'!$F$16</f>
        <v>#REF!</v>
      </c>
    </row>
    <row r="448" spans="1:27" ht="15.75" hidden="1" x14ac:dyDescent="0.2">
      <c r="A448" s="35">
        <f t="shared" si="12"/>
        <v>45088</v>
      </c>
      <c r="B448" s="36" t="e">
        <f>SUMIFS(СВЦЭМ!#REF!,СВЦЭМ!$A$40:$A$783,$A448,СВЦЭМ!$B$39:$B$782,B$437)+'СЕТ СН'!$F$16</f>
        <v>#REF!</v>
      </c>
      <c r="C448" s="36" t="e">
        <f>SUMIFS(СВЦЭМ!#REF!,СВЦЭМ!$A$40:$A$783,$A448,СВЦЭМ!$B$39:$B$782,C$437)+'СЕТ СН'!$F$16</f>
        <v>#REF!</v>
      </c>
      <c r="D448" s="36" t="e">
        <f>SUMIFS(СВЦЭМ!#REF!,СВЦЭМ!$A$40:$A$783,$A448,СВЦЭМ!$B$39:$B$782,D$437)+'СЕТ СН'!$F$16</f>
        <v>#REF!</v>
      </c>
      <c r="E448" s="36" t="e">
        <f>SUMIFS(СВЦЭМ!#REF!,СВЦЭМ!$A$40:$A$783,$A448,СВЦЭМ!$B$39:$B$782,E$437)+'СЕТ СН'!$F$16</f>
        <v>#REF!</v>
      </c>
      <c r="F448" s="36" t="e">
        <f>SUMIFS(СВЦЭМ!#REF!,СВЦЭМ!$A$40:$A$783,$A448,СВЦЭМ!$B$39:$B$782,F$437)+'СЕТ СН'!$F$16</f>
        <v>#REF!</v>
      </c>
      <c r="G448" s="36" t="e">
        <f>SUMIFS(СВЦЭМ!#REF!,СВЦЭМ!$A$40:$A$783,$A448,СВЦЭМ!$B$39:$B$782,G$437)+'СЕТ СН'!$F$16</f>
        <v>#REF!</v>
      </c>
      <c r="H448" s="36" t="e">
        <f>SUMIFS(СВЦЭМ!#REF!,СВЦЭМ!$A$40:$A$783,$A448,СВЦЭМ!$B$39:$B$782,H$437)+'СЕТ СН'!$F$16</f>
        <v>#REF!</v>
      </c>
      <c r="I448" s="36" t="e">
        <f>SUMIFS(СВЦЭМ!#REF!,СВЦЭМ!$A$40:$A$783,$A448,СВЦЭМ!$B$39:$B$782,I$437)+'СЕТ СН'!$F$16</f>
        <v>#REF!</v>
      </c>
      <c r="J448" s="36" t="e">
        <f>SUMIFS(СВЦЭМ!#REF!,СВЦЭМ!$A$40:$A$783,$A448,СВЦЭМ!$B$39:$B$782,J$437)+'СЕТ СН'!$F$16</f>
        <v>#REF!</v>
      </c>
      <c r="K448" s="36" t="e">
        <f>SUMIFS(СВЦЭМ!#REF!,СВЦЭМ!$A$40:$A$783,$A448,СВЦЭМ!$B$39:$B$782,K$437)+'СЕТ СН'!$F$16</f>
        <v>#REF!</v>
      </c>
      <c r="L448" s="36" t="e">
        <f>SUMIFS(СВЦЭМ!#REF!,СВЦЭМ!$A$40:$A$783,$A448,СВЦЭМ!$B$39:$B$782,L$437)+'СЕТ СН'!$F$16</f>
        <v>#REF!</v>
      </c>
      <c r="M448" s="36" t="e">
        <f>SUMIFS(СВЦЭМ!#REF!,СВЦЭМ!$A$40:$A$783,$A448,СВЦЭМ!$B$39:$B$782,M$437)+'СЕТ СН'!$F$16</f>
        <v>#REF!</v>
      </c>
      <c r="N448" s="36" t="e">
        <f>SUMIFS(СВЦЭМ!#REF!,СВЦЭМ!$A$40:$A$783,$A448,СВЦЭМ!$B$39:$B$782,N$437)+'СЕТ СН'!$F$16</f>
        <v>#REF!</v>
      </c>
      <c r="O448" s="36" t="e">
        <f>SUMIFS(СВЦЭМ!#REF!,СВЦЭМ!$A$40:$A$783,$A448,СВЦЭМ!$B$39:$B$782,O$437)+'СЕТ СН'!$F$16</f>
        <v>#REF!</v>
      </c>
      <c r="P448" s="36" t="e">
        <f>SUMIFS(СВЦЭМ!#REF!,СВЦЭМ!$A$40:$A$783,$A448,СВЦЭМ!$B$39:$B$782,P$437)+'СЕТ СН'!$F$16</f>
        <v>#REF!</v>
      </c>
      <c r="Q448" s="36" t="e">
        <f>SUMIFS(СВЦЭМ!#REF!,СВЦЭМ!$A$40:$A$783,$A448,СВЦЭМ!$B$39:$B$782,Q$437)+'СЕТ СН'!$F$16</f>
        <v>#REF!</v>
      </c>
      <c r="R448" s="36" t="e">
        <f>SUMIFS(СВЦЭМ!#REF!,СВЦЭМ!$A$40:$A$783,$A448,СВЦЭМ!$B$39:$B$782,R$437)+'СЕТ СН'!$F$16</f>
        <v>#REF!</v>
      </c>
      <c r="S448" s="36" t="e">
        <f>SUMIFS(СВЦЭМ!#REF!,СВЦЭМ!$A$40:$A$783,$A448,СВЦЭМ!$B$39:$B$782,S$437)+'СЕТ СН'!$F$16</f>
        <v>#REF!</v>
      </c>
      <c r="T448" s="36" t="e">
        <f>SUMIFS(СВЦЭМ!#REF!,СВЦЭМ!$A$40:$A$783,$A448,СВЦЭМ!$B$39:$B$782,T$437)+'СЕТ СН'!$F$16</f>
        <v>#REF!</v>
      </c>
      <c r="U448" s="36" t="e">
        <f>SUMIFS(СВЦЭМ!#REF!,СВЦЭМ!$A$40:$A$783,$A448,СВЦЭМ!$B$39:$B$782,U$437)+'СЕТ СН'!$F$16</f>
        <v>#REF!</v>
      </c>
      <c r="V448" s="36" t="e">
        <f>SUMIFS(СВЦЭМ!#REF!,СВЦЭМ!$A$40:$A$783,$A448,СВЦЭМ!$B$39:$B$782,V$437)+'СЕТ СН'!$F$16</f>
        <v>#REF!</v>
      </c>
      <c r="W448" s="36" t="e">
        <f>SUMIFS(СВЦЭМ!#REF!,СВЦЭМ!$A$40:$A$783,$A448,СВЦЭМ!$B$39:$B$782,W$437)+'СЕТ СН'!$F$16</f>
        <v>#REF!</v>
      </c>
      <c r="X448" s="36" t="e">
        <f>SUMIFS(СВЦЭМ!#REF!,СВЦЭМ!$A$40:$A$783,$A448,СВЦЭМ!$B$39:$B$782,X$437)+'СЕТ СН'!$F$16</f>
        <v>#REF!</v>
      </c>
      <c r="Y448" s="36" t="e">
        <f>SUMIFS(СВЦЭМ!#REF!,СВЦЭМ!$A$40:$A$783,$A448,СВЦЭМ!$B$39:$B$782,Y$437)+'СЕТ СН'!$F$16</f>
        <v>#REF!</v>
      </c>
    </row>
    <row r="449" spans="1:25" ht="15.75" hidden="1" x14ac:dyDescent="0.2">
      <c r="A449" s="35">
        <f t="shared" si="12"/>
        <v>45089</v>
      </c>
      <c r="B449" s="36" t="e">
        <f>SUMIFS(СВЦЭМ!#REF!,СВЦЭМ!$A$40:$A$783,$A449,СВЦЭМ!$B$39:$B$782,B$437)+'СЕТ СН'!$F$16</f>
        <v>#REF!</v>
      </c>
      <c r="C449" s="36" t="e">
        <f>SUMIFS(СВЦЭМ!#REF!,СВЦЭМ!$A$40:$A$783,$A449,СВЦЭМ!$B$39:$B$782,C$437)+'СЕТ СН'!$F$16</f>
        <v>#REF!</v>
      </c>
      <c r="D449" s="36" t="e">
        <f>SUMIFS(СВЦЭМ!#REF!,СВЦЭМ!$A$40:$A$783,$A449,СВЦЭМ!$B$39:$B$782,D$437)+'СЕТ СН'!$F$16</f>
        <v>#REF!</v>
      </c>
      <c r="E449" s="36" t="e">
        <f>SUMIFS(СВЦЭМ!#REF!,СВЦЭМ!$A$40:$A$783,$A449,СВЦЭМ!$B$39:$B$782,E$437)+'СЕТ СН'!$F$16</f>
        <v>#REF!</v>
      </c>
      <c r="F449" s="36" t="e">
        <f>SUMIFS(СВЦЭМ!#REF!,СВЦЭМ!$A$40:$A$783,$A449,СВЦЭМ!$B$39:$B$782,F$437)+'СЕТ СН'!$F$16</f>
        <v>#REF!</v>
      </c>
      <c r="G449" s="36" t="e">
        <f>SUMIFS(СВЦЭМ!#REF!,СВЦЭМ!$A$40:$A$783,$A449,СВЦЭМ!$B$39:$B$782,G$437)+'СЕТ СН'!$F$16</f>
        <v>#REF!</v>
      </c>
      <c r="H449" s="36" t="e">
        <f>SUMIFS(СВЦЭМ!#REF!,СВЦЭМ!$A$40:$A$783,$A449,СВЦЭМ!$B$39:$B$782,H$437)+'СЕТ СН'!$F$16</f>
        <v>#REF!</v>
      </c>
      <c r="I449" s="36" t="e">
        <f>SUMIFS(СВЦЭМ!#REF!,СВЦЭМ!$A$40:$A$783,$A449,СВЦЭМ!$B$39:$B$782,I$437)+'СЕТ СН'!$F$16</f>
        <v>#REF!</v>
      </c>
      <c r="J449" s="36" t="e">
        <f>SUMIFS(СВЦЭМ!#REF!,СВЦЭМ!$A$40:$A$783,$A449,СВЦЭМ!$B$39:$B$782,J$437)+'СЕТ СН'!$F$16</f>
        <v>#REF!</v>
      </c>
      <c r="K449" s="36" t="e">
        <f>SUMIFS(СВЦЭМ!#REF!,СВЦЭМ!$A$40:$A$783,$A449,СВЦЭМ!$B$39:$B$782,K$437)+'СЕТ СН'!$F$16</f>
        <v>#REF!</v>
      </c>
      <c r="L449" s="36" t="e">
        <f>SUMIFS(СВЦЭМ!#REF!,СВЦЭМ!$A$40:$A$783,$A449,СВЦЭМ!$B$39:$B$782,L$437)+'СЕТ СН'!$F$16</f>
        <v>#REF!</v>
      </c>
      <c r="M449" s="36" t="e">
        <f>SUMIFS(СВЦЭМ!#REF!,СВЦЭМ!$A$40:$A$783,$A449,СВЦЭМ!$B$39:$B$782,M$437)+'СЕТ СН'!$F$16</f>
        <v>#REF!</v>
      </c>
      <c r="N449" s="36" t="e">
        <f>SUMIFS(СВЦЭМ!#REF!,СВЦЭМ!$A$40:$A$783,$A449,СВЦЭМ!$B$39:$B$782,N$437)+'СЕТ СН'!$F$16</f>
        <v>#REF!</v>
      </c>
      <c r="O449" s="36" t="e">
        <f>SUMIFS(СВЦЭМ!#REF!,СВЦЭМ!$A$40:$A$783,$A449,СВЦЭМ!$B$39:$B$782,O$437)+'СЕТ СН'!$F$16</f>
        <v>#REF!</v>
      </c>
      <c r="P449" s="36" t="e">
        <f>SUMIFS(СВЦЭМ!#REF!,СВЦЭМ!$A$40:$A$783,$A449,СВЦЭМ!$B$39:$B$782,P$437)+'СЕТ СН'!$F$16</f>
        <v>#REF!</v>
      </c>
      <c r="Q449" s="36" t="e">
        <f>SUMIFS(СВЦЭМ!#REF!,СВЦЭМ!$A$40:$A$783,$A449,СВЦЭМ!$B$39:$B$782,Q$437)+'СЕТ СН'!$F$16</f>
        <v>#REF!</v>
      </c>
      <c r="R449" s="36" t="e">
        <f>SUMIFS(СВЦЭМ!#REF!,СВЦЭМ!$A$40:$A$783,$A449,СВЦЭМ!$B$39:$B$782,R$437)+'СЕТ СН'!$F$16</f>
        <v>#REF!</v>
      </c>
      <c r="S449" s="36" t="e">
        <f>SUMIFS(СВЦЭМ!#REF!,СВЦЭМ!$A$40:$A$783,$A449,СВЦЭМ!$B$39:$B$782,S$437)+'СЕТ СН'!$F$16</f>
        <v>#REF!</v>
      </c>
      <c r="T449" s="36" t="e">
        <f>SUMIFS(СВЦЭМ!#REF!,СВЦЭМ!$A$40:$A$783,$A449,СВЦЭМ!$B$39:$B$782,T$437)+'СЕТ СН'!$F$16</f>
        <v>#REF!</v>
      </c>
      <c r="U449" s="36" t="e">
        <f>SUMIFS(СВЦЭМ!#REF!,СВЦЭМ!$A$40:$A$783,$A449,СВЦЭМ!$B$39:$B$782,U$437)+'СЕТ СН'!$F$16</f>
        <v>#REF!</v>
      </c>
      <c r="V449" s="36" t="e">
        <f>SUMIFS(СВЦЭМ!#REF!,СВЦЭМ!$A$40:$A$783,$A449,СВЦЭМ!$B$39:$B$782,V$437)+'СЕТ СН'!$F$16</f>
        <v>#REF!</v>
      </c>
      <c r="W449" s="36" t="e">
        <f>SUMIFS(СВЦЭМ!#REF!,СВЦЭМ!$A$40:$A$783,$A449,СВЦЭМ!$B$39:$B$782,W$437)+'СЕТ СН'!$F$16</f>
        <v>#REF!</v>
      </c>
      <c r="X449" s="36" t="e">
        <f>SUMIFS(СВЦЭМ!#REF!,СВЦЭМ!$A$40:$A$783,$A449,СВЦЭМ!$B$39:$B$782,X$437)+'СЕТ СН'!$F$16</f>
        <v>#REF!</v>
      </c>
      <c r="Y449" s="36" t="e">
        <f>SUMIFS(СВЦЭМ!#REF!,СВЦЭМ!$A$40:$A$783,$A449,СВЦЭМ!$B$39:$B$782,Y$437)+'СЕТ СН'!$F$16</f>
        <v>#REF!</v>
      </c>
    </row>
    <row r="450" spans="1:25" ht="15.75" hidden="1" x14ac:dyDescent="0.2">
      <c r="A450" s="35">
        <f t="shared" si="12"/>
        <v>45090</v>
      </c>
      <c r="B450" s="36" t="e">
        <f>SUMIFS(СВЦЭМ!#REF!,СВЦЭМ!$A$40:$A$783,$A450,СВЦЭМ!$B$39:$B$782,B$437)+'СЕТ СН'!$F$16</f>
        <v>#REF!</v>
      </c>
      <c r="C450" s="36" t="e">
        <f>SUMIFS(СВЦЭМ!#REF!,СВЦЭМ!$A$40:$A$783,$A450,СВЦЭМ!$B$39:$B$782,C$437)+'СЕТ СН'!$F$16</f>
        <v>#REF!</v>
      </c>
      <c r="D450" s="36" t="e">
        <f>SUMIFS(СВЦЭМ!#REF!,СВЦЭМ!$A$40:$A$783,$A450,СВЦЭМ!$B$39:$B$782,D$437)+'СЕТ СН'!$F$16</f>
        <v>#REF!</v>
      </c>
      <c r="E450" s="36" t="e">
        <f>SUMIFS(СВЦЭМ!#REF!,СВЦЭМ!$A$40:$A$783,$A450,СВЦЭМ!$B$39:$B$782,E$437)+'СЕТ СН'!$F$16</f>
        <v>#REF!</v>
      </c>
      <c r="F450" s="36" t="e">
        <f>SUMIFS(СВЦЭМ!#REF!,СВЦЭМ!$A$40:$A$783,$A450,СВЦЭМ!$B$39:$B$782,F$437)+'СЕТ СН'!$F$16</f>
        <v>#REF!</v>
      </c>
      <c r="G450" s="36" t="e">
        <f>SUMIFS(СВЦЭМ!#REF!,СВЦЭМ!$A$40:$A$783,$A450,СВЦЭМ!$B$39:$B$782,G$437)+'СЕТ СН'!$F$16</f>
        <v>#REF!</v>
      </c>
      <c r="H450" s="36" t="e">
        <f>SUMIFS(СВЦЭМ!#REF!,СВЦЭМ!$A$40:$A$783,$A450,СВЦЭМ!$B$39:$B$782,H$437)+'СЕТ СН'!$F$16</f>
        <v>#REF!</v>
      </c>
      <c r="I450" s="36" t="e">
        <f>SUMIFS(СВЦЭМ!#REF!,СВЦЭМ!$A$40:$A$783,$A450,СВЦЭМ!$B$39:$B$782,I$437)+'СЕТ СН'!$F$16</f>
        <v>#REF!</v>
      </c>
      <c r="J450" s="36" t="e">
        <f>SUMIFS(СВЦЭМ!#REF!,СВЦЭМ!$A$40:$A$783,$A450,СВЦЭМ!$B$39:$B$782,J$437)+'СЕТ СН'!$F$16</f>
        <v>#REF!</v>
      </c>
      <c r="K450" s="36" t="e">
        <f>SUMIFS(СВЦЭМ!#REF!,СВЦЭМ!$A$40:$A$783,$A450,СВЦЭМ!$B$39:$B$782,K$437)+'СЕТ СН'!$F$16</f>
        <v>#REF!</v>
      </c>
      <c r="L450" s="36" t="e">
        <f>SUMIFS(СВЦЭМ!#REF!,СВЦЭМ!$A$40:$A$783,$A450,СВЦЭМ!$B$39:$B$782,L$437)+'СЕТ СН'!$F$16</f>
        <v>#REF!</v>
      </c>
      <c r="M450" s="36" t="e">
        <f>SUMIFS(СВЦЭМ!#REF!,СВЦЭМ!$A$40:$A$783,$A450,СВЦЭМ!$B$39:$B$782,M$437)+'СЕТ СН'!$F$16</f>
        <v>#REF!</v>
      </c>
      <c r="N450" s="36" t="e">
        <f>SUMIFS(СВЦЭМ!#REF!,СВЦЭМ!$A$40:$A$783,$A450,СВЦЭМ!$B$39:$B$782,N$437)+'СЕТ СН'!$F$16</f>
        <v>#REF!</v>
      </c>
      <c r="O450" s="36" t="e">
        <f>SUMIFS(СВЦЭМ!#REF!,СВЦЭМ!$A$40:$A$783,$A450,СВЦЭМ!$B$39:$B$782,O$437)+'СЕТ СН'!$F$16</f>
        <v>#REF!</v>
      </c>
      <c r="P450" s="36" t="e">
        <f>SUMIFS(СВЦЭМ!#REF!,СВЦЭМ!$A$40:$A$783,$A450,СВЦЭМ!$B$39:$B$782,P$437)+'СЕТ СН'!$F$16</f>
        <v>#REF!</v>
      </c>
      <c r="Q450" s="36" t="e">
        <f>SUMIFS(СВЦЭМ!#REF!,СВЦЭМ!$A$40:$A$783,$A450,СВЦЭМ!$B$39:$B$782,Q$437)+'СЕТ СН'!$F$16</f>
        <v>#REF!</v>
      </c>
      <c r="R450" s="36" t="e">
        <f>SUMIFS(СВЦЭМ!#REF!,СВЦЭМ!$A$40:$A$783,$A450,СВЦЭМ!$B$39:$B$782,R$437)+'СЕТ СН'!$F$16</f>
        <v>#REF!</v>
      </c>
      <c r="S450" s="36" t="e">
        <f>SUMIFS(СВЦЭМ!#REF!,СВЦЭМ!$A$40:$A$783,$A450,СВЦЭМ!$B$39:$B$782,S$437)+'СЕТ СН'!$F$16</f>
        <v>#REF!</v>
      </c>
      <c r="T450" s="36" t="e">
        <f>SUMIFS(СВЦЭМ!#REF!,СВЦЭМ!$A$40:$A$783,$A450,СВЦЭМ!$B$39:$B$782,T$437)+'СЕТ СН'!$F$16</f>
        <v>#REF!</v>
      </c>
      <c r="U450" s="36" t="e">
        <f>SUMIFS(СВЦЭМ!#REF!,СВЦЭМ!$A$40:$A$783,$A450,СВЦЭМ!$B$39:$B$782,U$437)+'СЕТ СН'!$F$16</f>
        <v>#REF!</v>
      </c>
      <c r="V450" s="36" t="e">
        <f>SUMIFS(СВЦЭМ!#REF!,СВЦЭМ!$A$40:$A$783,$A450,СВЦЭМ!$B$39:$B$782,V$437)+'СЕТ СН'!$F$16</f>
        <v>#REF!</v>
      </c>
      <c r="W450" s="36" t="e">
        <f>SUMIFS(СВЦЭМ!#REF!,СВЦЭМ!$A$40:$A$783,$A450,СВЦЭМ!$B$39:$B$782,W$437)+'СЕТ СН'!$F$16</f>
        <v>#REF!</v>
      </c>
      <c r="X450" s="36" t="e">
        <f>SUMIFS(СВЦЭМ!#REF!,СВЦЭМ!$A$40:$A$783,$A450,СВЦЭМ!$B$39:$B$782,X$437)+'СЕТ СН'!$F$16</f>
        <v>#REF!</v>
      </c>
      <c r="Y450" s="36" t="e">
        <f>SUMIFS(СВЦЭМ!#REF!,СВЦЭМ!$A$40:$A$783,$A450,СВЦЭМ!$B$39:$B$782,Y$437)+'СЕТ СН'!$F$16</f>
        <v>#REF!</v>
      </c>
    </row>
    <row r="451" spans="1:25" ht="15.75" hidden="1" x14ac:dyDescent="0.2">
      <c r="A451" s="35">
        <f t="shared" si="12"/>
        <v>45091</v>
      </c>
      <c r="B451" s="36" t="e">
        <f>SUMIFS(СВЦЭМ!#REF!,СВЦЭМ!$A$40:$A$783,$A451,СВЦЭМ!$B$39:$B$782,B$437)+'СЕТ СН'!$F$16</f>
        <v>#REF!</v>
      </c>
      <c r="C451" s="36" t="e">
        <f>SUMIFS(СВЦЭМ!#REF!,СВЦЭМ!$A$40:$A$783,$A451,СВЦЭМ!$B$39:$B$782,C$437)+'СЕТ СН'!$F$16</f>
        <v>#REF!</v>
      </c>
      <c r="D451" s="36" t="e">
        <f>SUMIFS(СВЦЭМ!#REF!,СВЦЭМ!$A$40:$A$783,$A451,СВЦЭМ!$B$39:$B$782,D$437)+'СЕТ СН'!$F$16</f>
        <v>#REF!</v>
      </c>
      <c r="E451" s="36" t="e">
        <f>SUMIFS(СВЦЭМ!#REF!,СВЦЭМ!$A$40:$A$783,$A451,СВЦЭМ!$B$39:$B$782,E$437)+'СЕТ СН'!$F$16</f>
        <v>#REF!</v>
      </c>
      <c r="F451" s="36" t="e">
        <f>SUMIFS(СВЦЭМ!#REF!,СВЦЭМ!$A$40:$A$783,$A451,СВЦЭМ!$B$39:$B$782,F$437)+'СЕТ СН'!$F$16</f>
        <v>#REF!</v>
      </c>
      <c r="G451" s="36" t="e">
        <f>SUMIFS(СВЦЭМ!#REF!,СВЦЭМ!$A$40:$A$783,$A451,СВЦЭМ!$B$39:$B$782,G$437)+'СЕТ СН'!$F$16</f>
        <v>#REF!</v>
      </c>
      <c r="H451" s="36" t="e">
        <f>SUMIFS(СВЦЭМ!#REF!,СВЦЭМ!$A$40:$A$783,$A451,СВЦЭМ!$B$39:$B$782,H$437)+'СЕТ СН'!$F$16</f>
        <v>#REF!</v>
      </c>
      <c r="I451" s="36" t="e">
        <f>SUMIFS(СВЦЭМ!#REF!,СВЦЭМ!$A$40:$A$783,$A451,СВЦЭМ!$B$39:$B$782,I$437)+'СЕТ СН'!$F$16</f>
        <v>#REF!</v>
      </c>
      <c r="J451" s="36" t="e">
        <f>SUMIFS(СВЦЭМ!#REF!,СВЦЭМ!$A$40:$A$783,$A451,СВЦЭМ!$B$39:$B$782,J$437)+'СЕТ СН'!$F$16</f>
        <v>#REF!</v>
      </c>
      <c r="K451" s="36" t="e">
        <f>SUMIFS(СВЦЭМ!#REF!,СВЦЭМ!$A$40:$A$783,$A451,СВЦЭМ!$B$39:$B$782,K$437)+'СЕТ СН'!$F$16</f>
        <v>#REF!</v>
      </c>
      <c r="L451" s="36" t="e">
        <f>SUMIFS(СВЦЭМ!#REF!,СВЦЭМ!$A$40:$A$783,$A451,СВЦЭМ!$B$39:$B$782,L$437)+'СЕТ СН'!$F$16</f>
        <v>#REF!</v>
      </c>
      <c r="M451" s="36" t="e">
        <f>SUMIFS(СВЦЭМ!#REF!,СВЦЭМ!$A$40:$A$783,$A451,СВЦЭМ!$B$39:$B$782,M$437)+'СЕТ СН'!$F$16</f>
        <v>#REF!</v>
      </c>
      <c r="N451" s="36" t="e">
        <f>SUMIFS(СВЦЭМ!#REF!,СВЦЭМ!$A$40:$A$783,$A451,СВЦЭМ!$B$39:$B$782,N$437)+'СЕТ СН'!$F$16</f>
        <v>#REF!</v>
      </c>
      <c r="O451" s="36" t="e">
        <f>SUMIFS(СВЦЭМ!#REF!,СВЦЭМ!$A$40:$A$783,$A451,СВЦЭМ!$B$39:$B$782,O$437)+'СЕТ СН'!$F$16</f>
        <v>#REF!</v>
      </c>
      <c r="P451" s="36" t="e">
        <f>SUMIFS(СВЦЭМ!#REF!,СВЦЭМ!$A$40:$A$783,$A451,СВЦЭМ!$B$39:$B$782,P$437)+'СЕТ СН'!$F$16</f>
        <v>#REF!</v>
      </c>
      <c r="Q451" s="36" t="e">
        <f>SUMIFS(СВЦЭМ!#REF!,СВЦЭМ!$A$40:$A$783,$A451,СВЦЭМ!$B$39:$B$782,Q$437)+'СЕТ СН'!$F$16</f>
        <v>#REF!</v>
      </c>
      <c r="R451" s="36" t="e">
        <f>SUMIFS(СВЦЭМ!#REF!,СВЦЭМ!$A$40:$A$783,$A451,СВЦЭМ!$B$39:$B$782,R$437)+'СЕТ СН'!$F$16</f>
        <v>#REF!</v>
      </c>
      <c r="S451" s="36" t="e">
        <f>SUMIFS(СВЦЭМ!#REF!,СВЦЭМ!$A$40:$A$783,$A451,СВЦЭМ!$B$39:$B$782,S$437)+'СЕТ СН'!$F$16</f>
        <v>#REF!</v>
      </c>
      <c r="T451" s="36" t="e">
        <f>SUMIFS(СВЦЭМ!#REF!,СВЦЭМ!$A$40:$A$783,$A451,СВЦЭМ!$B$39:$B$782,T$437)+'СЕТ СН'!$F$16</f>
        <v>#REF!</v>
      </c>
      <c r="U451" s="36" t="e">
        <f>SUMIFS(СВЦЭМ!#REF!,СВЦЭМ!$A$40:$A$783,$A451,СВЦЭМ!$B$39:$B$782,U$437)+'СЕТ СН'!$F$16</f>
        <v>#REF!</v>
      </c>
      <c r="V451" s="36" t="e">
        <f>SUMIFS(СВЦЭМ!#REF!,СВЦЭМ!$A$40:$A$783,$A451,СВЦЭМ!$B$39:$B$782,V$437)+'СЕТ СН'!$F$16</f>
        <v>#REF!</v>
      </c>
      <c r="W451" s="36" t="e">
        <f>SUMIFS(СВЦЭМ!#REF!,СВЦЭМ!$A$40:$A$783,$A451,СВЦЭМ!$B$39:$B$782,W$437)+'СЕТ СН'!$F$16</f>
        <v>#REF!</v>
      </c>
      <c r="X451" s="36" t="e">
        <f>SUMIFS(СВЦЭМ!#REF!,СВЦЭМ!$A$40:$A$783,$A451,СВЦЭМ!$B$39:$B$782,X$437)+'СЕТ СН'!$F$16</f>
        <v>#REF!</v>
      </c>
      <c r="Y451" s="36" t="e">
        <f>SUMIFS(СВЦЭМ!#REF!,СВЦЭМ!$A$40:$A$783,$A451,СВЦЭМ!$B$39:$B$782,Y$437)+'СЕТ СН'!$F$16</f>
        <v>#REF!</v>
      </c>
    </row>
    <row r="452" spans="1:25" ht="15.75" hidden="1" x14ac:dyDescent="0.2">
      <c r="A452" s="35">
        <f t="shared" si="12"/>
        <v>45092</v>
      </c>
      <c r="B452" s="36" t="e">
        <f>SUMIFS(СВЦЭМ!#REF!,СВЦЭМ!$A$40:$A$783,$A452,СВЦЭМ!$B$39:$B$782,B$437)+'СЕТ СН'!$F$16</f>
        <v>#REF!</v>
      </c>
      <c r="C452" s="36" t="e">
        <f>SUMIFS(СВЦЭМ!#REF!,СВЦЭМ!$A$40:$A$783,$A452,СВЦЭМ!$B$39:$B$782,C$437)+'СЕТ СН'!$F$16</f>
        <v>#REF!</v>
      </c>
      <c r="D452" s="36" t="e">
        <f>SUMIFS(СВЦЭМ!#REF!,СВЦЭМ!$A$40:$A$783,$A452,СВЦЭМ!$B$39:$B$782,D$437)+'СЕТ СН'!$F$16</f>
        <v>#REF!</v>
      </c>
      <c r="E452" s="36" t="e">
        <f>SUMIFS(СВЦЭМ!#REF!,СВЦЭМ!$A$40:$A$783,$A452,СВЦЭМ!$B$39:$B$782,E$437)+'СЕТ СН'!$F$16</f>
        <v>#REF!</v>
      </c>
      <c r="F452" s="36" t="e">
        <f>SUMIFS(СВЦЭМ!#REF!,СВЦЭМ!$A$40:$A$783,$A452,СВЦЭМ!$B$39:$B$782,F$437)+'СЕТ СН'!$F$16</f>
        <v>#REF!</v>
      </c>
      <c r="G452" s="36" t="e">
        <f>SUMIFS(СВЦЭМ!#REF!,СВЦЭМ!$A$40:$A$783,$A452,СВЦЭМ!$B$39:$B$782,G$437)+'СЕТ СН'!$F$16</f>
        <v>#REF!</v>
      </c>
      <c r="H452" s="36" t="e">
        <f>SUMIFS(СВЦЭМ!#REF!,СВЦЭМ!$A$40:$A$783,$A452,СВЦЭМ!$B$39:$B$782,H$437)+'СЕТ СН'!$F$16</f>
        <v>#REF!</v>
      </c>
      <c r="I452" s="36" t="e">
        <f>SUMIFS(СВЦЭМ!#REF!,СВЦЭМ!$A$40:$A$783,$A452,СВЦЭМ!$B$39:$B$782,I$437)+'СЕТ СН'!$F$16</f>
        <v>#REF!</v>
      </c>
      <c r="J452" s="36" t="e">
        <f>SUMIFS(СВЦЭМ!#REF!,СВЦЭМ!$A$40:$A$783,$A452,СВЦЭМ!$B$39:$B$782,J$437)+'СЕТ СН'!$F$16</f>
        <v>#REF!</v>
      </c>
      <c r="K452" s="36" t="e">
        <f>SUMIFS(СВЦЭМ!#REF!,СВЦЭМ!$A$40:$A$783,$A452,СВЦЭМ!$B$39:$B$782,K$437)+'СЕТ СН'!$F$16</f>
        <v>#REF!</v>
      </c>
      <c r="L452" s="36" t="e">
        <f>SUMIFS(СВЦЭМ!#REF!,СВЦЭМ!$A$40:$A$783,$A452,СВЦЭМ!$B$39:$B$782,L$437)+'СЕТ СН'!$F$16</f>
        <v>#REF!</v>
      </c>
      <c r="M452" s="36" t="e">
        <f>SUMIFS(СВЦЭМ!#REF!,СВЦЭМ!$A$40:$A$783,$A452,СВЦЭМ!$B$39:$B$782,M$437)+'СЕТ СН'!$F$16</f>
        <v>#REF!</v>
      </c>
      <c r="N452" s="36" t="e">
        <f>SUMIFS(СВЦЭМ!#REF!,СВЦЭМ!$A$40:$A$783,$A452,СВЦЭМ!$B$39:$B$782,N$437)+'СЕТ СН'!$F$16</f>
        <v>#REF!</v>
      </c>
      <c r="O452" s="36" t="e">
        <f>SUMIFS(СВЦЭМ!#REF!,СВЦЭМ!$A$40:$A$783,$A452,СВЦЭМ!$B$39:$B$782,O$437)+'СЕТ СН'!$F$16</f>
        <v>#REF!</v>
      </c>
      <c r="P452" s="36" t="e">
        <f>SUMIFS(СВЦЭМ!#REF!,СВЦЭМ!$A$40:$A$783,$A452,СВЦЭМ!$B$39:$B$782,P$437)+'СЕТ СН'!$F$16</f>
        <v>#REF!</v>
      </c>
      <c r="Q452" s="36" t="e">
        <f>SUMIFS(СВЦЭМ!#REF!,СВЦЭМ!$A$40:$A$783,$A452,СВЦЭМ!$B$39:$B$782,Q$437)+'СЕТ СН'!$F$16</f>
        <v>#REF!</v>
      </c>
      <c r="R452" s="36" t="e">
        <f>SUMIFS(СВЦЭМ!#REF!,СВЦЭМ!$A$40:$A$783,$A452,СВЦЭМ!$B$39:$B$782,R$437)+'СЕТ СН'!$F$16</f>
        <v>#REF!</v>
      </c>
      <c r="S452" s="36" t="e">
        <f>SUMIFS(СВЦЭМ!#REF!,СВЦЭМ!$A$40:$A$783,$A452,СВЦЭМ!$B$39:$B$782,S$437)+'СЕТ СН'!$F$16</f>
        <v>#REF!</v>
      </c>
      <c r="T452" s="36" t="e">
        <f>SUMIFS(СВЦЭМ!#REF!,СВЦЭМ!$A$40:$A$783,$A452,СВЦЭМ!$B$39:$B$782,T$437)+'СЕТ СН'!$F$16</f>
        <v>#REF!</v>
      </c>
      <c r="U452" s="36" t="e">
        <f>SUMIFS(СВЦЭМ!#REF!,СВЦЭМ!$A$40:$A$783,$A452,СВЦЭМ!$B$39:$B$782,U$437)+'СЕТ СН'!$F$16</f>
        <v>#REF!</v>
      </c>
      <c r="V452" s="36" t="e">
        <f>SUMIFS(СВЦЭМ!#REF!,СВЦЭМ!$A$40:$A$783,$A452,СВЦЭМ!$B$39:$B$782,V$437)+'СЕТ СН'!$F$16</f>
        <v>#REF!</v>
      </c>
      <c r="W452" s="36" t="e">
        <f>SUMIFS(СВЦЭМ!#REF!,СВЦЭМ!$A$40:$A$783,$A452,СВЦЭМ!$B$39:$B$782,W$437)+'СЕТ СН'!$F$16</f>
        <v>#REF!</v>
      </c>
      <c r="X452" s="36" t="e">
        <f>SUMIFS(СВЦЭМ!#REF!,СВЦЭМ!$A$40:$A$783,$A452,СВЦЭМ!$B$39:$B$782,X$437)+'СЕТ СН'!$F$16</f>
        <v>#REF!</v>
      </c>
      <c r="Y452" s="36" t="e">
        <f>SUMIFS(СВЦЭМ!#REF!,СВЦЭМ!$A$40:$A$783,$A452,СВЦЭМ!$B$39:$B$782,Y$437)+'СЕТ СН'!$F$16</f>
        <v>#REF!</v>
      </c>
    </row>
    <row r="453" spans="1:25" ht="15.75" hidden="1" x14ac:dyDescent="0.2">
      <c r="A453" s="35">
        <f t="shared" si="12"/>
        <v>45093</v>
      </c>
      <c r="B453" s="36" t="e">
        <f>SUMIFS(СВЦЭМ!#REF!,СВЦЭМ!$A$40:$A$783,$A453,СВЦЭМ!$B$39:$B$782,B$437)+'СЕТ СН'!$F$16</f>
        <v>#REF!</v>
      </c>
      <c r="C453" s="36" t="e">
        <f>SUMIFS(СВЦЭМ!#REF!,СВЦЭМ!$A$40:$A$783,$A453,СВЦЭМ!$B$39:$B$782,C$437)+'СЕТ СН'!$F$16</f>
        <v>#REF!</v>
      </c>
      <c r="D453" s="36" t="e">
        <f>SUMIFS(СВЦЭМ!#REF!,СВЦЭМ!$A$40:$A$783,$A453,СВЦЭМ!$B$39:$B$782,D$437)+'СЕТ СН'!$F$16</f>
        <v>#REF!</v>
      </c>
      <c r="E453" s="36" t="e">
        <f>SUMIFS(СВЦЭМ!#REF!,СВЦЭМ!$A$40:$A$783,$A453,СВЦЭМ!$B$39:$B$782,E$437)+'СЕТ СН'!$F$16</f>
        <v>#REF!</v>
      </c>
      <c r="F453" s="36" t="e">
        <f>SUMIFS(СВЦЭМ!#REF!,СВЦЭМ!$A$40:$A$783,$A453,СВЦЭМ!$B$39:$B$782,F$437)+'СЕТ СН'!$F$16</f>
        <v>#REF!</v>
      </c>
      <c r="G453" s="36" t="e">
        <f>SUMIFS(СВЦЭМ!#REF!,СВЦЭМ!$A$40:$A$783,$A453,СВЦЭМ!$B$39:$B$782,G$437)+'СЕТ СН'!$F$16</f>
        <v>#REF!</v>
      </c>
      <c r="H453" s="36" t="e">
        <f>SUMIFS(СВЦЭМ!#REF!,СВЦЭМ!$A$40:$A$783,$A453,СВЦЭМ!$B$39:$B$782,H$437)+'СЕТ СН'!$F$16</f>
        <v>#REF!</v>
      </c>
      <c r="I453" s="36" t="e">
        <f>SUMIFS(СВЦЭМ!#REF!,СВЦЭМ!$A$40:$A$783,$A453,СВЦЭМ!$B$39:$B$782,I$437)+'СЕТ СН'!$F$16</f>
        <v>#REF!</v>
      </c>
      <c r="J453" s="36" t="e">
        <f>SUMIFS(СВЦЭМ!#REF!,СВЦЭМ!$A$40:$A$783,$A453,СВЦЭМ!$B$39:$B$782,J$437)+'СЕТ СН'!$F$16</f>
        <v>#REF!</v>
      </c>
      <c r="K453" s="36" t="e">
        <f>SUMIFS(СВЦЭМ!#REF!,СВЦЭМ!$A$40:$A$783,$A453,СВЦЭМ!$B$39:$B$782,K$437)+'СЕТ СН'!$F$16</f>
        <v>#REF!</v>
      </c>
      <c r="L453" s="36" t="e">
        <f>SUMIFS(СВЦЭМ!#REF!,СВЦЭМ!$A$40:$A$783,$A453,СВЦЭМ!$B$39:$B$782,L$437)+'СЕТ СН'!$F$16</f>
        <v>#REF!</v>
      </c>
      <c r="M453" s="36" t="e">
        <f>SUMIFS(СВЦЭМ!#REF!,СВЦЭМ!$A$40:$A$783,$A453,СВЦЭМ!$B$39:$B$782,M$437)+'СЕТ СН'!$F$16</f>
        <v>#REF!</v>
      </c>
      <c r="N453" s="36" t="e">
        <f>SUMIFS(СВЦЭМ!#REF!,СВЦЭМ!$A$40:$A$783,$A453,СВЦЭМ!$B$39:$B$782,N$437)+'СЕТ СН'!$F$16</f>
        <v>#REF!</v>
      </c>
      <c r="O453" s="36" t="e">
        <f>SUMIFS(СВЦЭМ!#REF!,СВЦЭМ!$A$40:$A$783,$A453,СВЦЭМ!$B$39:$B$782,O$437)+'СЕТ СН'!$F$16</f>
        <v>#REF!</v>
      </c>
      <c r="P453" s="36" t="e">
        <f>SUMIFS(СВЦЭМ!#REF!,СВЦЭМ!$A$40:$A$783,$A453,СВЦЭМ!$B$39:$B$782,P$437)+'СЕТ СН'!$F$16</f>
        <v>#REF!</v>
      </c>
      <c r="Q453" s="36" t="e">
        <f>SUMIFS(СВЦЭМ!#REF!,СВЦЭМ!$A$40:$A$783,$A453,СВЦЭМ!$B$39:$B$782,Q$437)+'СЕТ СН'!$F$16</f>
        <v>#REF!</v>
      </c>
      <c r="R453" s="36" t="e">
        <f>SUMIFS(СВЦЭМ!#REF!,СВЦЭМ!$A$40:$A$783,$A453,СВЦЭМ!$B$39:$B$782,R$437)+'СЕТ СН'!$F$16</f>
        <v>#REF!</v>
      </c>
      <c r="S453" s="36" t="e">
        <f>SUMIFS(СВЦЭМ!#REF!,СВЦЭМ!$A$40:$A$783,$A453,СВЦЭМ!$B$39:$B$782,S$437)+'СЕТ СН'!$F$16</f>
        <v>#REF!</v>
      </c>
      <c r="T453" s="36" t="e">
        <f>SUMIFS(СВЦЭМ!#REF!,СВЦЭМ!$A$40:$A$783,$A453,СВЦЭМ!$B$39:$B$782,T$437)+'СЕТ СН'!$F$16</f>
        <v>#REF!</v>
      </c>
      <c r="U453" s="36" t="e">
        <f>SUMIFS(СВЦЭМ!#REF!,СВЦЭМ!$A$40:$A$783,$A453,СВЦЭМ!$B$39:$B$782,U$437)+'СЕТ СН'!$F$16</f>
        <v>#REF!</v>
      </c>
      <c r="V453" s="36" t="e">
        <f>SUMIFS(СВЦЭМ!#REF!,СВЦЭМ!$A$40:$A$783,$A453,СВЦЭМ!$B$39:$B$782,V$437)+'СЕТ СН'!$F$16</f>
        <v>#REF!</v>
      </c>
      <c r="W453" s="36" t="e">
        <f>SUMIFS(СВЦЭМ!#REF!,СВЦЭМ!$A$40:$A$783,$A453,СВЦЭМ!$B$39:$B$782,W$437)+'СЕТ СН'!$F$16</f>
        <v>#REF!</v>
      </c>
      <c r="X453" s="36" t="e">
        <f>SUMIFS(СВЦЭМ!#REF!,СВЦЭМ!$A$40:$A$783,$A453,СВЦЭМ!$B$39:$B$782,X$437)+'СЕТ СН'!$F$16</f>
        <v>#REF!</v>
      </c>
      <c r="Y453" s="36" t="e">
        <f>SUMIFS(СВЦЭМ!#REF!,СВЦЭМ!$A$40:$A$783,$A453,СВЦЭМ!$B$39:$B$782,Y$437)+'СЕТ СН'!$F$16</f>
        <v>#REF!</v>
      </c>
    </row>
    <row r="454" spans="1:25" ht="15.75" hidden="1" x14ac:dyDescent="0.2">
      <c r="A454" s="35">
        <f t="shared" si="12"/>
        <v>45094</v>
      </c>
      <c r="B454" s="36" t="e">
        <f>SUMIFS(СВЦЭМ!#REF!,СВЦЭМ!$A$40:$A$783,$A454,СВЦЭМ!$B$39:$B$782,B$437)+'СЕТ СН'!$F$16</f>
        <v>#REF!</v>
      </c>
      <c r="C454" s="36" t="e">
        <f>SUMIFS(СВЦЭМ!#REF!,СВЦЭМ!$A$40:$A$783,$A454,СВЦЭМ!$B$39:$B$782,C$437)+'СЕТ СН'!$F$16</f>
        <v>#REF!</v>
      </c>
      <c r="D454" s="36" t="e">
        <f>SUMIFS(СВЦЭМ!#REF!,СВЦЭМ!$A$40:$A$783,$A454,СВЦЭМ!$B$39:$B$782,D$437)+'СЕТ СН'!$F$16</f>
        <v>#REF!</v>
      </c>
      <c r="E454" s="36" t="e">
        <f>SUMIFS(СВЦЭМ!#REF!,СВЦЭМ!$A$40:$A$783,$A454,СВЦЭМ!$B$39:$B$782,E$437)+'СЕТ СН'!$F$16</f>
        <v>#REF!</v>
      </c>
      <c r="F454" s="36" t="e">
        <f>SUMIFS(СВЦЭМ!#REF!,СВЦЭМ!$A$40:$A$783,$A454,СВЦЭМ!$B$39:$B$782,F$437)+'СЕТ СН'!$F$16</f>
        <v>#REF!</v>
      </c>
      <c r="G454" s="36" t="e">
        <f>SUMIFS(СВЦЭМ!#REF!,СВЦЭМ!$A$40:$A$783,$A454,СВЦЭМ!$B$39:$B$782,G$437)+'СЕТ СН'!$F$16</f>
        <v>#REF!</v>
      </c>
      <c r="H454" s="36" t="e">
        <f>SUMIFS(СВЦЭМ!#REF!,СВЦЭМ!$A$40:$A$783,$A454,СВЦЭМ!$B$39:$B$782,H$437)+'СЕТ СН'!$F$16</f>
        <v>#REF!</v>
      </c>
      <c r="I454" s="36" t="e">
        <f>SUMIFS(СВЦЭМ!#REF!,СВЦЭМ!$A$40:$A$783,$A454,СВЦЭМ!$B$39:$B$782,I$437)+'СЕТ СН'!$F$16</f>
        <v>#REF!</v>
      </c>
      <c r="J454" s="36" t="e">
        <f>SUMIFS(СВЦЭМ!#REF!,СВЦЭМ!$A$40:$A$783,$A454,СВЦЭМ!$B$39:$B$782,J$437)+'СЕТ СН'!$F$16</f>
        <v>#REF!</v>
      </c>
      <c r="K454" s="36" t="e">
        <f>SUMIFS(СВЦЭМ!#REF!,СВЦЭМ!$A$40:$A$783,$A454,СВЦЭМ!$B$39:$B$782,K$437)+'СЕТ СН'!$F$16</f>
        <v>#REF!</v>
      </c>
      <c r="L454" s="36" t="e">
        <f>SUMIFS(СВЦЭМ!#REF!,СВЦЭМ!$A$40:$A$783,$A454,СВЦЭМ!$B$39:$B$782,L$437)+'СЕТ СН'!$F$16</f>
        <v>#REF!</v>
      </c>
      <c r="M454" s="36" t="e">
        <f>SUMIFS(СВЦЭМ!#REF!,СВЦЭМ!$A$40:$A$783,$A454,СВЦЭМ!$B$39:$B$782,M$437)+'СЕТ СН'!$F$16</f>
        <v>#REF!</v>
      </c>
      <c r="N454" s="36" t="e">
        <f>SUMIFS(СВЦЭМ!#REF!,СВЦЭМ!$A$40:$A$783,$A454,СВЦЭМ!$B$39:$B$782,N$437)+'СЕТ СН'!$F$16</f>
        <v>#REF!</v>
      </c>
      <c r="O454" s="36" t="e">
        <f>SUMIFS(СВЦЭМ!#REF!,СВЦЭМ!$A$40:$A$783,$A454,СВЦЭМ!$B$39:$B$782,O$437)+'СЕТ СН'!$F$16</f>
        <v>#REF!</v>
      </c>
      <c r="P454" s="36" t="e">
        <f>SUMIFS(СВЦЭМ!#REF!,СВЦЭМ!$A$40:$A$783,$A454,СВЦЭМ!$B$39:$B$782,P$437)+'СЕТ СН'!$F$16</f>
        <v>#REF!</v>
      </c>
      <c r="Q454" s="36" t="e">
        <f>SUMIFS(СВЦЭМ!#REF!,СВЦЭМ!$A$40:$A$783,$A454,СВЦЭМ!$B$39:$B$782,Q$437)+'СЕТ СН'!$F$16</f>
        <v>#REF!</v>
      </c>
      <c r="R454" s="36" t="e">
        <f>SUMIFS(СВЦЭМ!#REF!,СВЦЭМ!$A$40:$A$783,$A454,СВЦЭМ!$B$39:$B$782,R$437)+'СЕТ СН'!$F$16</f>
        <v>#REF!</v>
      </c>
      <c r="S454" s="36" t="e">
        <f>SUMIFS(СВЦЭМ!#REF!,СВЦЭМ!$A$40:$A$783,$A454,СВЦЭМ!$B$39:$B$782,S$437)+'СЕТ СН'!$F$16</f>
        <v>#REF!</v>
      </c>
      <c r="T454" s="36" t="e">
        <f>SUMIFS(СВЦЭМ!#REF!,СВЦЭМ!$A$40:$A$783,$A454,СВЦЭМ!$B$39:$B$782,T$437)+'СЕТ СН'!$F$16</f>
        <v>#REF!</v>
      </c>
      <c r="U454" s="36" t="e">
        <f>SUMIFS(СВЦЭМ!#REF!,СВЦЭМ!$A$40:$A$783,$A454,СВЦЭМ!$B$39:$B$782,U$437)+'СЕТ СН'!$F$16</f>
        <v>#REF!</v>
      </c>
      <c r="V454" s="36" t="e">
        <f>SUMIFS(СВЦЭМ!#REF!,СВЦЭМ!$A$40:$A$783,$A454,СВЦЭМ!$B$39:$B$782,V$437)+'СЕТ СН'!$F$16</f>
        <v>#REF!</v>
      </c>
      <c r="W454" s="36" t="e">
        <f>SUMIFS(СВЦЭМ!#REF!,СВЦЭМ!$A$40:$A$783,$A454,СВЦЭМ!$B$39:$B$782,W$437)+'СЕТ СН'!$F$16</f>
        <v>#REF!</v>
      </c>
      <c r="X454" s="36" t="e">
        <f>SUMIFS(СВЦЭМ!#REF!,СВЦЭМ!$A$40:$A$783,$A454,СВЦЭМ!$B$39:$B$782,X$437)+'СЕТ СН'!$F$16</f>
        <v>#REF!</v>
      </c>
      <c r="Y454" s="36" t="e">
        <f>SUMIFS(СВЦЭМ!#REF!,СВЦЭМ!$A$40:$A$783,$A454,СВЦЭМ!$B$39:$B$782,Y$437)+'СЕТ СН'!$F$16</f>
        <v>#REF!</v>
      </c>
    </row>
    <row r="455" spans="1:25" ht="15.75" hidden="1" x14ac:dyDescent="0.2">
      <c r="A455" s="35">
        <f t="shared" si="12"/>
        <v>45095</v>
      </c>
      <c r="B455" s="36" t="e">
        <f>SUMIFS(СВЦЭМ!#REF!,СВЦЭМ!$A$40:$A$783,$A455,СВЦЭМ!$B$39:$B$782,B$437)+'СЕТ СН'!$F$16</f>
        <v>#REF!</v>
      </c>
      <c r="C455" s="36" t="e">
        <f>SUMIFS(СВЦЭМ!#REF!,СВЦЭМ!$A$40:$A$783,$A455,СВЦЭМ!$B$39:$B$782,C$437)+'СЕТ СН'!$F$16</f>
        <v>#REF!</v>
      </c>
      <c r="D455" s="36" t="e">
        <f>SUMIFS(СВЦЭМ!#REF!,СВЦЭМ!$A$40:$A$783,$A455,СВЦЭМ!$B$39:$B$782,D$437)+'СЕТ СН'!$F$16</f>
        <v>#REF!</v>
      </c>
      <c r="E455" s="36" t="e">
        <f>SUMIFS(СВЦЭМ!#REF!,СВЦЭМ!$A$40:$A$783,$A455,СВЦЭМ!$B$39:$B$782,E$437)+'СЕТ СН'!$F$16</f>
        <v>#REF!</v>
      </c>
      <c r="F455" s="36" t="e">
        <f>SUMIFS(СВЦЭМ!#REF!,СВЦЭМ!$A$40:$A$783,$A455,СВЦЭМ!$B$39:$B$782,F$437)+'СЕТ СН'!$F$16</f>
        <v>#REF!</v>
      </c>
      <c r="G455" s="36" t="e">
        <f>SUMIFS(СВЦЭМ!#REF!,СВЦЭМ!$A$40:$A$783,$A455,СВЦЭМ!$B$39:$B$782,G$437)+'СЕТ СН'!$F$16</f>
        <v>#REF!</v>
      </c>
      <c r="H455" s="36" t="e">
        <f>SUMIFS(СВЦЭМ!#REF!,СВЦЭМ!$A$40:$A$783,$A455,СВЦЭМ!$B$39:$B$782,H$437)+'СЕТ СН'!$F$16</f>
        <v>#REF!</v>
      </c>
      <c r="I455" s="36" t="e">
        <f>SUMIFS(СВЦЭМ!#REF!,СВЦЭМ!$A$40:$A$783,$A455,СВЦЭМ!$B$39:$B$782,I$437)+'СЕТ СН'!$F$16</f>
        <v>#REF!</v>
      </c>
      <c r="J455" s="36" t="e">
        <f>SUMIFS(СВЦЭМ!#REF!,СВЦЭМ!$A$40:$A$783,$A455,СВЦЭМ!$B$39:$B$782,J$437)+'СЕТ СН'!$F$16</f>
        <v>#REF!</v>
      </c>
      <c r="K455" s="36" t="e">
        <f>SUMIFS(СВЦЭМ!#REF!,СВЦЭМ!$A$40:$A$783,$A455,СВЦЭМ!$B$39:$B$782,K$437)+'СЕТ СН'!$F$16</f>
        <v>#REF!</v>
      </c>
      <c r="L455" s="36" t="e">
        <f>SUMIFS(СВЦЭМ!#REF!,СВЦЭМ!$A$40:$A$783,$A455,СВЦЭМ!$B$39:$B$782,L$437)+'СЕТ СН'!$F$16</f>
        <v>#REF!</v>
      </c>
      <c r="M455" s="36" t="e">
        <f>SUMIFS(СВЦЭМ!#REF!,СВЦЭМ!$A$40:$A$783,$A455,СВЦЭМ!$B$39:$B$782,M$437)+'СЕТ СН'!$F$16</f>
        <v>#REF!</v>
      </c>
      <c r="N455" s="36" t="e">
        <f>SUMIFS(СВЦЭМ!#REF!,СВЦЭМ!$A$40:$A$783,$A455,СВЦЭМ!$B$39:$B$782,N$437)+'СЕТ СН'!$F$16</f>
        <v>#REF!</v>
      </c>
      <c r="O455" s="36" t="e">
        <f>SUMIFS(СВЦЭМ!#REF!,СВЦЭМ!$A$40:$A$783,$A455,СВЦЭМ!$B$39:$B$782,O$437)+'СЕТ СН'!$F$16</f>
        <v>#REF!</v>
      </c>
      <c r="P455" s="36" t="e">
        <f>SUMIFS(СВЦЭМ!#REF!,СВЦЭМ!$A$40:$A$783,$A455,СВЦЭМ!$B$39:$B$782,P$437)+'СЕТ СН'!$F$16</f>
        <v>#REF!</v>
      </c>
      <c r="Q455" s="36" t="e">
        <f>SUMIFS(СВЦЭМ!#REF!,СВЦЭМ!$A$40:$A$783,$A455,СВЦЭМ!$B$39:$B$782,Q$437)+'СЕТ СН'!$F$16</f>
        <v>#REF!</v>
      </c>
      <c r="R455" s="36" t="e">
        <f>SUMIFS(СВЦЭМ!#REF!,СВЦЭМ!$A$40:$A$783,$A455,СВЦЭМ!$B$39:$B$782,R$437)+'СЕТ СН'!$F$16</f>
        <v>#REF!</v>
      </c>
      <c r="S455" s="36" t="e">
        <f>SUMIFS(СВЦЭМ!#REF!,СВЦЭМ!$A$40:$A$783,$A455,СВЦЭМ!$B$39:$B$782,S$437)+'СЕТ СН'!$F$16</f>
        <v>#REF!</v>
      </c>
      <c r="T455" s="36" t="e">
        <f>SUMIFS(СВЦЭМ!#REF!,СВЦЭМ!$A$40:$A$783,$A455,СВЦЭМ!$B$39:$B$782,T$437)+'СЕТ СН'!$F$16</f>
        <v>#REF!</v>
      </c>
      <c r="U455" s="36" t="e">
        <f>SUMIFS(СВЦЭМ!#REF!,СВЦЭМ!$A$40:$A$783,$A455,СВЦЭМ!$B$39:$B$782,U$437)+'СЕТ СН'!$F$16</f>
        <v>#REF!</v>
      </c>
      <c r="V455" s="36" t="e">
        <f>SUMIFS(СВЦЭМ!#REF!,СВЦЭМ!$A$40:$A$783,$A455,СВЦЭМ!$B$39:$B$782,V$437)+'СЕТ СН'!$F$16</f>
        <v>#REF!</v>
      </c>
      <c r="W455" s="36" t="e">
        <f>SUMIFS(СВЦЭМ!#REF!,СВЦЭМ!$A$40:$A$783,$A455,СВЦЭМ!$B$39:$B$782,W$437)+'СЕТ СН'!$F$16</f>
        <v>#REF!</v>
      </c>
      <c r="X455" s="36" t="e">
        <f>SUMIFS(СВЦЭМ!#REF!,СВЦЭМ!$A$40:$A$783,$A455,СВЦЭМ!$B$39:$B$782,X$437)+'СЕТ СН'!$F$16</f>
        <v>#REF!</v>
      </c>
      <c r="Y455" s="36" t="e">
        <f>SUMIFS(СВЦЭМ!#REF!,СВЦЭМ!$A$40:$A$783,$A455,СВЦЭМ!$B$39:$B$782,Y$437)+'СЕТ СН'!$F$16</f>
        <v>#REF!</v>
      </c>
    </row>
    <row r="456" spans="1:25" ht="15.75" hidden="1" x14ac:dyDescent="0.2">
      <c r="A456" s="35">
        <f t="shared" si="12"/>
        <v>45096</v>
      </c>
      <c r="B456" s="36" t="e">
        <f>SUMIFS(СВЦЭМ!#REF!,СВЦЭМ!$A$40:$A$783,$A456,СВЦЭМ!$B$39:$B$782,B$437)+'СЕТ СН'!$F$16</f>
        <v>#REF!</v>
      </c>
      <c r="C456" s="36" t="e">
        <f>SUMIFS(СВЦЭМ!#REF!,СВЦЭМ!$A$40:$A$783,$A456,СВЦЭМ!$B$39:$B$782,C$437)+'СЕТ СН'!$F$16</f>
        <v>#REF!</v>
      </c>
      <c r="D456" s="36" t="e">
        <f>SUMIFS(СВЦЭМ!#REF!,СВЦЭМ!$A$40:$A$783,$A456,СВЦЭМ!$B$39:$B$782,D$437)+'СЕТ СН'!$F$16</f>
        <v>#REF!</v>
      </c>
      <c r="E456" s="36" t="e">
        <f>SUMIFS(СВЦЭМ!#REF!,СВЦЭМ!$A$40:$A$783,$A456,СВЦЭМ!$B$39:$B$782,E$437)+'СЕТ СН'!$F$16</f>
        <v>#REF!</v>
      </c>
      <c r="F456" s="36" t="e">
        <f>SUMIFS(СВЦЭМ!#REF!,СВЦЭМ!$A$40:$A$783,$A456,СВЦЭМ!$B$39:$B$782,F$437)+'СЕТ СН'!$F$16</f>
        <v>#REF!</v>
      </c>
      <c r="G456" s="36" t="e">
        <f>SUMIFS(СВЦЭМ!#REF!,СВЦЭМ!$A$40:$A$783,$A456,СВЦЭМ!$B$39:$B$782,G$437)+'СЕТ СН'!$F$16</f>
        <v>#REF!</v>
      </c>
      <c r="H456" s="36" t="e">
        <f>SUMIFS(СВЦЭМ!#REF!,СВЦЭМ!$A$40:$A$783,$A456,СВЦЭМ!$B$39:$B$782,H$437)+'СЕТ СН'!$F$16</f>
        <v>#REF!</v>
      </c>
      <c r="I456" s="36" t="e">
        <f>SUMIFS(СВЦЭМ!#REF!,СВЦЭМ!$A$40:$A$783,$A456,СВЦЭМ!$B$39:$B$782,I$437)+'СЕТ СН'!$F$16</f>
        <v>#REF!</v>
      </c>
      <c r="J456" s="36" t="e">
        <f>SUMIFS(СВЦЭМ!#REF!,СВЦЭМ!$A$40:$A$783,$A456,СВЦЭМ!$B$39:$B$782,J$437)+'СЕТ СН'!$F$16</f>
        <v>#REF!</v>
      </c>
      <c r="K456" s="36" t="e">
        <f>SUMIFS(СВЦЭМ!#REF!,СВЦЭМ!$A$40:$A$783,$A456,СВЦЭМ!$B$39:$B$782,K$437)+'СЕТ СН'!$F$16</f>
        <v>#REF!</v>
      </c>
      <c r="L456" s="36" t="e">
        <f>SUMIFS(СВЦЭМ!#REF!,СВЦЭМ!$A$40:$A$783,$A456,СВЦЭМ!$B$39:$B$782,L$437)+'СЕТ СН'!$F$16</f>
        <v>#REF!</v>
      </c>
      <c r="M456" s="36" t="e">
        <f>SUMIFS(СВЦЭМ!#REF!,СВЦЭМ!$A$40:$A$783,$A456,СВЦЭМ!$B$39:$B$782,M$437)+'СЕТ СН'!$F$16</f>
        <v>#REF!</v>
      </c>
      <c r="N456" s="36" t="e">
        <f>SUMIFS(СВЦЭМ!#REF!,СВЦЭМ!$A$40:$A$783,$A456,СВЦЭМ!$B$39:$B$782,N$437)+'СЕТ СН'!$F$16</f>
        <v>#REF!</v>
      </c>
      <c r="O456" s="36" t="e">
        <f>SUMIFS(СВЦЭМ!#REF!,СВЦЭМ!$A$40:$A$783,$A456,СВЦЭМ!$B$39:$B$782,O$437)+'СЕТ СН'!$F$16</f>
        <v>#REF!</v>
      </c>
      <c r="P456" s="36" t="e">
        <f>SUMIFS(СВЦЭМ!#REF!,СВЦЭМ!$A$40:$A$783,$A456,СВЦЭМ!$B$39:$B$782,P$437)+'СЕТ СН'!$F$16</f>
        <v>#REF!</v>
      </c>
      <c r="Q456" s="36" t="e">
        <f>SUMIFS(СВЦЭМ!#REF!,СВЦЭМ!$A$40:$A$783,$A456,СВЦЭМ!$B$39:$B$782,Q$437)+'СЕТ СН'!$F$16</f>
        <v>#REF!</v>
      </c>
      <c r="R456" s="36" t="e">
        <f>SUMIFS(СВЦЭМ!#REF!,СВЦЭМ!$A$40:$A$783,$A456,СВЦЭМ!$B$39:$B$782,R$437)+'СЕТ СН'!$F$16</f>
        <v>#REF!</v>
      </c>
      <c r="S456" s="36" t="e">
        <f>SUMIFS(СВЦЭМ!#REF!,СВЦЭМ!$A$40:$A$783,$A456,СВЦЭМ!$B$39:$B$782,S$437)+'СЕТ СН'!$F$16</f>
        <v>#REF!</v>
      </c>
      <c r="T456" s="36" t="e">
        <f>SUMIFS(СВЦЭМ!#REF!,СВЦЭМ!$A$40:$A$783,$A456,СВЦЭМ!$B$39:$B$782,T$437)+'СЕТ СН'!$F$16</f>
        <v>#REF!</v>
      </c>
      <c r="U456" s="36" t="e">
        <f>SUMIFS(СВЦЭМ!#REF!,СВЦЭМ!$A$40:$A$783,$A456,СВЦЭМ!$B$39:$B$782,U$437)+'СЕТ СН'!$F$16</f>
        <v>#REF!</v>
      </c>
      <c r="V456" s="36" t="e">
        <f>SUMIFS(СВЦЭМ!#REF!,СВЦЭМ!$A$40:$A$783,$A456,СВЦЭМ!$B$39:$B$782,V$437)+'СЕТ СН'!$F$16</f>
        <v>#REF!</v>
      </c>
      <c r="W456" s="36" t="e">
        <f>SUMIFS(СВЦЭМ!#REF!,СВЦЭМ!$A$40:$A$783,$A456,СВЦЭМ!$B$39:$B$782,W$437)+'СЕТ СН'!$F$16</f>
        <v>#REF!</v>
      </c>
      <c r="X456" s="36" t="e">
        <f>SUMIFS(СВЦЭМ!#REF!,СВЦЭМ!$A$40:$A$783,$A456,СВЦЭМ!$B$39:$B$782,X$437)+'СЕТ СН'!$F$16</f>
        <v>#REF!</v>
      </c>
      <c r="Y456" s="36" t="e">
        <f>SUMIFS(СВЦЭМ!#REF!,СВЦЭМ!$A$40:$A$783,$A456,СВЦЭМ!$B$39:$B$782,Y$437)+'СЕТ СН'!$F$16</f>
        <v>#REF!</v>
      </c>
    </row>
    <row r="457" spans="1:25" ht="15.75" hidden="1" x14ac:dyDescent="0.2">
      <c r="A457" s="35">
        <f t="shared" si="12"/>
        <v>45097</v>
      </c>
      <c r="B457" s="36" t="e">
        <f>SUMIFS(СВЦЭМ!#REF!,СВЦЭМ!$A$40:$A$783,$A457,СВЦЭМ!$B$39:$B$782,B$437)+'СЕТ СН'!$F$16</f>
        <v>#REF!</v>
      </c>
      <c r="C457" s="36" t="e">
        <f>SUMIFS(СВЦЭМ!#REF!,СВЦЭМ!$A$40:$A$783,$A457,СВЦЭМ!$B$39:$B$782,C$437)+'СЕТ СН'!$F$16</f>
        <v>#REF!</v>
      </c>
      <c r="D457" s="36" t="e">
        <f>SUMIFS(СВЦЭМ!#REF!,СВЦЭМ!$A$40:$A$783,$A457,СВЦЭМ!$B$39:$B$782,D$437)+'СЕТ СН'!$F$16</f>
        <v>#REF!</v>
      </c>
      <c r="E457" s="36" t="e">
        <f>SUMIFS(СВЦЭМ!#REF!,СВЦЭМ!$A$40:$A$783,$A457,СВЦЭМ!$B$39:$B$782,E$437)+'СЕТ СН'!$F$16</f>
        <v>#REF!</v>
      </c>
      <c r="F457" s="36" t="e">
        <f>SUMIFS(СВЦЭМ!#REF!,СВЦЭМ!$A$40:$A$783,$A457,СВЦЭМ!$B$39:$B$782,F$437)+'СЕТ СН'!$F$16</f>
        <v>#REF!</v>
      </c>
      <c r="G457" s="36" t="e">
        <f>SUMIFS(СВЦЭМ!#REF!,СВЦЭМ!$A$40:$A$783,$A457,СВЦЭМ!$B$39:$B$782,G$437)+'СЕТ СН'!$F$16</f>
        <v>#REF!</v>
      </c>
      <c r="H457" s="36" t="e">
        <f>SUMIFS(СВЦЭМ!#REF!,СВЦЭМ!$A$40:$A$783,$A457,СВЦЭМ!$B$39:$B$782,H$437)+'СЕТ СН'!$F$16</f>
        <v>#REF!</v>
      </c>
      <c r="I457" s="36" t="e">
        <f>SUMIFS(СВЦЭМ!#REF!,СВЦЭМ!$A$40:$A$783,$A457,СВЦЭМ!$B$39:$B$782,I$437)+'СЕТ СН'!$F$16</f>
        <v>#REF!</v>
      </c>
      <c r="J457" s="36" t="e">
        <f>SUMIFS(СВЦЭМ!#REF!,СВЦЭМ!$A$40:$A$783,$A457,СВЦЭМ!$B$39:$B$782,J$437)+'СЕТ СН'!$F$16</f>
        <v>#REF!</v>
      </c>
      <c r="K457" s="36" t="e">
        <f>SUMIFS(СВЦЭМ!#REF!,СВЦЭМ!$A$40:$A$783,$A457,СВЦЭМ!$B$39:$B$782,K$437)+'СЕТ СН'!$F$16</f>
        <v>#REF!</v>
      </c>
      <c r="L457" s="36" t="e">
        <f>SUMIFS(СВЦЭМ!#REF!,СВЦЭМ!$A$40:$A$783,$A457,СВЦЭМ!$B$39:$B$782,L$437)+'СЕТ СН'!$F$16</f>
        <v>#REF!</v>
      </c>
      <c r="M457" s="36" t="e">
        <f>SUMIFS(СВЦЭМ!#REF!,СВЦЭМ!$A$40:$A$783,$A457,СВЦЭМ!$B$39:$B$782,M$437)+'СЕТ СН'!$F$16</f>
        <v>#REF!</v>
      </c>
      <c r="N457" s="36" t="e">
        <f>SUMIFS(СВЦЭМ!#REF!,СВЦЭМ!$A$40:$A$783,$A457,СВЦЭМ!$B$39:$B$782,N$437)+'СЕТ СН'!$F$16</f>
        <v>#REF!</v>
      </c>
      <c r="O457" s="36" t="e">
        <f>SUMIFS(СВЦЭМ!#REF!,СВЦЭМ!$A$40:$A$783,$A457,СВЦЭМ!$B$39:$B$782,O$437)+'СЕТ СН'!$F$16</f>
        <v>#REF!</v>
      </c>
      <c r="P457" s="36" t="e">
        <f>SUMIFS(СВЦЭМ!#REF!,СВЦЭМ!$A$40:$A$783,$A457,СВЦЭМ!$B$39:$B$782,P$437)+'СЕТ СН'!$F$16</f>
        <v>#REF!</v>
      </c>
      <c r="Q457" s="36" t="e">
        <f>SUMIFS(СВЦЭМ!#REF!,СВЦЭМ!$A$40:$A$783,$A457,СВЦЭМ!$B$39:$B$782,Q$437)+'СЕТ СН'!$F$16</f>
        <v>#REF!</v>
      </c>
      <c r="R457" s="36" t="e">
        <f>SUMIFS(СВЦЭМ!#REF!,СВЦЭМ!$A$40:$A$783,$A457,СВЦЭМ!$B$39:$B$782,R$437)+'СЕТ СН'!$F$16</f>
        <v>#REF!</v>
      </c>
      <c r="S457" s="36" t="e">
        <f>SUMIFS(СВЦЭМ!#REF!,СВЦЭМ!$A$40:$A$783,$A457,СВЦЭМ!$B$39:$B$782,S$437)+'СЕТ СН'!$F$16</f>
        <v>#REF!</v>
      </c>
      <c r="T457" s="36" t="e">
        <f>SUMIFS(СВЦЭМ!#REF!,СВЦЭМ!$A$40:$A$783,$A457,СВЦЭМ!$B$39:$B$782,T$437)+'СЕТ СН'!$F$16</f>
        <v>#REF!</v>
      </c>
      <c r="U457" s="36" t="e">
        <f>SUMIFS(СВЦЭМ!#REF!,СВЦЭМ!$A$40:$A$783,$A457,СВЦЭМ!$B$39:$B$782,U$437)+'СЕТ СН'!$F$16</f>
        <v>#REF!</v>
      </c>
      <c r="V457" s="36" t="e">
        <f>SUMIFS(СВЦЭМ!#REF!,СВЦЭМ!$A$40:$A$783,$A457,СВЦЭМ!$B$39:$B$782,V$437)+'СЕТ СН'!$F$16</f>
        <v>#REF!</v>
      </c>
      <c r="W457" s="36" t="e">
        <f>SUMIFS(СВЦЭМ!#REF!,СВЦЭМ!$A$40:$A$783,$A457,СВЦЭМ!$B$39:$B$782,W$437)+'СЕТ СН'!$F$16</f>
        <v>#REF!</v>
      </c>
      <c r="X457" s="36" t="e">
        <f>SUMIFS(СВЦЭМ!#REF!,СВЦЭМ!$A$40:$A$783,$A457,СВЦЭМ!$B$39:$B$782,X$437)+'СЕТ СН'!$F$16</f>
        <v>#REF!</v>
      </c>
      <c r="Y457" s="36" t="e">
        <f>SUMIFS(СВЦЭМ!#REF!,СВЦЭМ!$A$40:$A$783,$A457,СВЦЭМ!$B$39:$B$782,Y$437)+'СЕТ СН'!$F$16</f>
        <v>#REF!</v>
      </c>
    </row>
    <row r="458" spans="1:25" ht="15.75" hidden="1" x14ac:dyDescent="0.2">
      <c r="A458" s="35">
        <f t="shared" si="12"/>
        <v>45098</v>
      </c>
      <c r="B458" s="36" t="e">
        <f>SUMIFS(СВЦЭМ!#REF!,СВЦЭМ!$A$40:$A$783,$A458,СВЦЭМ!$B$39:$B$782,B$437)+'СЕТ СН'!$F$16</f>
        <v>#REF!</v>
      </c>
      <c r="C458" s="36" t="e">
        <f>SUMIFS(СВЦЭМ!#REF!,СВЦЭМ!$A$40:$A$783,$A458,СВЦЭМ!$B$39:$B$782,C$437)+'СЕТ СН'!$F$16</f>
        <v>#REF!</v>
      </c>
      <c r="D458" s="36" t="e">
        <f>SUMIFS(СВЦЭМ!#REF!,СВЦЭМ!$A$40:$A$783,$A458,СВЦЭМ!$B$39:$B$782,D$437)+'СЕТ СН'!$F$16</f>
        <v>#REF!</v>
      </c>
      <c r="E458" s="36" t="e">
        <f>SUMIFS(СВЦЭМ!#REF!,СВЦЭМ!$A$40:$A$783,$A458,СВЦЭМ!$B$39:$B$782,E$437)+'СЕТ СН'!$F$16</f>
        <v>#REF!</v>
      </c>
      <c r="F458" s="36" t="e">
        <f>SUMIFS(СВЦЭМ!#REF!,СВЦЭМ!$A$40:$A$783,$A458,СВЦЭМ!$B$39:$B$782,F$437)+'СЕТ СН'!$F$16</f>
        <v>#REF!</v>
      </c>
      <c r="G458" s="36" t="e">
        <f>SUMIFS(СВЦЭМ!#REF!,СВЦЭМ!$A$40:$A$783,$A458,СВЦЭМ!$B$39:$B$782,G$437)+'СЕТ СН'!$F$16</f>
        <v>#REF!</v>
      </c>
      <c r="H458" s="36" t="e">
        <f>SUMIFS(СВЦЭМ!#REF!,СВЦЭМ!$A$40:$A$783,$A458,СВЦЭМ!$B$39:$B$782,H$437)+'СЕТ СН'!$F$16</f>
        <v>#REF!</v>
      </c>
      <c r="I458" s="36" t="e">
        <f>SUMIFS(СВЦЭМ!#REF!,СВЦЭМ!$A$40:$A$783,$A458,СВЦЭМ!$B$39:$B$782,I$437)+'СЕТ СН'!$F$16</f>
        <v>#REF!</v>
      </c>
      <c r="J458" s="36" t="e">
        <f>SUMIFS(СВЦЭМ!#REF!,СВЦЭМ!$A$40:$A$783,$A458,СВЦЭМ!$B$39:$B$782,J$437)+'СЕТ СН'!$F$16</f>
        <v>#REF!</v>
      </c>
      <c r="K458" s="36" t="e">
        <f>SUMIFS(СВЦЭМ!#REF!,СВЦЭМ!$A$40:$A$783,$A458,СВЦЭМ!$B$39:$B$782,K$437)+'СЕТ СН'!$F$16</f>
        <v>#REF!</v>
      </c>
      <c r="L458" s="36" t="e">
        <f>SUMIFS(СВЦЭМ!#REF!,СВЦЭМ!$A$40:$A$783,$A458,СВЦЭМ!$B$39:$B$782,L$437)+'СЕТ СН'!$F$16</f>
        <v>#REF!</v>
      </c>
      <c r="M458" s="36" t="e">
        <f>SUMIFS(СВЦЭМ!#REF!,СВЦЭМ!$A$40:$A$783,$A458,СВЦЭМ!$B$39:$B$782,M$437)+'СЕТ СН'!$F$16</f>
        <v>#REF!</v>
      </c>
      <c r="N458" s="36" t="e">
        <f>SUMIFS(СВЦЭМ!#REF!,СВЦЭМ!$A$40:$A$783,$A458,СВЦЭМ!$B$39:$B$782,N$437)+'СЕТ СН'!$F$16</f>
        <v>#REF!</v>
      </c>
      <c r="O458" s="36" t="e">
        <f>SUMIFS(СВЦЭМ!#REF!,СВЦЭМ!$A$40:$A$783,$A458,СВЦЭМ!$B$39:$B$782,O$437)+'СЕТ СН'!$F$16</f>
        <v>#REF!</v>
      </c>
      <c r="P458" s="36" t="e">
        <f>SUMIFS(СВЦЭМ!#REF!,СВЦЭМ!$A$40:$A$783,$A458,СВЦЭМ!$B$39:$B$782,P$437)+'СЕТ СН'!$F$16</f>
        <v>#REF!</v>
      </c>
      <c r="Q458" s="36" t="e">
        <f>SUMIFS(СВЦЭМ!#REF!,СВЦЭМ!$A$40:$A$783,$A458,СВЦЭМ!$B$39:$B$782,Q$437)+'СЕТ СН'!$F$16</f>
        <v>#REF!</v>
      </c>
      <c r="R458" s="36" t="e">
        <f>SUMIFS(СВЦЭМ!#REF!,СВЦЭМ!$A$40:$A$783,$A458,СВЦЭМ!$B$39:$B$782,R$437)+'СЕТ СН'!$F$16</f>
        <v>#REF!</v>
      </c>
      <c r="S458" s="36" t="e">
        <f>SUMIFS(СВЦЭМ!#REF!,СВЦЭМ!$A$40:$A$783,$A458,СВЦЭМ!$B$39:$B$782,S$437)+'СЕТ СН'!$F$16</f>
        <v>#REF!</v>
      </c>
      <c r="T458" s="36" t="e">
        <f>SUMIFS(СВЦЭМ!#REF!,СВЦЭМ!$A$40:$A$783,$A458,СВЦЭМ!$B$39:$B$782,T$437)+'СЕТ СН'!$F$16</f>
        <v>#REF!</v>
      </c>
      <c r="U458" s="36" t="e">
        <f>SUMIFS(СВЦЭМ!#REF!,СВЦЭМ!$A$40:$A$783,$A458,СВЦЭМ!$B$39:$B$782,U$437)+'СЕТ СН'!$F$16</f>
        <v>#REF!</v>
      </c>
      <c r="V458" s="36" t="e">
        <f>SUMIFS(СВЦЭМ!#REF!,СВЦЭМ!$A$40:$A$783,$A458,СВЦЭМ!$B$39:$B$782,V$437)+'СЕТ СН'!$F$16</f>
        <v>#REF!</v>
      </c>
      <c r="W458" s="36" t="e">
        <f>SUMIFS(СВЦЭМ!#REF!,СВЦЭМ!$A$40:$A$783,$A458,СВЦЭМ!$B$39:$B$782,W$437)+'СЕТ СН'!$F$16</f>
        <v>#REF!</v>
      </c>
      <c r="X458" s="36" t="e">
        <f>SUMIFS(СВЦЭМ!#REF!,СВЦЭМ!$A$40:$A$783,$A458,СВЦЭМ!$B$39:$B$782,X$437)+'СЕТ СН'!$F$16</f>
        <v>#REF!</v>
      </c>
      <c r="Y458" s="36" t="e">
        <f>SUMIFS(СВЦЭМ!#REF!,СВЦЭМ!$A$40:$A$783,$A458,СВЦЭМ!$B$39:$B$782,Y$437)+'СЕТ СН'!$F$16</f>
        <v>#REF!</v>
      </c>
    </row>
    <row r="459" spans="1:25" ht="15.75" hidden="1" x14ac:dyDescent="0.2">
      <c r="A459" s="35">
        <f t="shared" si="12"/>
        <v>45099</v>
      </c>
      <c r="B459" s="36" t="e">
        <f>SUMIFS(СВЦЭМ!#REF!,СВЦЭМ!$A$40:$A$783,$A459,СВЦЭМ!$B$39:$B$782,B$437)+'СЕТ СН'!$F$16</f>
        <v>#REF!</v>
      </c>
      <c r="C459" s="36" t="e">
        <f>SUMIFS(СВЦЭМ!#REF!,СВЦЭМ!$A$40:$A$783,$A459,СВЦЭМ!$B$39:$B$782,C$437)+'СЕТ СН'!$F$16</f>
        <v>#REF!</v>
      </c>
      <c r="D459" s="36" t="e">
        <f>SUMIFS(СВЦЭМ!#REF!,СВЦЭМ!$A$40:$A$783,$A459,СВЦЭМ!$B$39:$B$782,D$437)+'СЕТ СН'!$F$16</f>
        <v>#REF!</v>
      </c>
      <c r="E459" s="36" t="e">
        <f>SUMIFS(СВЦЭМ!#REF!,СВЦЭМ!$A$40:$A$783,$A459,СВЦЭМ!$B$39:$B$782,E$437)+'СЕТ СН'!$F$16</f>
        <v>#REF!</v>
      </c>
      <c r="F459" s="36" t="e">
        <f>SUMIFS(СВЦЭМ!#REF!,СВЦЭМ!$A$40:$A$783,$A459,СВЦЭМ!$B$39:$B$782,F$437)+'СЕТ СН'!$F$16</f>
        <v>#REF!</v>
      </c>
      <c r="G459" s="36" t="e">
        <f>SUMIFS(СВЦЭМ!#REF!,СВЦЭМ!$A$40:$A$783,$A459,СВЦЭМ!$B$39:$B$782,G$437)+'СЕТ СН'!$F$16</f>
        <v>#REF!</v>
      </c>
      <c r="H459" s="36" t="e">
        <f>SUMIFS(СВЦЭМ!#REF!,СВЦЭМ!$A$40:$A$783,$A459,СВЦЭМ!$B$39:$B$782,H$437)+'СЕТ СН'!$F$16</f>
        <v>#REF!</v>
      </c>
      <c r="I459" s="36" t="e">
        <f>SUMIFS(СВЦЭМ!#REF!,СВЦЭМ!$A$40:$A$783,$A459,СВЦЭМ!$B$39:$B$782,I$437)+'СЕТ СН'!$F$16</f>
        <v>#REF!</v>
      </c>
      <c r="J459" s="36" t="e">
        <f>SUMIFS(СВЦЭМ!#REF!,СВЦЭМ!$A$40:$A$783,$A459,СВЦЭМ!$B$39:$B$782,J$437)+'СЕТ СН'!$F$16</f>
        <v>#REF!</v>
      </c>
      <c r="K459" s="36" t="e">
        <f>SUMIFS(СВЦЭМ!#REF!,СВЦЭМ!$A$40:$A$783,$A459,СВЦЭМ!$B$39:$B$782,K$437)+'СЕТ СН'!$F$16</f>
        <v>#REF!</v>
      </c>
      <c r="L459" s="36" t="e">
        <f>SUMIFS(СВЦЭМ!#REF!,СВЦЭМ!$A$40:$A$783,$A459,СВЦЭМ!$B$39:$B$782,L$437)+'СЕТ СН'!$F$16</f>
        <v>#REF!</v>
      </c>
      <c r="M459" s="36" t="e">
        <f>SUMIFS(СВЦЭМ!#REF!,СВЦЭМ!$A$40:$A$783,$A459,СВЦЭМ!$B$39:$B$782,M$437)+'СЕТ СН'!$F$16</f>
        <v>#REF!</v>
      </c>
      <c r="N459" s="36" t="e">
        <f>SUMIFS(СВЦЭМ!#REF!,СВЦЭМ!$A$40:$A$783,$A459,СВЦЭМ!$B$39:$B$782,N$437)+'СЕТ СН'!$F$16</f>
        <v>#REF!</v>
      </c>
      <c r="O459" s="36" t="e">
        <f>SUMIFS(СВЦЭМ!#REF!,СВЦЭМ!$A$40:$A$783,$A459,СВЦЭМ!$B$39:$B$782,O$437)+'СЕТ СН'!$F$16</f>
        <v>#REF!</v>
      </c>
      <c r="P459" s="36" t="e">
        <f>SUMIFS(СВЦЭМ!#REF!,СВЦЭМ!$A$40:$A$783,$A459,СВЦЭМ!$B$39:$B$782,P$437)+'СЕТ СН'!$F$16</f>
        <v>#REF!</v>
      </c>
      <c r="Q459" s="36" t="e">
        <f>SUMIFS(СВЦЭМ!#REF!,СВЦЭМ!$A$40:$A$783,$A459,СВЦЭМ!$B$39:$B$782,Q$437)+'СЕТ СН'!$F$16</f>
        <v>#REF!</v>
      </c>
      <c r="R459" s="36" t="e">
        <f>SUMIFS(СВЦЭМ!#REF!,СВЦЭМ!$A$40:$A$783,$A459,СВЦЭМ!$B$39:$B$782,R$437)+'СЕТ СН'!$F$16</f>
        <v>#REF!</v>
      </c>
      <c r="S459" s="36" t="e">
        <f>SUMIFS(СВЦЭМ!#REF!,СВЦЭМ!$A$40:$A$783,$A459,СВЦЭМ!$B$39:$B$782,S$437)+'СЕТ СН'!$F$16</f>
        <v>#REF!</v>
      </c>
      <c r="T459" s="36" t="e">
        <f>SUMIFS(СВЦЭМ!#REF!,СВЦЭМ!$A$40:$A$783,$A459,СВЦЭМ!$B$39:$B$782,T$437)+'СЕТ СН'!$F$16</f>
        <v>#REF!</v>
      </c>
      <c r="U459" s="36" t="e">
        <f>SUMIFS(СВЦЭМ!#REF!,СВЦЭМ!$A$40:$A$783,$A459,СВЦЭМ!$B$39:$B$782,U$437)+'СЕТ СН'!$F$16</f>
        <v>#REF!</v>
      </c>
      <c r="V459" s="36" t="e">
        <f>SUMIFS(СВЦЭМ!#REF!,СВЦЭМ!$A$40:$A$783,$A459,СВЦЭМ!$B$39:$B$782,V$437)+'СЕТ СН'!$F$16</f>
        <v>#REF!</v>
      </c>
      <c r="W459" s="36" t="e">
        <f>SUMIFS(СВЦЭМ!#REF!,СВЦЭМ!$A$40:$A$783,$A459,СВЦЭМ!$B$39:$B$782,W$437)+'СЕТ СН'!$F$16</f>
        <v>#REF!</v>
      </c>
      <c r="X459" s="36" t="e">
        <f>SUMIFS(СВЦЭМ!#REF!,СВЦЭМ!$A$40:$A$783,$A459,СВЦЭМ!$B$39:$B$782,X$437)+'СЕТ СН'!$F$16</f>
        <v>#REF!</v>
      </c>
      <c r="Y459" s="36" t="e">
        <f>SUMIFS(СВЦЭМ!#REF!,СВЦЭМ!$A$40:$A$783,$A459,СВЦЭМ!$B$39:$B$782,Y$437)+'СЕТ СН'!$F$16</f>
        <v>#REF!</v>
      </c>
    </row>
    <row r="460" spans="1:25" ht="15.75" hidden="1" x14ac:dyDescent="0.2">
      <c r="A460" s="35">
        <f t="shared" si="12"/>
        <v>45100</v>
      </c>
      <c r="B460" s="36" t="e">
        <f>SUMIFS(СВЦЭМ!#REF!,СВЦЭМ!$A$40:$A$783,$A460,СВЦЭМ!$B$39:$B$782,B$437)+'СЕТ СН'!$F$16</f>
        <v>#REF!</v>
      </c>
      <c r="C460" s="36" t="e">
        <f>SUMIFS(СВЦЭМ!#REF!,СВЦЭМ!$A$40:$A$783,$A460,СВЦЭМ!$B$39:$B$782,C$437)+'СЕТ СН'!$F$16</f>
        <v>#REF!</v>
      </c>
      <c r="D460" s="36" t="e">
        <f>SUMIFS(СВЦЭМ!#REF!,СВЦЭМ!$A$40:$A$783,$A460,СВЦЭМ!$B$39:$B$782,D$437)+'СЕТ СН'!$F$16</f>
        <v>#REF!</v>
      </c>
      <c r="E460" s="36" t="e">
        <f>SUMIFS(СВЦЭМ!#REF!,СВЦЭМ!$A$40:$A$783,$A460,СВЦЭМ!$B$39:$B$782,E$437)+'СЕТ СН'!$F$16</f>
        <v>#REF!</v>
      </c>
      <c r="F460" s="36" t="e">
        <f>SUMIFS(СВЦЭМ!#REF!,СВЦЭМ!$A$40:$A$783,$A460,СВЦЭМ!$B$39:$B$782,F$437)+'СЕТ СН'!$F$16</f>
        <v>#REF!</v>
      </c>
      <c r="G460" s="36" t="e">
        <f>SUMIFS(СВЦЭМ!#REF!,СВЦЭМ!$A$40:$A$783,$A460,СВЦЭМ!$B$39:$B$782,G$437)+'СЕТ СН'!$F$16</f>
        <v>#REF!</v>
      </c>
      <c r="H460" s="36" t="e">
        <f>SUMIFS(СВЦЭМ!#REF!,СВЦЭМ!$A$40:$A$783,$A460,СВЦЭМ!$B$39:$B$782,H$437)+'СЕТ СН'!$F$16</f>
        <v>#REF!</v>
      </c>
      <c r="I460" s="36" t="e">
        <f>SUMIFS(СВЦЭМ!#REF!,СВЦЭМ!$A$40:$A$783,$A460,СВЦЭМ!$B$39:$B$782,I$437)+'СЕТ СН'!$F$16</f>
        <v>#REF!</v>
      </c>
      <c r="J460" s="36" t="e">
        <f>SUMIFS(СВЦЭМ!#REF!,СВЦЭМ!$A$40:$A$783,$A460,СВЦЭМ!$B$39:$B$782,J$437)+'СЕТ СН'!$F$16</f>
        <v>#REF!</v>
      </c>
      <c r="K460" s="36" t="e">
        <f>SUMIFS(СВЦЭМ!#REF!,СВЦЭМ!$A$40:$A$783,$A460,СВЦЭМ!$B$39:$B$782,K$437)+'СЕТ СН'!$F$16</f>
        <v>#REF!</v>
      </c>
      <c r="L460" s="36" t="e">
        <f>SUMIFS(СВЦЭМ!#REF!,СВЦЭМ!$A$40:$A$783,$A460,СВЦЭМ!$B$39:$B$782,L$437)+'СЕТ СН'!$F$16</f>
        <v>#REF!</v>
      </c>
      <c r="M460" s="36" t="e">
        <f>SUMIFS(СВЦЭМ!#REF!,СВЦЭМ!$A$40:$A$783,$A460,СВЦЭМ!$B$39:$B$782,M$437)+'СЕТ СН'!$F$16</f>
        <v>#REF!</v>
      </c>
      <c r="N460" s="36" t="e">
        <f>SUMIFS(СВЦЭМ!#REF!,СВЦЭМ!$A$40:$A$783,$A460,СВЦЭМ!$B$39:$B$782,N$437)+'СЕТ СН'!$F$16</f>
        <v>#REF!</v>
      </c>
      <c r="O460" s="36" t="e">
        <f>SUMIFS(СВЦЭМ!#REF!,СВЦЭМ!$A$40:$A$783,$A460,СВЦЭМ!$B$39:$B$782,O$437)+'СЕТ СН'!$F$16</f>
        <v>#REF!</v>
      </c>
      <c r="P460" s="36" t="e">
        <f>SUMIFS(СВЦЭМ!#REF!,СВЦЭМ!$A$40:$A$783,$A460,СВЦЭМ!$B$39:$B$782,P$437)+'СЕТ СН'!$F$16</f>
        <v>#REF!</v>
      </c>
      <c r="Q460" s="36" t="e">
        <f>SUMIFS(СВЦЭМ!#REF!,СВЦЭМ!$A$40:$A$783,$A460,СВЦЭМ!$B$39:$B$782,Q$437)+'СЕТ СН'!$F$16</f>
        <v>#REF!</v>
      </c>
      <c r="R460" s="36" t="e">
        <f>SUMIFS(СВЦЭМ!#REF!,СВЦЭМ!$A$40:$A$783,$A460,СВЦЭМ!$B$39:$B$782,R$437)+'СЕТ СН'!$F$16</f>
        <v>#REF!</v>
      </c>
      <c r="S460" s="36" t="e">
        <f>SUMIFS(СВЦЭМ!#REF!,СВЦЭМ!$A$40:$A$783,$A460,СВЦЭМ!$B$39:$B$782,S$437)+'СЕТ СН'!$F$16</f>
        <v>#REF!</v>
      </c>
      <c r="T460" s="36" t="e">
        <f>SUMIFS(СВЦЭМ!#REF!,СВЦЭМ!$A$40:$A$783,$A460,СВЦЭМ!$B$39:$B$782,T$437)+'СЕТ СН'!$F$16</f>
        <v>#REF!</v>
      </c>
      <c r="U460" s="36" t="e">
        <f>SUMIFS(СВЦЭМ!#REF!,СВЦЭМ!$A$40:$A$783,$A460,СВЦЭМ!$B$39:$B$782,U$437)+'СЕТ СН'!$F$16</f>
        <v>#REF!</v>
      </c>
      <c r="V460" s="36" t="e">
        <f>SUMIFS(СВЦЭМ!#REF!,СВЦЭМ!$A$40:$A$783,$A460,СВЦЭМ!$B$39:$B$782,V$437)+'СЕТ СН'!$F$16</f>
        <v>#REF!</v>
      </c>
      <c r="W460" s="36" t="e">
        <f>SUMIFS(СВЦЭМ!#REF!,СВЦЭМ!$A$40:$A$783,$A460,СВЦЭМ!$B$39:$B$782,W$437)+'СЕТ СН'!$F$16</f>
        <v>#REF!</v>
      </c>
      <c r="X460" s="36" t="e">
        <f>SUMIFS(СВЦЭМ!#REF!,СВЦЭМ!$A$40:$A$783,$A460,СВЦЭМ!$B$39:$B$782,X$437)+'СЕТ СН'!$F$16</f>
        <v>#REF!</v>
      </c>
      <c r="Y460" s="36" t="e">
        <f>SUMIFS(СВЦЭМ!#REF!,СВЦЭМ!$A$40:$A$783,$A460,СВЦЭМ!$B$39:$B$782,Y$437)+'СЕТ СН'!$F$16</f>
        <v>#REF!</v>
      </c>
    </row>
    <row r="461" spans="1:25" ht="15.75" hidden="1" x14ac:dyDescent="0.2">
      <c r="A461" s="35">
        <f t="shared" si="12"/>
        <v>45101</v>
      </c>
      <c r="B461" s="36" t="e">
        <f>SUMIFS(СВЦЭМ!#REF!,СВЦЭМ!$A$40:$A$783,$A461,СВЦЭМ!$B$39:$B$782,B$437)+'СЕТ СН'!$F$16</f>
        <v>#REF!</v>
      </c>
      <c r="C461" s="36" t="e">
        <f>SUMIFS(СВЦЭМ!#REF!,СВЦЭМ!$A$40:$A$783,$A461,СВЦЭМ!$B$39:$B$782,C$437)+'СЕТ СН'!$F$16</f>
        <v>#REF!</v>
      </c>
      <c r="D461" s="36" t="e">
        <f>SUMIFS(СВЦЭМ!#REF!,СВЦЭМ!$A$40:$A$783,$A461,СВЦЭМ!$B$39:$B$782,D$437)+'СЕТ СН'!$F$16</f>
        <v>#REF!</v>
      </c>
      <c r="E461" s="36" t="e">
        <f>SUMIFS(СВЦЭМ!#REF!,СВЦЭМ!$A$40:$A$783,$A461,СВЦЭМ!$B$39:$B$782,E$437)+'СЕТ СН'!$F$16</f>
        <v>#REF!</v>
      </c>
      <c r="F461" s="36" t="e">
        <f>SUMIFS(СВЦЭМ!#REF!,СВЦЭМ!$A$40:$A$783,$A461,СВЦЭМ!$B$39:$B$782,F$437)+'СЕТ СН'!$F$16</f>
        <v>#REF!</v>
      </c>
      <c r="G461" s="36" t="e">
        <f>SUMIFS(СВЦЭМ!#REF!,СВЦЭМ!$A$40:$A$783,$A461,СВЦЭМ!$B$39:$B$782,G$437)+'СЕТ СН'!$F$16</f>
        <v>#REF!</v>
      </c>
      <c r="H461" s="36" t="e">
        <f>SUMIFS(СВЦЭМ!#REF!,СВЦЭМ!$A$40:$A$783,$A461,СВЦЭМ!$B$39:$B$782,H$437)+'СЕТ СН'!$F$16</f>
        <v>#REF!</v>
      </c>
      <c r="I461" s="36" t="e">
        <f>SUMIFS(СВЦЭМ!#REF!,СВЦЭМ!$A$40:$A$783,$A461,СВЦЭМ!$B$39:$B$782,I$437)+'СЕТ СН'!$F$16</f>
        <v>#REF!</v>
      </c>
      <c r="J461" s="36" t="e">
        <f>SUMIFS(СВЦЭМ!#REF!,СВЦЭМ!$A$40:$A$783,$A461,СВЦЭМ!$B$39:$B$782,J$437)+'СЕТ СН'!$F$16</f>
        <v>#REF!</v>
      </c>
      <c r="K461" s="36" t="e">
        <f>SUMIFS(СВЦЭМ!#REF!,СВЦЭМ!$A$40:$A$783,$A461,СВЦЭМ!$B$39:$B$782,K$437)+'СЕТ СН'!$F$16</f>
        <v>#REF!</v>
      </c>
      <c r="L461" s="36" t="e">
        <f>SUMIFS(СВЦЭМ!#REF!,СВЦЭМ!$A$40:$A$783,$A461,СВЦЭМ!$B$39:$B$782,L$437)+'СЕТ СН'!$F$16</f>
        <v>#REF!</v>
      </c>
      <c r="M461" s="36" t="e">
        <f>SUMIFS(СВЦЭМ!#REF!,СВЦЭМ!$A$40:$A$783,$A461,СВЦЭМ!$B$39:$B$782,M$437)+'СЕТ СН'!$F$16</f>
        <v>#REF!</v>
      </c>
      <c r="N461" s="36" t="e">
        <f>SUMIFS(СВЦЭМ!#REF!,СВЦЭМ!$A$40:$A$783,$A461,СВЦЭМ!$B$39:$B$782,N$437)+'СЕТ СН'!$F$16</f>
        <v>#REF!</v>
      </c>
      <c r="O461" s="36" t="e">
        <f>SUMIFS(СВЦЭМ!#REF!,СВЦЭМ!$A$40:$A$783,$A461,СВЦЭМ!$B$39:$B$782,O$437)+'СЕТ СН'!$F$16</f>
        <v>#REF!</v>
      </c>
      <c r="P461" s="36" t="e">
        <f>SUMIFS(СВЦЭМ!#REF!,СВЦЭМ!$A$40:$A$783,$A461,СВЦЭМ!$B$39:$B$782,P$437)+'СЕТ СН'!$F$16</f>
        <v>#REF!</v>
      </c>
      <c r="Q461" s="36" t="e">
        <f>SUMIFS(СВЦЭМ!#REF!,СВЦЭМ!$A$40:$A$783,$A461,СВЦЭМ!$B$39:$B$782,Q$437)+'СЕТ СН'!$F$16</f>
        <v>#REF!</v>
      </c>
      <c r="R461" s="36" t="e">
        <f>SUMIFS(СВЦЭМ!#REF!,СВЦЭМ!$A$40:$A$783,$A461,СВЦЭМ!$B$39:$B$782,R$437)+'СЕТ СН'!$F$16</f>
        <v>#REF!</v>
      </c>
      <c r="S461" s="36" t="e">
        <f>SUMIFS(СВЦЭМ!#REF!,СВЦЭМ!$A$40:$A$783,$A461,СВЦЭМ!$B$39:$B$782,S$437)+'СЕТ СН'!$F$16</f>
        <v>#REF!</v>
      </c>
      <c r="T461" s="36" t="e">
        <f>SUMIFS(СВЦЭМ!#REF!,СВЦЭМ!$A$40:$A$783,$A461,СВЦЭМ!$B$39:$B$782,T$437)+'СЕТ СН'!$F$16</f>
        <v>#REF!</v>
      </c>
      <c r="U461" s="36" t="e">
        <f>SUMIFS(СВЦЭМ!#REF!,СВЦЭМ!$A$40:$A$783,$A461,СВЦЭМ!$B$39:$B$782,U$437)+'СЕТ СН'!$F$16</f>
        <v>#REF!</v>
      </c>
      <c r="V461" s="36" t="e">
        <f>SUMIFS(СВЦЭМ!#REF!,СВЦЭМ!$A$40:$A$783,$A461,СВЦЭМ!$B$39:$B$782,V$437)+'СЕТ СН'!$F$16</f>
        <v>#REF!</v>
      </c>
      <c r="W461" s="36" t="e">
        <f>SUMIFS(СВЦЭМ!#REF!,СВЦЭМ!$A$40:$A$783,$A461,СВЦЭМ!$B$39:$B$782,W$437)+'СЕТ СН'!$F$16</f>
        <v>#REF!</v>
      </c>
      <c r="X461" s="36" t="e">
        <f>SUMIFS(СВЦЭМ!#REF!,СВЦЭМ!$A$40:$A$783,$A461,СВЦЭМ!$B$39:$B$782,X$437)+'СЕТ СН'!$F$16</f>
        <v>#REF!</v>
      </c>
      <c r="Y461" s="36" t="e">
        <f>SUMIFS(СВЦЭМ!#REF!,СВЦЭМ!$A$40:$A$783,$A461,СВЦЭМ!$B$39:$B$782,Y$437)+'СЕТ СН'!$F$16</f>
        <v>#REF!</v>
      </c>
    </row>
    <row r="462" spans="1:25" ht="15.75" hidden="1" x14ac:dyDescent="0.2">
      <c r="A462" s="35">
        <f t="shared" si="12"/>
        <v>45102</v>
      </c>
      <c r="B462" s="36" t="e">
        <f>SUMIFS(СВЦЭМ!#REF!,СВЦЭМ!$A$40:$A$783,$A462,СВЦЭМ!$B$39:$B$782,B$437)+'СЕТ СН'!$F$16</f>
        <v>#REF!</v>
      </c>
      <c r="C462" s="36" t="e">
        <f>SUMIFS(СВЦЭМ!#REF!,СВЦЭМ!$A$40:$A$783,$A462,СВЦЭМ!$B$39:$B$782,C$437)+'СЕТ СН'!$F$16</f>
        <v>#REF!</v>
      </c>
      <c r="D462" s="36" t="e">
        <f>SUMIFS(СВЦЭМ!#REF!,СВЦЭМ!$A$40:$A$783,$A462,СВЦЭМ!$B$39:$B$782,D$437)+'СЕТ СН'!$F$16</f>
        <v>#REF!</v>
      </c>
      <c r="E462" s="36" t="e">
        <f>SUMIFS(СВЦЭМ!#REF!,СВЦЭМ!$A$40:$A$783,$A462,СВЦЭМ!$B$39:$B$782,E$437)+'СЕТ СН'!$F$16</f>
        <v>#REF!</v>
      </c>
      <c r="F462" s="36" t="e">
        <f>SUMIFS(СВЦЭМ!#REF!,СВЦЭМ!$A$40:$A$783,$A462,СВЦЭМ!$B$39:$B$782,F$437)+'СЕТ СН'!$F$16</f>
        <v>#REF!</v>
      </c>
      <c r="G462" s="36" t="e">
        <f>SUMIFS(СВЦЭМ!#REF!,СВЦЭМ!$A$40:$A$783,$A462,СВЦЭМ!$B$39:$B$782,G$437)+'СЕТ СН'!$F$16</f>
        <v>#REF!</v>
      </c>
      <c r="H462" s="36" t="e">
        <f>SUMIFS(СВЦЭМ!#REF!,СВЦЭМ!$A$40:$A$783,$A462,СВЦЭМ!$B$39:$B$782,H$437)+'СЕТ СН'!$F$16</f>
        <v>#REF!</v>
      </c>
      <c r="I462" s="36" t="e">
        <f>SUMIFS(СВЦЭМ!#REF!,СВЦЭМ!$A$40:$A$783,$A462,СВЦЭМ!$B$39:$B$782,I$437)+'СЕТ СН'!$F$16</f>
        <v>#REF!</v>
      </c>
      <c r="J462" s="36" t="e">
        <f>SUMIFS(СВЦЭМ!#REF!,СВЦЭМ!$A$40:$A$783,$A462,СВЦЭМ!$B$39:$B$782,J$437)+'СЕТ СН'!$F$16</f>
        <v>#REF!</v>
      </c>
      <c r="K462" s="36" t="e">
        <f>SUMIFS(СВЦЭМ!#REF!,СВЦЭМ!$A$40:$A$783,$A462,СВЦЭМ!$B$39:$B$782,K$437)+'СЕТ СН'!$F$16</f>
        <v>#REF!</v>
      </c>
      <c r="L462" s="36" t="e">
        <f>SUMIFS(СВЦЭМ!#REF!,СВЦЭМ!$A$40:$A$783,$A462,СВЦЭМ!$B$39:$B$782,L$437)+'СЕТ СН'!$F$16</f>
        <v>#REF!</v>
      </c>
      <c r="M462" s="36" t="e">
        <f>SUMIFS(СВЦЭМ!#REF!,СВЦЭМ!$A$40:$A$783,$A462,СВЦЭМ!$B$39:$B$782,M$437)+'СЕТ СН'!$F$16</f>
        <v>#REF!</v>
      </c>
      <c r="N462" s="36" t="e">
        <f>SUMIFS(СВЦЭМ!#REF!,СВЦЭМ!$A$40:$A$783,$A462,СВЦЭМ!$B$39:$B$782,N$437)+'СЕТ СН'!$F$16</f>
        <v>#REF!</v>
      </c>
      <c r="O462" s="36" t="e">
        <f>SUMIFS(СВЦЭМ!#REF!,СВЦЭМ!$A$40:$A$783,$A462,СВЦЭМ!$B$39:$B$782,O$437)+'СЕТ СН'!$F$16</f>
        <v>#REF!</v>
      </c>
      <c r="P462" s="36" t="e">
        <f>SUMIFS(СВЦЭМ!#REF!,СВЦЭМ!$A$40:$A$783,$A462,СВЦЭМ!$B$39:$B$782,P$437)+'СЕТ СН'!$F$16</f>
        <v>#REF!</v>
      </c>
      <c r="Q462" s="36" t="e">
        <f>SUMIFS(СВЦЭМ!#REF!,СВЦЭМ!$A$40:$A$783,$A462,СВЦЭМ!$B$39:$B$782,Q$437)+'СЕТ СН'!$F$16</f>
        <v>#REF!</v>
      </c>
      <c r="R462" s="36" t="e">
        <f>SUMIFS(СВЦЭМ!#REF!,СВЦЭМ!$A$40:$A$783,$A462,СВЦЭМ!$B$39:$B$782,R$437)+'СЕТ СН'!$F$16</f>
        <v>#REF!</v>
      </c>
      <c r="S462" s="36" t="e">
        <f>SUMIFS(СВЦЭМ!#REF!,СВЦЭМ!$A$40:$A$783,$A462,СВЦЭМ!$B$39:$B$782,S$437)+'СЕТ СН'!$F$16</f>
        <v>#REF!</v>
      </c>
      <c r="T462" s="36" t="e">
        <f>SUMIFS(СВЦЭМ!#REF!,СВЦЭМ!$A$40:$A$783,$A462,СВЦЭМ!$B$39:$B$782,T$437)+'СЕТ СН'!$F$16</f>
        <v>#REF!</v>
      </c>
      <c r="U462" s="36" t="e">
        <f>SUMIFS(СВЦЭМ!#REF!,СВЦЭМ!$A$40:$A$783,$A462,СВЦЭМ!$B$39:$B$782,U$437)+'СЕТ СН'!$F$16</f>
        <v>#REF!</v>
      </c>
      <c r="V462" s="36" t="e">
        <f>SUMIFS(СВЦЭМ!#REF!,СВЦЭМ!$A$40:$A$783,$A462,СВЦЭМ!$B$39:$B$782,V$437)+'СЕТ СН'!$F$16</f>
        <v>#REF!</v>
      </c>
      <c r="W462" s="36" t="e">
        <f>SUMIFS(СВЦЭМ!#REF!,СВЦЭМ!$A$40:$A$783,$A462,СВЦЭМ!$B$39:$B$782,W$437)+'СЕТ СН'!$F$16</f>
        <v>#REF!</v>
      </c>
      <c r="X462" s="36" t="e">
        <f>SUMIFS(СВЦЭМ!#REF!,СВЦЭМ!$A$40:$A$783,$A462,СВЦЭМ!$B$39:$B$782,X$437)+'СЕТ СН'!$F$16</f>
        <v>#REF!</v>
      </c>
      <c r="Y462" s="36" t="e">
        <f>SUMIFS(СВЦЭМ!#REF!,СВЦЭМ!$A$40:$A$783,$A462,СВЦЭМ!$B$39:$B$782,Y$437)+'СЕТ СН'!$F$16</f>
        <v>#REF!</v>
      </c>
    </row>
    <row r="463" spans="1:25" ht="15.75" hidden="1" x14ac:dyDescent="0.2">
      <c r="A463" s="35">
        <f t="shared" si="12"/>
        <v>45103</v>
      </c>
      <c r="B463" s="36" t="e">
        <f>SUMIFS(СВЦЭМ!#REF!,СВЦЭМ!$A$40:$A$783,$A463,СВЦЭМ!$B$39:$B$782,B$437)+'СЕТ СН'!$F$16</f>
        <v>#REF!</v>
      </c>
      <c r="C463" s="36" t="e">
        <f>SUMIFS(СВЦЭМ!#REF!,СВЦЭМ!$A$40:$A$783,$A463,СВЦЭМ!$B$39:$B$782,C$437)+'СЕТ СН'!$F$16</f>
        <v>#REF!</v>
      </c>
      <c r="D463" s="36" t="e">
        <f>SUMIFS(СВЦЭМ!#REF!,СВЦЭМ!$A$40:$A$783,$A463,СВЦЭМ!$B$39:$B$782,D$437)+'СЕТ СН'!$F$16</f>
        <v>#REF!</v>
      </c>
      <c r="E463" s="36" t="e">
        <f>SUMIFS(СВЦЭМ!#REF!,СВЦЭМ!$A$40:$A$783,$A463,СВЦЭМ!$B$39:$B$782,E$437)+'СЕТ СН'!$F$16</f>
        <v>#REF!</v>
      </c>
      <c r="F463" s="36" t="e">
        <f>SUMIFS(СВЦЭМ!#REF!,СВЦЭМ!$A$40:$A$783,$A463,СВЦЭМ!$B$39:$B$782,F$437)+'СЕТ СН'!$F$16</f>
        <v>#REF!</v>
      </c>
      <c r="G463" s="36" t="e">
        <f>SUMIFS(СВЦЭМ!#REF!,СВЦЭМ!$A$40:$A$783,$A463,СВЦЭМ!$B$39:$B$782,G$437)+'СЕТ СН'!$F$16</f>
        <v>#REF!</v>
      </c>
      <c r="H463" s="36" t="e">
        <f>SUMIFS(СВЦЭМ!#REF!,СВЦЭМ!$A$40:$A$783,$A463,СВЦЭМ!$B$39:$B$782,H$437)+'СЕТ СН'!$F$16</f>
        <v>#REF!</v>
      </c>
      <c r="I463" s="36" t="e">
        <f>SUMIFS(СВЦЭМ!#REF!,СВЦЭМ!$A$40:$A$783,$A463,СВЦЭМ!$B$39:$B$782,I$437)+'СЕТ СН'!$F$16</f>
        <v>#REF!</v>
      </c>
      <c r="J463" s="36" t="e">
        <f>SUMIFS(СВЦЭМ!#REF!,СВЦЭМ!$A$40:$A$783,$A463,СВЦЭМ!$B$39:$B$782,J$437)+'СЕТ СН'!$F$16</f>
        <v>#REF!</v>
      </c>
      <c r="K463" s="36" t="e">
        <f>SUMIFS(СВЦЭМ!#REF!,СВЦЭМ!$A$40:$A$783,$A463,СВЦЭМ!$B$39:$B$782,K$437)+'СЕТ СН'!$F$16</f>
        <v>#REF!</v>
      </c>
      <c r="L463" s="36" t="e">
        <f>SUMIFS(СВЦЭМ!#REF!,СВЦЭМ!$A$40:$A$783,$A463,СВЦЭМ!$B$39:$B$782,L$437)+'СЕТ СН'!$F$16</f>
        <v>#REF!</v>
      </c>
      <c r="M463" s="36" t="e">
        <f>SUMIFS(СВЦЭМ!#REF!,СВЦЭМ!$A$40:$A$783,$A463,СВЦЭМ!$B$39:$B$782,M$437)+'СЕТ СН'!$F$16</f>
        <v>#REF!</v>
      </c>
      <c r="N463" s="36" t="e">
        <f>SUMIFS(СВЦЭМ!#REF!,СВЦЭМ!$A$40:$A$783,$A463,СВЦЭМ!$B$39:$B$782,N$437)+'СЕТ СН'!$F$16</f>
        <v>#REF!</v>
      </c>
      <c r="O463" s="36" t="e">
        <f>SUMIFS(СВЦЭМ!#REF!,СВЦЭМ!$A$40:$A$783,$A463,СВЦЭМ!$B$39:$B$782,O$437)+'СЕТ СН'!$F$16</f>
        <v>#REF!</v>
      </c>
      <c r="P463" s="36" t="e">
        <f>SUMIFS(СВЦЭМ!#REF!,СВЦЭМ!$A$40:$A$783,$A463,СВЦЭМ!$B$39:$B$782,P$437)+'СЕТ СН'!$F$16</f>
        <v>#REF!</v>
      </c>
      <c r="Q463" s="36" t="e">
        <f>SUMIFS(СВЦЭМ!#REF!,СВЦЭМ!$A$40:$A$783,$A463,СВЦЭМ!$B$39:$B$782,Q$437)+'СЕТ СН'!$F$16</f>
        <v>#REF!</v>
      </c>
      <c r="R463" s="36" t="e">
        <f>SUMIFS(СВЦЭМ!#REF!,СВЦЭМ!$A$40:$A$783,$A463,СВЦЭМ!$B$39:$B$782,R$437)+'СЕТ СН'!$F$16</f>
        <v>#REF!</v>
      </c>
      <c r="S463" s="36" t="e">
        <f>SUMIFS(СВЦЭМ!#REF!,СВЦЭМ!$A$40:$A$783,$A463,СВЦЭМ!$B$39:$B$782,S$437)+'СЕТ СН'!$F$16</f>
        <v>#REF!</v>
      </c>
      <c r="T463" s="36" t="e">
        <f>SUMIFS(СВЦЭМ!#REF!,СВЦЭМ!$A$40:$A$783,$A463,СВЦЭМ!$B$39:$B$782,T$437)+'СЕТ СН'!$F$16</f>
        <v>#REF!</v>
      </c>
      <c r="U463" s="36" t="e">
        <f>SUMIFS(СВЦЭМ!#REF!,СВЦЭМ!$A$40:$A$783,$A463,СВЦЭМ!$B$39:$B$782,U$437)+'СЕТ СН'!$F$16</f>
        <v>#REF!</v>
      </c>
      <c r="V463" s="36" t="e">
        <f>SUMIFS(СВЦЭМ!#REF!,СВЦЭМ!$A$40:$A$783,$A463,СВЦЭМ!$B$39:$B$782,V$437)+'СЕТ СН'!$F$16</f>
        <v>#REF!</v>
      </c>
      <c r="W463" s="36" t="e">
        <f>SUMIFS(СВЦЭМ!#REF!,СВЦЭМ!$A$40:$A$783,$A463,СВЦЭМ!$B$39:$B$782,W$437)+'СЕТ СН'!$F$16</f>
        <v>#REF!</v>
      </c>
      <c r="X463" s="36" t="e">
        <f>SUMIFS(СВЦЭМ!#REF!,СВЦЭМ!$A$40:$A$783,$A463,СВЦЭМ!$B$39:$B$782,X$437)+'СЕТ СН'!$F$16</f>
        <v>#REF!</v>
      </c>
      <c r="Y463" s="36" t="e">
        <f>SUMIFS(СВЦЭМ!#REF!,СВЦЭМ!$A$40:$A$783,$A463,СВЦЭМ!$B$39:$B$782,Y$437)+'СЕТ СН'!$F$16</f>
        <v>#REF!</v>
      </c>
    </row>
    <row r="464" spans="1:25" ht="15.75" hidden="1" x14ac:dyDescent="0.2">
      <c r="A464" s="35">
        <f t="shared" si="12"/>
        <v>45104</v>
      </c>
      <c r="B464" s="36" t="e">
        <f>SUMIFS(СВЦЭМ!#REF!,СВЦЭМ!$A$40:$A$783,$A464,СВЦЭМ!$B$39:$B$782,B$437)+'СЕТ СН'!$F$16</f>
        <v>#REF!</v>
      </c>
      <c r="C464" s="36" t="e">
        <f>SUMIFS(СВЦЭМ!#REF!,СВЦЭМ!$A$40:$A$783,$A464,СВЦЭМ!$B$39:$B$782,C$437)+'СЕТ СН'!$F$16</f>
        <v>#REF!</v>
      </c>
      <c r="D464" s="36" t="e">
        <f>SUMIFS(СВЦЭМ!#REF!,СВЦЭМ!$A$40:$A$783,$A464,СВЦЭМ!$B$39:$B$782,D$437)+'СЕТ СН'!$F$16</f>
        <v>#REF!</v>
      </c>
      <c r="E464" s="36" t="e">
        <f>SUMIFS(СВЦЭМ!#REF!,СВЦЭМ!$A$40:$A$783,$A464,СВЦЭМ!$B$39:$B$782,E$437)+'СЕТ СН'!$F$16</f>
        <v>#REF!</v>
      </c>
      <c r="F464" s="36" t="e">
        <f>SUMIFS(СВЦЭМ!#REF!,СВЦЭМ!$A$40:$A$783,$A464,СВЦЭМ!$B$39:$B$782,F$437)+'СЕТ СН'!$F$16</f>
        <v>#REF!</v>
      </c>
      <c r="G464" s="36" t="e">
        <f>SUMIFS(СВЦЭМ!#REF!,СВЦЭМ!$A$40:$A$783,$A464,СВЦЭМ!$B$39:$B$782,G$437)+'СЕТ СН'!$F$16</f>
        <v>#REF!</v>
      </c>
      <c r="H464" s="36" t="e">
        <f>SUMIFS(СВЦЭМ!#REF!,СВЦЭМ!$A$40:$A$783,$A464,СВЦЭМ!$B$39:$B$782,H$437)+'СЕТ СН'!$F$16</f>
        <v>#REF!</v>
      </c>
      <c r="I464" s="36" t="e">
        <f>SUMIFS(СВЦЭМ!#REF!,СВЦЭМ!$A$40:$A$783,$A464,СВЦЭМ!$B$39:$B$782,I$437)+'СЕТ СН'!$F$16</f>
        <v>#REF!</v>
      </c>
      <c r="J464" s="36" t="e">
        <f>SUMIFS(СВЦЭМ!#REF!,СВЦЭМ!$A$40:$A$783,$A464,СВЦЭМ!$B$39:$B$782,J$437)+'СЕТ СН'!$F$16</f>
        <v>#REF!</v>
      </c>
      <c r="K464" s="36" t="e">
        <f>SUMIFS(СВЦЭМ!#REF!,СВЦЭМ!$A$40:$A$783,$A464,СВЦЭМ!$B$39:$B$782,K$437)+'СЕТ СН'!$F$16</f>
        <v>#REF!</v>
      </c>
      <c r="L464" s="36" t="e">
        <f>SUMIFS(СВЦЭМ!#REF!,СВЦЭМ!$A$40:$A$783,$A464,СВЦЭМ!$B$39:$B$782,L$437)+'СЕТ СН'!$F$16</f>
        <v>#REF!</v>
      </c>
      <c r="M464" s="36" t="e">
        <f>SUMIFS(СВЦЭМ!#REF!,СВЦЭМ!$A$40:$A$783,$A464,СВЦЭМ!$B$39:$B$782,M$437)+'СЕТ СН'!$F$16</f>
        <v>#REF!</v>
      </c>
      <c r="N464" s="36" t="e">
        <f>SUMIFS(СВЦЭМ!#REF!,СВЦЭМ!$A$40:$A$783,$A464,СВЦЭМ!$B$39:$B$782,N$437)+'СЕТ СН'!$F$16</f>
        <v>#REF!</v>
      </c>
      <c r="O464" s="36" t="e">
        <f>SUMIFS(СВЦЭМ!#REF!,СВЦЭМ!$A$40:$A$783,$A464,СВЦЭМ!$B$39:$B$782,O$437)+'СЕТ СН'!$F$16</f>
        <v>#REF!</v>
      </c>
      <c r="P464" s="36" t="e">
        <f>SUMIFS(СВЦЭМ!#REF!,СВЦЭМ!$A$40:$A$783,$A464,СВЦЭМ!$B$39:$B$782,P$437)+'СЕТ СН'!$F$16</f>
        <v>#REF!</v>
      </c>
      <c r="Q464" s="36" t="e">
        <f>SUMIFS(СВЦЭМ!#REF!,СВЦЭМ!$A$40:$A$783,$A464,СВЦЭМ!$B$39:$B$782,Q$437)+'СЕТ СН'!$F$16</f>
        <v>#REF!</v>
      </c>
      <c r="R464" s="36" t="e">
        <f>SUMIFS(СВЦЭМ!#REF!,СВЦЭМ!$A$40:$A$783,$A464,СВЦЭМ!$B$39:$B$782,R$437)+'СЕТ СН'!$F$16</f>
        <v>#REF!</v>
      </c>
      <c r="S464" s="36" t="e">
        <f>SUMIFS(СВЦЭМ!#REF!,СВЦЭМ!$A$40:$A$783,$A464,СВЦЭМ!$B$39:$B$782,S$437)+'СЕТ СН'!$F$16</f>
        <v>#REF!</v>
      </c>
      <c r="T464" s="36" t="e">
        <f>SUMIFS(СВЦЭМ!#REF!,СВЦЭМ!$A$40:$A$783,$A464,СВЦЭМ!$B$39:$B$782,T$437)+'СЕТ СН'!$F$16</f>
        <v>#REF!</v>
      </c>
      <c r="U464" s="36" t="e">
        <f>SUMIFS(СВЦЭМ!#REF!,СВЦЭМ!$A$40:$A$783,$A464,СВЦЭМ!$B$39:$B$782,U$437)+'СЕТ СН'!$F$16</f>
        <v>#REF!</v>
      </c>
      <c r="V464" s="36" t="e">
        <f>SUMIFS(СВЦЭМ!#REF!,СВЦЭМ!$A$40:$A$783,$A464,СВЦЭМ!$B$39:$B$782,V$437)+'СЕТ СН'!$F$16</f>
        <v>#REF!</v>
      </c>
      <c r="W464" s="36" t="e">
        <f>SUMIFS(СВЦЭМ!#REF!,СВЦЭМ!$A$40:$A$783,$A464,СВЦЭМ!$B$39:$B$782,W$437)+'СЕТ СН'!$F$16</f>
        <v>#REF!</v>
      </c>
      <c r="X464" s="36" t="e">
        <f>SUMIFS(СВЦЭМ!#REF!,СВЦЭМ!$A$40:$A$783,$A464,СВЦЭМ!$B$39:$B$782,X$437)+'СЕТ СН'!$F$16</f>
        <v>#REF!</v>
      </c>
      <c r="Y464" s="36" t="e">
        <f>SUMIFS(СВЦЭМ!#REF!,СВЦЭМ!$A$40:$A$783,$A464,СВЦЭМ!$B$39:$B$782,Y$437)+'СЕТ СН'!$F$16</f>
        <v>#REF!</v>
      </c>
    </row>
    <row r="465" spans="1:26" ht="15.75" hidden="1" x14ac:dyDescent="0.2">
      <c r="A465" s="35">
        <f t="shared" si="12"/>
        <v>45105</v>
      </c>
      <c r="B465" s="36" t="e">
        <f>SUMIFS(СВЦЭМ!#REF!,СВЦЭМ!$A$40:$A$783,$A465,СВЦЭМ!$B$39:$B$782,B$437)+'СЕТ СН'!$F$16</f>
        <v>#REF!</v>
      </c>
      <c r="C465" s="36" t="e">
        <f>SUMIFS(СВЦЭМ!#REF!,СВЦЭМ!$A$40:$A$783,$A465,СВЦЭМ!$B$39:$B$782,C$437)+'СЕТ СН'!$F$16</f>
        <v>#REF!</v>
      </c>
      <c r="D465" s="36" t="e">
        <f>SUMIFS(СВЦЭМ!#REF!,СВЦЭМ!$A$40:$A$783,$A465,СВЦЭМ!$B$39:$B$782,D$437)+'СЕТ СН'!$F$16</f>
        <v>#REF!</v>
      </c>
      <c r="E465" s="36" t="e">
        <f>SUMIFS(СВЦЭМ!#REF!,СВЦЭМ!$A$40:$A$783,$A465,СВЦЭМ!$B$39:$B$782,E$437)+'СЕТ СН'!$F$16</f>
        <v>#REF!</v>
      </c>
      <c r="F465" s="36" t="e">
        <f>SUMIFS(СВЦЭМ!#REF!,СВЦЭМ!$A$40:$A$783,$A465,СВЦЭМ!$B$39:$B$782,F$437)+'СЕТ СН'!$F$16</f>
        <v>#REF!</v>
      </c>
      <c r="G465" s="36" t="e">
        <f>SUMIFS(СВЦЭМ!#REF!,СВЦЭМ!$A$40:$A$783,$A465,СВЦЭМ!$B$39:$B$782,G$437)+'СЕТ СН'!$F$16</f>
        <v>#REF!</v>
      </c>
      <c r="H465" s="36" t="e">
        <f>SUMIFS(СВЦЭМ!#REF!,СВЦЭМ!$A$40:$A$783,$A465,СВЦЭМ!$B$39:$B$782,H$437)+'СЕТ СН'!$F$16</f>
        <v>#REF!</v>
      </c>
      <c r="I465" s="36" t="e">
        <f>SUMIFS(СВЦЭМ!#REF!,СВЦЭМ!$A$40:$A$783,$A465,СВЦЭМ!$B$39:$B$782,I$437)+'СЕТ СН'!$F$16</f>
        <v>#REF!</v>
      </c>
      <c r="J465" s="36" t="e">
        <f>SUMIFS(СВЦЭМ!#REF!,СВЦЭМ!$A$40:$A$783,$A465,СВЦЭМ!$B$39:$B$782,J$437)+'СЕТ СН'!$F$16</f>
        <v>#REF!</v>
      </c>
      <c r="K465" s="36" t="e">
        <f>SUMIFS(СВЦЭМ!#REF!,СВЦЭМ!$A$40:$A$783,$A465,СВЦЭМ!$B$39:$B$782,K$437)+'СЕТ СН'!$F$16</f>
        <v>#REF!</v>
      </c>
      <c r="L465" s="36" t="e">
        <f>SUMIFS(СВЦЭМ!#REF!,СВЦЭМ!$A$40:$A$783,$A465,СВЦЭМ!$B$39:$B$782,L$437)+'СЕТ СН'!$F$16</f>
        <v>#REF!</v>
      </c>
      <c r="M465" s="36" t="e">
        <f>SUMIFS(СВЦЭМ!#REF!,СВЦЭМ!$A$40:$A$783,$A465,СВЦЭМ!$B$39:$B$782,M$437)+'СЕТ СН'!$F$16</f>
        <v>#REF!</v>
      </c>
      <c r="N465" s="36" t="e">
        <f>SUMIFS(СВЦЭМ!#REF!,СВЦЭМ!$A$40:$A$783,$A465,СВЦЭМ!$B$39:$B$782,N$437)+'СЕТ СН'!$F$16</f>
        <v>#REF!</v>
      </c>
      <c r="O465" s="36" t="e">
        <f>SUMIFS(СВЦЭМ!#REF!,СВЦЭМ!$A$40:$A$783,$A465,СВЦЭМ!$B$39:$B$782,O$437)+'СЕТ СН'!$F$16</f>
        <v>#REF!</v>
      </c>
      <c r="P465" s="36" t="e">
        <f>SUMIFS(СВЦЭМ!#REF!,СВЦЭМ!$A$40:$A$783,$A465,СВЦЭМ!$B$39:$B$782,P$437)+'СЕТ СН'!$F$16</f>
        <v>#REF!</v>
      </c>
      <c r="Q465" s="36" t="e">
        <f>SUMIFS(СВЦЭМ!#REF!,СВЦЭМ!$A$40:$A$783,$A465,СВЦЭМ!$B$39:$B$782,Q$437)+'СЕТ СН'!$F$16</f>
        <v>#REF!</v>
      </c>
      <c r="R465" s="36" t="e">
        <f>SUMIFS(СВЦЭМ!#REF!,СВЦЭМ!$A$40:$A$783,$A465,СВЦЭМ!$B$39:$B$782,R$437)+'СЕТ СН'!$F$16</f>
        <v>#REF!</v>
      </c>
      <c r="S465" s="36" t="e">
        <f>SUMIFS(СВЦЭМ!#REF!,СВЦЭМ!$A$40:$A$783,$A465,СВЦЭМ!$B$39:$B$782,S$437)+'СЕТ СН'!$F$16</f>
        <v>#REF!</v>
      </c>
      <c r="T465" s="36" t="e">
        <f>SUMIFS(СВЦЭМ!#REF!,СВЦЭМ!$A$40:$A$783,$A465,СВЦЭМ!$B$39:$B$782,T$437)+'СЕТ СН'!$F$16</f>
        <v>#REF!</v>
      </c>
      <c r="U465" s="36" t="e">
        <f>SUMIFS(СВЦЭМ!#REF!,СВЦЭМ!$A$40:$A$783,$A465,СВЦЭМ!$B$39:$B$782,U$437)+'СЕТ СН'!$F$16</f>
        <v>#REF!</v>
      </c>
      <c r="V465" s="36" t="e">
        <f>SUMIFS(СВЦЭМ!#REF!,СВЦЭМ!$A$40:$A$783,$A465,СВЦЭМ!$B$39:$B$782,V$437)+'СЕТ СН'!$F$16</f>
        <v>#REF!</v>
      </c>
      <c r="W465" s="36" t="e">
        <f>SUMIFS(СВЦЭМ!#REF!,СВЦЭМ!$A$40:$A$783,$A465,СВЦЭМ!$B$39:$B$782,W$437)+'СЕТ СН'!$F$16</f>
        <v>#REF!</v>
      </c>
      <c r="X465" s="36" t="e">
        <f>SUMIFS(СВЦЭМ!#REF!,СВЦЭМ!$A$40:$A$783,$A465,СВЦЭМ!$B$39:$B$782,X$437)+'СЕТ СН'!$F$16</f>
        <v>#REF!</v>
      </c>
      <c r="Y465" s="36" t="e">
        <f>SUMIFS(СВЦЭМ!#REF!,СВЦЭМ!$A$40:$A$783,$A465,СВЦЭМ!$B$39:$B$782,Y$437)+'СЕТ СН'!$F$16</f>
        <v>#REF!</v>
      </c>
    </row>
    <row r="466" spans="1:26" ht="15.75" hidden="1" x14ac:dyDescent="0.2">
      <c r="A466" s="35">
        <f t="shared" si="12"/>
        <v>45106</v>
      </c>
      <c r="B466" s="36" t="e">
        <f>SUMIFS(СВЦЭМ!#REF!,СВЦЭМ!$A$40:$A$783,$A466,СВЦЭМ!$B$39:$B$782,B$437)+'СЕТ СН'!$F$16</f>
        <v>#REF!</v>
      </c>
      <c r="C466" s="36" t="e">
        <f>SUMIFS(СВЦЭМ!#REF!,СВЦЭМ!$A$40:$A$783,$A466,СВЦЭМ!$B$39:$B$782,C$437)+'СЕТ СН'!$F$16</f>
        <v>#REF!</v>
      </c>
      <c r="D466" s="36" t="e">
        <f>SUMIFS(СВЦЭМ!#REF!,СВЦЭМ!$A$40:$A$783,$A466,СВЦЭМ!$B$39:$B$782,D$437)+'СЕТ СН'!$F$16</f>
        <v>#REF!</v>
      </c>
      <c r="E466" s="36" t="e">
        <f>SUMIFS(СВЦЭМ!#REF!,СВЦЭМ!$A$40:$A$783,$A466,СВЦЭМ!$B$39:$B$782,E$437)+'СЕТ СН'!$F$16</f>
        <v>#REF!</v>
      </c>
      <c r="F466" s="36" t="e">
        <f>SUMIFS(СВЦЭМ!#REF!,СВЦЭМ!$A$40:$A$783,$A466,СВЦЭМ!$B$39:$B$782,F$437)+'СЕТ СН'!$F$16</f>
        <v>#REF!</v>
      </c>
      <c r="G466" s="36" t="e">
        <f>SUMIFS(СВЦЭМ!#REF!,СВЦЭМ!$A$40:$A$783,$A466,СВЦЭМ!$B$39:$B$782,G$437)+'СЕТ СН'!$F$16</f>
        <v>#REF!</v>
      </c>
      <c r="H466" s="36" t="e">
        <f>SUMIFS(СВЦЭМ!#REF!,СВЦЭМ!$A$40:$A$783,$A466,СВЦЭМ!$B$39:$B$782,H$437)+'СЕТ СН'!$F$16</f>
        <v>#REF!</v>
      </c>
      <c r="I466" s="36" t="e">
        <f>SUMIFS(СВЦЭМ!#REF!,СВЦЭМ!$A$40:$A$783,$A466,СВЦЭМ!$B$39:$B$782,I$437)+'СЕТ СН'!$F$16</f>
        <v>#REF!</v>
      </c>
      <c r="J466" s="36" t="e">
        <f>SUMIFS(СВЦЭМ!#REF!,СВЦЭМ!$A$40:$A$783,$A466,СВЦЭМ!$B$39:$B$782,J$437)+'СЕТ СН'!$F$16</f>
        <v>#REF!</v>
      </c>
      <c r="K466" s="36" t="e">
        <f>SUMIFS(СВЦЭМ!#REF!,СВЦЭМ!$A$40:$A$783,$A466,СВЦЭМ!$B$39:$B$782,K$437)+'СЕТ СН'!$F$16</f>
        <v>#REF!</v>
      </c>
      <c r="L466" s="36" t="e">
        <f>SUMIFS(СВЦЭМ!#REF!,СВЦЭМ!$A$40:$A$783,$A466,СВЦЭМ!$B$39:$B$782,L$437)+'СЕТ СН'!$F$16</f>
        <v>#REF!</v>
      </c>
      <c r="M466" s="36" t="e">
        <f>SUMIFS(СВЦЭМ!#REF!,СВЦЭМ!$A$40:$A$783,$A466,СВЦЭМ!$B$39:$B$782,M$437)+'СЕТ СН'!$F$16</f>
        <v>#REF!</v>
      </c>
      <c r="N466" s="36" t="e">
        <f>SUMIFS(СВЦЭМ!#REF!,СВЦЭМ!$A$40:$A$783,$A466,СВЦЭМ!$B$39:$B$782,N$437)+'СЕТ СН'!$F$16</f>
        <v>#REF!</v>
      </c>
      <c r="O466" s="36" t="e">
        <f>SUMIFS(СВЦЭМ!#REF!,СВЦЭМ!$A$40:$A$783,$A466,СВЦЭМ!$B$39:$B$782,O$437)+'СЕТ СН'!$F$16</f>
        <v>#REF!</v>
      </c>
      <c r="P466" s="36" t="e">
        <f>SUMIFS(СВЦЭМ!#REF!,СВЦЭМ!$A$40:$A$783,$A466,СВЦЭМ!$B$39:$B$782,P$437)+'СЕТ СН'!$F$16</f>
        <v>#REF!</v>
      </c>
      <c r="Q466" s="36" t="e">
        <f>SUMIFS(СВЦЭМ!#REF!,СВЦЭМ!$A$40:$A$783,$A466,СВЦЭМ!$B$39:$B$782,Q$437)+'СЕТ СН'!$F$16</f>
        <v>#REF!</v>
      </c>
      <c r="R466" s="36" t="e">
        <f>SUMIFS(СВЦЭМ!#REF!,СВЦЭМ!$A$40:$A$783,$A466,СВЦЭМ!$B$39:$B$782,R$437)+'СЕТ СН'!$F$16</f>
        <v>#REF!</v>
      </c>
      <c r="S466" s="36" t="e">
        <f>SUMIFS(СВЦЭМ!#REF!,СВЦЭМ!$A$40:$A$783,$A466,СВЦЭМ!$B$39:$B$782,S$437)+'СЕТ СН'!$F$16</f>
        <v>#REF!</v>
      </c>
      <c r="T466" s="36" t="e">
        <f>SUMIFS(СВЦЭМ!#REF!,СВЦЭМ!$A$40:$A$783,$A466,СВЦЭМ!$B$39:$B$782,T$437)+'СЕТ СН'!$F$16</f>
        <v>#REF!</v>
      </c>
      <c r="U466" s="36" t="e">
        <f>SUMIFS(СВЦЭМ!#REF!,СВЦЭМ!$A$40:$A$783,$A466,СВЦЭМ!$B$39:$B$782,U$437)+'СЕТ СН'!$F$16</f>
        <v>#REF!</v>
      </c>
      <c r="V466" s="36" t="e">
        <f>SUMIFS(СВЦЭМ!#REF!,СВЦЭМ!$A$40:$A$783,$A466,СВЦЭМ!$B$39:$B$782,V$437)+'СЕТ СН'!$F$16</f>
        <v>#REF!</v>
      </c>
      <c r="W466" s="36" t="e">
        <f>SUMIFS(СВЦЭМ!#REF!,СВЦЭМ!$A$40:$A$783,$A466,СВЦЭМ!$B$39:$B$782,W$437)+'СЕТ СН'!$F$16</f>
        <v>#REF!</v>
      </c>
      <c r="X466" s="36" t="e">
        <f>SUMIFS(СВЦЭМ!#REF!,СВЦЭМ!$A$40:$A$783,$A466,СВЦЭМ!$B$39:$B$782,X$437)+'СЕТ СН'!$F$16</f>
        <v>#REF!</v>
      </c>
      <c r="Y466" s="36" t="e">
        <f>SUMIFS(СВЦЭМ!#REF!,СВЦЭМ!$A$40:$A$783,$A466,СВЦЭМ!$B$39:$B$782,Y$437)+'СЕТ СН'!$F$16</f>
        <v>#REF!</v>
      </c>
    </row>
    <row r="467" spans="1:26" ht="15.75" hidden="1" x14ac:dyDescent="0.2">
      <c r="A467" s="35">
        <f t="shared" si="12"/>
        <v>45107</v>
      </c>
      <c r="B467" s="36" t="e">
        <f>SUMIFS(СВЦЭМ!#REF!,СВЦЭМ!$A$40:$A$783,$A467,СВЦЭМ!$B$39:$B$782,B$437)+'СЕТ СН'!$F$16</f>
        <v>#REF!</v>
      </c>
      <c r="C467" s="36" t="e">
        <f>SUMIFS(СВЦЭМ!#REF!,СВЦЭМ!$A$40:$A$783,$A467,СВЦЭМ!$B$39:$B$782,C$437)+'СЕТ СН'!$F$16</f>
        <v>#REF!</v>
      </c>
      <c r="D467" s="36" t="e">
        <f>SUMIFS(СВЦЭМ!#REF!,СВЦЭМ!$A$40:$A$783,$A467,СВЦЭМ!$B$39:$B$782,D$437)+'СЕТ СН'!$F$16</f>
        <v>#REF!</v>
      </c>
      <c r="E467" s="36" t="e">
        <f>SUMIFS(СВЦЭМ!#REF!,СВЦЭМ!$A$40:$A$783,$A467,СВЦЭМ!$B$39:$B$782,E$437)+'СЕТ СН'!$F$16</f>
        <v>#REF!</v>
      </c>
      <c r="F467" s="36" t="e">
        <f>SUMIFS(СВЦЭМ!#REF!,СВЦЭМ!$A$40:$A$783,$A467,СВЦЭМ!$B$39:$B$782,F$437)+'СЕТ СН'!$F$16</f>
        <v>#REF!</v>
      </c>
      <c r="G467" s="36" t="e">
        <f>SUMIFS(СВЦЭМ!#REF!,СВЦЭМ!$A$40:$A$783,$A467,СВЦЭМ!$B$39:$B$782,G$437)+'СЕТ СН'!$F$16</f>
        <v>#REF!</v>
      </c>
      <c r="H467" s="36" t="e">
        <f>SUMIFS(СВЦЭМ!#REF!,СВЦЭМ!$A$40:$A$783,$A467,СВЦЭМ!$B$39:$B$782,H$437)+'СЕТ СН'!$F$16</f>
        <v>#REF!</v>
      </c>
      <c r="I467" s="36" t="e">
        <f>SUMIFS(СВЦЭМ!#REF!,СВЦЭМ!$A$40:$A$783,$A467,СВЦЭМ!$B$39:$B$782,I$437)+'СЕТ СН'!$F$16</f>
        <v>#REF!</v>
      </c>
      <c r="J467" s="36" t="e">
        <f>SUMIFS(СВЦЭМ!#REF!,СВЦЭМ!$A$40:$A$783,$A467,СВЦЭМ!$B$39:$B$782,J$437)+'СЕТ СН'!$F$16</f>
        <v>#REF!</v>
      </c>
      <c r="K467" s="36" t="e">
        <f>SUMIFS(СВЦЭМ!#REF!,СВЦЭМ!$A$40:$A$783,$A467,СВЦЭМ!$B$39:$B$782,K$437)+'СЕТ СН'!$F$16</f>
        <v>#REF!</v>
      </c>
      <c r="L467" s="36" t="e">
        <f>SUMIFS(СВЦЭМ!#REF!,СВЦЭМ!$A$40:$A$783,$A467,СВЦЭМ!$B$39:$B$782,L$437)+'СЕТ СН'!$F$16</f>
        <v>#REF!</v>
      </c>
      <c r="M467" s="36" t="e">
        <f>SUMIFS(СВЦЭМ!#REF!,СВЦЭМ!$A$40:$A$783,$A467,СВЦЭМ!$B$39:$B$782,M$437)+'СЕТ СН'!$F$16</f>
        <v>#REF!</v>
      </c>
      <c r="N467" s="36" t="e">
        <f>SUMIFS(СВЦЭМ!#REF!,СВЦЭМ!$A$40:$A$783,$A467,СВЦЭМ!$B$39:$B$782,N$437)+'СЕТ СН'!$F$16</f>
        <v>#REF!</v>
      </c>
      <c r="O467" s="36" t="e">
        <f>SUMIFS(СВЦЭМ!#REF!,СВЦЭМ!$A$40:$A$783,$A467,СВЦЭМ!$B$39:$B$782,O$437)+'СЕТ СН'!$F$16</f>
        <v>#REF!</v>
      </c>
      <c r="P467" s="36" t="e">
        <f>SUMIFS(СВЦЭМ!#REF!,СВЦЭМ!$A$40:$A$783,$A467,СВЦЭМ!$B$39:$B$782,P$437)+'СЕТ СН'!$F$16</f>
        <v>#REF!</v>
      </c>
      <c r="Q467" s="36" t="e">
        <f>SUMIFS(СВЦЭМ!#REF!,СВЦЭМ!$A$40:$A$783,$A467,СВЦЭМ!$B$39:$B$782,Q$437)+'СЕТ СН'!$F$16</f>
        <v>#REF!</v>
      </c>
      <c r="R467" s="36" t="e">
        <f>SUMIFS(СВЦЭМ!#REF!,СВЦЭМ!$A$40:$A$783,$A467,СВЦЭМ!$B$39:$B$782,R$437)+'СЕТ СН'!$F$16</f>
        <v>#REF!</v>
      </c>
      <c r="S467" s="36" t="e">
        <f>SUMIFS(СВЦЭМ!#REF!,СВЦЭМ!$A$40:$A$783,$A467,СВЦЭМ!$B$39:$B$782,S$437)+'СЕТ СН'!$F$16</f>
        <v>#REF!</v>
      </c>
      <c r="T467" s="36" t="e">
        <f>SUMIFS(СВЦЭМ!#REF!,СВЦЭМ!$A$40:$A$783,$A467,СВЦЭМ!$B$39:$B$782,T$437)+'СЕТ СН'!$F$16</f>
        <v>#REF!</v>
      </c>
      <c r="U467" s="36" t="e">
        <f>SUMIFS(СВЦЭМ!#REF!,СВЦЭМ!$A$40:$A$783,$A467,СВЦЭМ!$B$39:$B$782,U$437)+'СЕТ СН'!$F$16</f>
        <v>#REF!</v>
      </c>
      <c r="V467" s="36" t="e">
        <f>SUMIFS(СВЦЭМ!#REF!,СВЦЭМ!$A$40:$A$783,$A467,СВЦЭМ!$B$39:$B$782,V$437)+'СЕТ СН'!$F$16</f>
        <v>#REF!</v>
      </c>
      <c r="W467" s="36" t="e">
        <f>SUMIFS(СВЦЭМ!#REF!,СВЦЭМ!$A$40:$A$783,$A467,СВЦЭМ!$B$39:$B$782,W$437)+'СЕТ СН'!$F$16</f>
        <v>#REF!</v>
      </c>
      <c r="X467" s="36" t="e">
        <f>SUMIFS(СВЦЭМ!#REF!,СВЦЭМ!$A$40:$A$783,$A467,СВЦЭМ!$B$39:$B$782,X$437)+'СЕТ СН'!$F$16</f>
        <v>#REF!</v>
      </c>
      <c r="Y467" s="36" t="e">
        <f>SUMIFS(СВЦЭМ!#REF!,СВЦЭМ!$A$40:$A$783,$A467,СВЦЭМ!$B$39:$B$782,Y$437)+'СЕТ СН'!$F$16</f>
        <v>#REF!</v>
      </c>
    </row>
    <row r="468" spans="1:26" ht="15.75" hidden="1" x14ac:dyDescent="0.2">
      <c r="A468" s="35">
        <f t="shared" si="12"/>
        <v>45108</v>
      </c>
      <c r="B468" s="36" t="e">
        <f>SUMIFS(СВЦЭМ!#REF!,СВЦЭМ!$A$40:$A$783,$A468,СВЦЭМ!$B$39:$B$782,B$437)+'СЕТ СН'!$F$16</f>
        <v>#REF!</v>
      </c>
      <c r="C468" s="36" t="e">
        <f>SUMIFS(СВЦЭМ!#REF!,СВЦЭМ!$A$40:$A$783,$A468,СВЦЭМ!$B$39:$B$782,C$437)+'СЕТ СН'!$F$16</f>
        <v>#REF!</v>
      </c>
      <c r="D468" s="36" t="e">
        <f>SUMIFS(СВЦЭМ!#REF!,СВЦЭМ!$A$40:$A$783,$A468,СВЦЭМ!$B$39:$B$782,D$437)+'СЕТ СН'!$F$16</f>
        <v>#REF!</v>
      </c>
      <c r="E468" s="36" t="e">
        <f>SUMIFS(СВЦЭМ!#REF!,СВЦЭМ!$A$40:$A$783,$A468,СВЦЭМ!$B$39:$B$782,E$437)+'СЕТ СН'!$F$16</f>
        <v>#REF!</v>
      </c>
      <c r="F468" s="36" t="e">
        <f>SUMIFS(СВЦЭМ!#REF!,СВЦЭМ!$A$40:$A$783,$A468,СВЦЭМ!$B$39:$B$782,F$437)+'СЕТ СН'!$F$16</f>
        <v>#REF!</v>
      </c>
      <c r="G468" s="36" t="e">
        <f>SUMIFS(СВЦЭМ!#REF!,СВЦЭМ!$A$40:$A$783,$A468,СВЦЭМ!$B$39:$B$782,G$437)+'СЕТ СН'!$F$16</f>
        <v>#REF!</v>
      </c>
      <c r="H468" s="36" t="e">
        <f>SUMIFS(СВЦЭМ!#REF!,СВЦЭМ!$A$40:$A$783,$A468,СВЦЭМ!$B$39:$B$782,H$437)+'СЕТ СН'!$F$16</f>
        <v>#REF!</v>
      </c>
      <c r="I468" s="36" t="e">
        <f>SUMIFS(СВЦЭМ!#REF!,СВЦЭМ!$A$40:$A$783,$A468,СВЦЭМ!$B$39:$B$782,I$437)+'СЕТ СН'!$F$16</f>
        <v>#REF!</v>
      </c>
      <c r="J468" s="36" t="e">
        <f>SUMIFS(СВЦЭМ!#REF!,СВЦЭМ!$A$40:$A$783,$A468,СВЦЭМ!$B$39:$B$782,J$437)+'СЕТ СН'!$F$16</f>
        <v>#REF!</v>
      </c>
      <c r="K468" s="36" t="e">
        <f>SUMIFS(СВЦЭМ!#REF!,СВЦЭМ!$A$40:$A$783,$A468,СВЦЭМ!$B$39:$B$782,K$437)+'СЕТ СН'!$F$16</f>
        <v>#REF!</v>
      </c>
      <c r="L468" s="36" t="e">
        <f>SUMIFS(СВЦЭМ!#REF!,СВЦЭМ!$A$40:$A$783,$A468,СВЦЭМ!$B$39:$B$782,L$437)+'СЕТ СН'!$F$16</f>
        <v>#REF!</v>
      </c>
      <c r="M468" s="36" t="e">
        <f>SUMIFS(СВЦЭМ!#REF!,СВЦЭМ!$A$40:$A$783,$A468,СВЦЭМ!$B$39:$B$782,M$437)+'СЕТ СН'!$F$16</f>
        <v>#REF!</v>
      </c>
      <c r="N468" s="36" t="e">
        <f>SUMIFS(СВЦЭМ!#REF!,СВЦЭМ!$A$40:$A$783,$A468,СВЦЭМ!$B$39:$B$782,N$437)+'СЕТ СН'!$F$16</f>
        <v>#REF!</v>
      </c>
      <c r="O468" s="36" t="e">
        <f>SUMIFS(СВЦЭМ!#REF!,СВЦЭМ!$A$40:$A$783,$A468,СВЦЭМ!$B$39:$B$782,O$437)+'СЕТ СН'!$F$16</f>
        <v>#REF!</v>
      </c>
      <c r="P468" s="36" t="e">
        <f>SUMIFS(СВЦЭМ!#REF!,СВЦЭМ!$A$40:$A$783,$A468,СВЦЭМ!$B$39:$B$782,P$437)+'СЕТ СН'!$F$16</f>
        <v>#REF!</v>
      </c>
      <c r="Q468" s="36" t="e">
        <f>SUMIFS(СВЦЭМ!#REF!,СВЦЭМ!$A$40:$A$783,$A468,СВЦЭМ!$B$39:$B$782,Q$437)+'СЕТ СН'!$F$16</f>
        <v>#REF!</v>
      </c>
      <c r="R468" s="36" t="e">
        <f>SUMIFS(СВЦЭМ!#REF!,СВЦЭМ!$A$40:$A$783,$A468,СВЦЭМ!$B$39:$B$782,R$437)+'СЕТ СН'!$F$16</f>
        <v>#REF!</v>
      </c>
      <c r="S468" s="36" t="e">
        <f>SUMIFS(СВЦЭМ!#REF!,СВЦЭМ!$A$40:$A$783,$A468,СВЦЭМ!$B$39:$B$782,S$437)+'СЕТ СН'!$F$16</f>
        <v>#REF!</v>
      </c>
      <c r="T468" s="36" t="e">
        <f>SUMIFS(СВЦЭМ!#REF!,СВЦЭМ!$A$40:$A$783,$A468,СВЦЭМ!$B$39:$B$782,T$437)+'СЕТ СН'!$F$16</f>
        <v>#REF!</v>
      </c>
      <c r="U468" s="36" t="e">
        <f>SUMIFS(СВЦЭМ!#REF!,СВЦЭМ!$A$40:$A$783,$A468,СВЦЭМ!$B$39:$B$782,U$437)+'СЕТ СН'!$F$16</f>
        <v>#REF!</v>
      </c>
      <c r="V468" s="36" t="e">
        <f>SUMIFS(СВЦЭМ!#REF!,СВЦЭМ!$A$40:$A$783,$A468,СВЦЭМ!$B$39:$B$782,V$437)+'СЕТ СН'!$F$16</f>
        <v>#REF!</v>
      </c>
      <c r="W468" s="36" t="e">
        <f>SUMIFS(СВЦЭМ!#REF!,СВЦЭМ!$A$40:$A$783,$A468,СВЦЭМ!$B$39:$B$782,W$437)+'СЕТ СН'!$F$16</f>
        <v>#REF!</v>
      </c>
      <c r="X468" s="36" t="e">
        <f>SUMIFS(СВЦЭМ!#REF!,СВЦЭМ!$A$40:$A$783,$A468,СВЦЭМ!$B$39:$B$782,X$437)+'СЕТ СН'!$F$16</f>
        <v>#REF!</v>
      </c>
      <c r="Y468" s="36" t="e">
        <f>SUMIFS(СВЦЭМ!#REF!,СВЦЭМ!$A$40:$A$783,$A468,СВЦЭМ!$B$39:$B$782,Y$437)+'СЕТ СН'!$F$16</f>
        <v>#REF!</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623540.88381330681</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582803.57999999996</v>
      </c>
      <c r="O479" s="147"/>
      <c r="P479" s="147">
        <f>'СЕТ СН'!$G$7</f>
        <v>958432.19</v>
      </c>
      <c r="Q479" s="147"/>
      <c r="R479" s="147">
        <f>'СЕТ СН'!$H$7</f>
        <v>1021971.76</v>
      </c>
      <c r="S479" s="147"/>
      <c r="T479" s="147">
        <f>'СЕТ СН'!$I$7</f>
        <v>771049.7</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v>256086.62</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K8" sqref="K8"/>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7">
        <v>6.3399999999999998E-2</v>
      </c>
      <c r="G8" s="93"/>
      <c r="H8" s="93"/>
      <c r="I8" s="93"/>
    </row>
    <row r="9" spans="1:9" ht="75" x14ac:dyDescent="0.2">
      <c r="A9" s="53" t="s">
        <v>136</v>
      </c>
      <c r="B9" s="93" t="s">
        <v>141</v>
      </c>
      <c r="C9" s="54">
        <v>45078</v>
      </c>
      <c r="D9" s="54">
        <v>45107</v>
      </c>
      <c r="E9" s="93" t="s">
        <v>20</v>
      </c>
      <c r="F9" s="96" t="s">
        <v>159</v>
      </c>
      <c r="G9" s="93"/>
      <c r="H9" s="93"/>
      <c r="I9" s="93"/>
    </row>
    <row r="10" spans="1:9" ht="45" x14ac:dyDescent="0.2">
      <c r="A10" s="53" t="s">
        <v>142</v>
      </c>
      <c r="B10" s="93" t="s">
        <v>149</v>
      </c>
      <c r="C10" s="54">
        <v>44896</v>
      </c>
      <c r="D10" s="54">
        <v>45291</v>
      </c>
      <c r="E10" s="91" t="s">
        <v>21</v>
      </c>
      <c r="F10" s="91">
        <v>240909.33</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22" sqref="I22"/>
    </sheetView>
  </sheetViews>
  <sheetFormatPr defaultRowHeight="12.75" x14ac:dyDescent="0.2"/>
  <cols>
    <col min="1" max="1" width="39.375" style="62" customWidth="1"/>
    <col min="2" max="2" width="39.5" style="62" customWidth="1"/>
    <col min="3" max="6" width="21.25" style="62" customWidth="1"/>
    <col min="7" max="7" width="13.75" style="62" customWidth="1"/>
    <col min="8" max="215" width="9" style="62"/>
    <col min="216" max="216" width="39.375" style="62" customWidth="1"/>
    <col min="217" max="217" width="39.5" style="62" customWidth="1"/>
    <col min="218" max="221" width="21.25" style="62" customWidth="1"/>
    <col min="222" max="222" width="13.75" style="62" customWidth="1"/>
    <col min="223" max="471" width="9" style="62"/>
    <col min="472" max="472" width="39.375" style="62" customWidth="1"/>
    <col min="473" max="473" width="39.5" style="62" customWidth="1"/>
    <col min="474" max="477" width="21.25" style="62" customWidth="1"/>
    <col min="478" max="478" width="13.75" style="62" customWidth="1"/>
    <col min="479" max="727" width="9" style="62"/>
    <col min="728" max="728" width="39.375" style="62" customWidth="1"/>
    <col min="729" max="729" width="39.5" style="62" customWidth="1"/>
    <col min="730" max="733" width="21.25" style="62" customWidth="1"/>
    <col min="734" max="734" width="13.75" style="62" customWidth="1"/>
    <col min="735" max="983" width="9" style="62"/>
    <col min="984" max="984" width="39.375" style="62" customWidth="1"/>
    <col min="985" max="985" width="39.5" style="62" customWidth="1"/>
    <col min="986" max="989" width="21.25" style="62" customWidth="1"/>
    <col min="990" max="990" width="13.75" style="62" customWidth="1"/>
    <col min="991" max="1239" width="9" style="62"/>
    <col min="1240" max="1240" width="39.375" style="62" customWidth="1"/>
    <col min="1241" max="1241" width="39.5" style="62" customWidth="1"/>
    <col min="1242" max="1245" width="21.25" style="62" customWidth="1"/>
    <col min="1246" max="1246" width="13.75" style="62" customWidth="1"/>
    <col min="1247" max="1495" width="9" style="62"/>
    <col min="1496" max="1496" width="39.375" style="62" customWidth="1"/>
    <col min="1497" max="1497" width="39.5" style="62" customWidth="1"/>
    <col min="1498" max="1501" width="21.25" style="62" customWidth="1"/>
    <col min="1502" max="1502" width="13.75" style="62" customWidth="1"/>
    <col min="1503" max="1751" width="9" style="62"/>
    <col min="1752" max="1752" width="39.375" style="62" customWidth="1"/>
    <col min="1753" max="1753" width="39.5" style="62" customWidth="1"/>
    <col min="1754" max="1757" width="21.25" style="62" customWidth="1"/>
    <col min="1758" max="1758" width="13.75" style="62" customWidth="1"/>
    <col min="1759" max="2007" width="9" style="62"/>
    <col min="2008" max="2008" width="39.375" style="62" customWidth="1"/>
    <col min="2009" max="2009" width="39.5" style="62" customWidth="1"/>
    <col min="2010" max="2013" width="21.25" style="62" customWidth="1"/>
    <col min="2014" max="2014" width="13.75" style="62" customWidth="1"/>
    <col min="2015" max="2263" width="9" style="62"/>
    <col min="2264" max="2264" width="39.375" style="62" customWidth="1"/>
    <col min="2265" max="2265" width="39.5" style="62" customWidth="1"/>
    <col min="2266" max="2269" width="21.25" style="62" customWidth="1"/>
    <col min="2270" max="2270" width="13.75" style="62" customWidth="1"/>
    <col min="2271" max="2519" width="9" style="62"/>
    <col min="2520" max="2520" width="39.375" style="62" customWidth="1"/>
    <col min="2521" max="2521" width="39.5" style="62" customWidth="1"/>
    <col min="2522" max="2525" width="21.25" style="62" customWidth="1"/>
    <col min="2526" max="2526" width="13.75" style="62" customWidth="1"/>
    <col min="2527" max="2775" width="9" style="62"/>
    <col min="2776" max="2776" width="39.375" style="62" customWidth="1"/>
    <col min="2777" max="2777" width="39.5" style="62" customWidth="1"/>
    <col min="2778" max="2781" width="21.25" style="62" customWidth="1"/>
    <col min="2782" max="2782" width="13.75" style="62" customWidth="1"/>
    <col min="2783" max="3031" width="9" style="62"/>
    <col min="3032" max="3032" width="39.375" style="62" customWidth="1"/>
    <col min="3033" max="3033" width="39.5" style="62" customWidth="1"/>
    <col min="3034" max="3037" width="21.25" style="62" customWidth="1"/>
    <col min="3038" max="3038" width="13.75" style="62" customWidth="1"/>
    <col min="3039" max="3287" width="9" style="62"/>
    <col min="3288" max="3288" width="39.375" style="62" customWidth="1"/>
    <col min="3289" max="3289" width="39.5" style="62" customWidth="1"/>
    <col min="3290" max="3293" width="21.25" style="62" customWidth="1"/>
    <col min="3294" max="3294" width="13.75" style="62" customWidth="1"/>
    <col min="3295" max="3543" width="9" style="62"/>
    <col min="3544" max="3544" width="39.375" style="62" customWidth="1"/>
    <col min="3545" max="3545" width="39.5" style="62" customWidth="1"/>
    <col min="3546" max="3549" width="21.25" style="62" customWidth="1"/>
    <col min="3550" max="3550" width="13.75" style="62" customWidth="1"/>
    <col min="3551" max="3799" width="9" style="62"/>
    <col min="3800" max="3800" width="39.375" style="62" customWidth="1"/>
    <col min="3801" max="3801" width="39.5" style="62" customWidth="1"/>
    <col min="3802" max="3805" width="21.25" style="62" customWidth="1"/>
    <col min="3806" max="3806" width="13.75" style="62" customWidth="1"/>
    <col min="3807" max="4055" width="9" style="62"/>
    <col min="4056" max="4056" width="39.375" style="62" customWidth="1"/>
    <col min="4057" max="4057" width="39.5" style="62" customWidth="1"/>
    <col min="4058" max="4061" width="21.25" style="62" customWidth="1"/>
    <col min="4062" max="4062" width="13.75" style="62" customWidth="1"/>
    <col min="4063" max="4311" width="9" style="62"/>
    <col min="4312" max="4312" width="39.375" style="62" customWidth="1"/>
    <col min="4313" max="4313" width="39.5" style="62" customWidth="1"/>
    <col min="4314" max="4317" width="21.25" style="62" customWidth="1"/>
    <col min="4318" max="4318" width="13.75" style="62" customWidth="1"/>
    <col min="4319" max="4567" width="9" style="62"/>
    <col min="4568" max="4568" width="39.375" style="62" customWidth="1"/>
    <col min="4569" max="4569" width="39.5" style="62" customWidth="1"/>
    <col min="4570" max="4573" width="21.25" style="62" customWidth="1"/>
    <col min="4574" max="4574" width="13.75" style="62" customWidth="1"/>
    <col min="4575" max="4823" width="9" style="62"/>
    <col min="4824" max="4824" width="39.375" style="62" customWidth="1"/>
    <col min="4825" max="4825" width="39.5" style="62" customWidth="1"/>
    <col min="4826" max="4829" width="21.25" style="62" customWidth="1"/>
    <col min="4830" max="4830" width="13.75" style="62" customWidth="1"/>
    <col min="4831" max="5079" width="9" style="62"/>
    <col min="5080" max="5080" width="39.375" style="62" customWidth="1"/>
    <col min="5081" max="5081" width="39.5" style="62" customWidth="1"/>
    <col min="5082" max="5085" width="21.25" style="62" customWidth="1"/>
    <col min="5086" max="5086" width="13.75" style="62" customWidth="1"/>
    <col min="5087" max="5335" width="9" style="62"/>
    <col min="5336" max="5336" width="39.375" style="62" customWidth="1"/>
    <col min="5337" max="5337" width="39.5" style="62" customWidth="1"/>
    <col min="5338" max="5341" width="21.25" style="62" customWidth="1"/>
    <col min="5342" max="5342" width="13.75" style="62" customWidth="1"/>
    <col min="5343" max="5591" width="9" style="62"/>
    <col min="5592" max="5592" width="39.375" style="62" customWidth="1"/>
    <col min="5593" max="5593" width="39.5" style="62" customWidth="1"/>
    <col min="5594" max="5597" width="21.25" style="62" customWidth="1"/>
    <col min="5598" max="5598" width="13.75" style="62" customWidth="1"/>
    <col min="5599" max="5847" width="9" style="62"/>
    <col min="5848" max="5848" width="39.375" style="62" customWidth="1"/>
    <col min="5849" max="5849" width="39.5" style="62" customWidth="1"/>
    <col min="5850" max="5853" width="21.25" style="62" customWidth="1"/>
    <col min="5854" max="5854" width="13.75" style="62" customWidth="1"/>
    <col min="5855" max="6103" width="9" style="62"/>
    <col min="6104" max="6104" width="39.375" style="62" customWidth="1"/>
    <col min="6105" max="6105" width="39.5" style="62" customWidth="1"/>
    <col min="6106" max="6109" width="21.25" style="62" customWidth="1"/>
    <col min="6110" max="6110" width="13.75" style="62" customWidth="1"/>
    <col min="6111" max="6359" width="9" style="62"/>
    <col min="6360" max="6360" width="39.375" style="62" customWidth="1"/>
    <col min="6361" max="6361" width="39.5" style="62" customWidth="1"/>
    <col min="6362" max="6365" width="21.25" style="62" customWidth="1"/>
    <col min="6366" max="6366" width="13.75" style="62" customWidth="1"/>
    <col min="6367" max="6615" width="9" style="62"/>
    <col min="6616" max="6616" width="39.375" style="62" customWidth="1"/>
    <col min="6617" max="6617" width="39.5" style="62" customWidth="1"/>
    <col min="6618" max="6621" width="21.25" style="62" customWidth="1"/>
    <col min="6622" max="6622" width="13.75" style="62" customWidth="1"/>
    <col min="6623" max="6871" width="9" style="62"/>
    <col min="6872" max="6872" width="39.375" style="62" customWidth="1"/>
    <col min="6873" max="6873" width="39.5" style="62" customWidth="1"/>
    <col min="6874" max="6877" width="21.25" style="62" customWidth="1"/>
    <col min="6878" max="6878" width="13.75" style="62" customWidth="1"/>
    <col min="6879" max="7127" width="9" style="62"/>
    <col min="7128" max="7128" width="39.375" style="62" customWidth="1"/>
    <col min="7129" max="7129" width="39.5" style="62" customWidth="1"/>
    <col min="7130" max="7133" width="21.25" style="62" customWidth="1"/>
    <col min="7134" max="7134" width="13.75" style="62" customWidth="1"/>
    <col min="7135" max="7383" width="9" style="62"/>
    <col min="7384" max="7384" width="39.375" style="62" customWidth="1"/>
    <col min="7385" max="7385" width="39.5" style="62" customWidth="1"/>
    <col min="7386" max="7389" width="21.25" style="62" customWidth="1"/>
    <col min="7390" max="7390" width="13.75" style="62" customWidth="1"/>
    <col min="7391" max="7639" width="9" style="62"/>
    <col min="7640" max="7640" width="39.375" style="62" customWidth="1"/>
    <col min="7641" max="7641" width="39.5" style="62" customWidth="1"/>
    <col min="7642" max="7645" width="21.25" style="62" customWidth="1"/>
    <col min="7646" max="7646" width="13.75" style="62" customWidth="1"/>
    <col min="7647" max="7895" width="9" style="62"/>
    <col min="7896" max="7896" width="39.375" style="62" customWidth="1"/>
    <col min="7897" max="7897" width="39.5" style="62" customWidth="1"/>
    <col min="7898" max="7901" width="21.25" style="62" customWidth="1"/>
    <col min="7902" max="7902" width="13.75" style="62" customWidth="1"/>
    <col min="7903" max="8151" width="9" style="62"/>
    <col min="8152" max="8152" width="39.375" style="62" customWidth="1"/>
    <col min="8153" max="8153" width="39.5" style="62" customWidth="1"/>
    <col min="8154" max="8157" width="21.25" style="62" customWidth="1"/>
    <col min="8158" max="8158" width="13.75" style="62" customWidth="1"/>
    <col min="8159" max="8407" width="9" style="62"/>
    <col min="8408" max="8408" width="39.375" style="62" customWidth="1"/>
    <col min="8409" max="8409" width="39.5" style="62" customWidth="1"/>
    <col min="8410" max="8413" width="21.25" style="62" customWidth="1"/>
    <col min="8414" max="8414" width="13.75" style="62" customWidth="1"/>
    <col min="8415" max="8663" width="9" style="62"/>
    <col min="8664" max="8664" width="39.375" style="62" customWidth="1"/>
    <col min="8665" max="8665" width="39.5" style="62" customWidth="1"/>
    <col min="8666" max="8669" width="21.25" style="62" customWidth="1"/>
    <col min="8670" max="8670" width="13.75" style="62" customWidth="1"/>
    <col min="8671" max="8919" width="9" style="62"/>
    <col min="8920" max="8920" width="39.375" style="62" customWidth="1"/>
    <col min="8921" max="8921" width="39.5" style="62" customWidth="1"/>
    <col min="8922" max="8925" width="21.25" style="62" customWidth="1"/>
    <col min="8926" max="8926" width="13.75" style="62" customWidth="1"/>
    <col min="8927" max="9175" width="9" style="62"/>
    <col min="9176" max="9176" width="39.375" style="62" customWidth="1"/>
    <col min="9177" max="9177" width="39.5" style="62" customWidth="1"/>
    <col min="9178" max="9181" width="21.25" style="62" customWidth="1"/>
    <col min="9182" max="9182" width="13.75" style="62" customWidth="1"/>
    <col min="9183" max="9431" width="9" style="62"/>
    <col min="9432" max="9432" width="39.375" style="62" customWidth="1"/>
    <col min="9433" max="9433" width="39.5" style="62" customWidth="1"/>
    <col min="9434" max="9437" width="21.25" style="62" customWidth="1"/>
    <col min="9438" max="9438" width="13.75" style="62" customWidth="1"/>
    <col min="9439" max="9687" width="9" style="62"/>
    <col min="9688" max="9688" width="39.375" style="62" customWidth="1"/>
    <col min="9689" max="9689" width="39.5" style="62" customWidth="1"/>
    <col min="9690" max="9693" width="21.25" style="62" customWidth="1"/>
    <col min="9694" max="9694" width="13.75" style="62" customWidth="1"/>
    <col min="9695" max="9943" width="9" style="62"/>
    <col min="9944" max="9944" width="39.375" style="62" customWidth="1"/>
    <col min="9945" max="9945" width="39.5" style="62" customWidth="1"/>
    <col min="9946" max="9949" width="21.25" style="62" customWidth="1"/>
    <col min="9950" max="9950" width="13.75" style="62" customWidth="1"/>
    <col min="9951" max="10199" width="9" style="62"/>
    <col min="10200" max="10200" width="39.375" style="62" customWidth="1"/>
    <col min="10201" max="10201" width="39.5" style="62" customWidth="1"/>
    <col min="10202" max="10205" width="21.25" style="62" customWidth="1"/>
    <col min="10206" max="10206" width="13.75" style="62" customWidth="1"/>
    <col min="10207" max="10455" width="9" style="62"/>
    <col min="10456" max="10456" width="39.375" style="62" customWidth="1"/>
    <col min="10457" max="10457" width="39.5" style="62" customWidth="1"/>
    <col min="10458" max="10461" width="21.25" style="62" customWidth="1"/>
    <col min="10462" max="10462" width="13.75" style="62" customWidth="1"/>
    <col min="10463" max="10711" width="9" style="62"/>
    <col min="10712" max="10712" width="39.375" style="62" customWidth="1"/>
    <col min="10713" max="10713" width="39.5" style="62" customWidth="1"/>
    <col min="10714" max="10717" width="21.25" style="62" customWidth="1"/>
    <col min="10718" max="10718" width="13.75" style="62" customWidth="1"/>
    <col min="10719" max="10967" width="9" style="62"/>
    <col min="10968" max="10968" width="39.375" style="62" customWidth="1"/>
    <col min="10969" max="10969" width="39.5" style="62" customWidth="1"/>
    <col min="10970" max="10973" width="21.25" style="62" customWidth="1"/>
    <col min="10974" max="10974" width="13.75" style="62" customWidth="1"/>
    <col min="10975" max="11223" width="9" style="62"/>
    <col min="11224" max="11224" width="39.375" style="62" customWidth="1"/>
    <col min="11225" max="11225" width="39.5" style="62" customWidth="1"/>
    <col min="11226" max="11229" width="21.25" style="62" customWidth="1"/>
    <col min="11230" max="11230" width="13.75" style="62" customWidth="1"/>
    <col min="11231" max="11479" width="9" style="62"/>
    <col min="11480" max="11480" width="39.375" style="62" customWidth="1"/>
    <col min="11481" max="11481" width="39.5" style="62" customWidth="1"/>
    <col min="11482" max="11485" width="21.25" style="62" customWidth="1"/>
    <col min="11486" max="11486" width="13.75" style="62" customWidth="1"/>
    <col min="11487" max="11735" width="9" style="62"/>
    <col min="11736" max="11736" width="39.375" style="62" customWidth="1"/>
    <col min="11737" max="11737" width="39.5" style="62" customWidth="1"/>
    <col min="11738" max="11741" width="21.25" style="62" customWidth="1"/>
    <col min="11742" max="11742" width="13.75" style="62" customWidth="1"/>
    <col min="11743" max="11991" width="9" style="62"/>
    <col min="11992" max="11992" width="39.375" style="62" customWidth="1"/>
    <col min="11993" max="11993" width="39.5" style="62" customWidth="1"/>
    <col min="11994" max="11997" width="21.25" style="62" customWidth="1"/>
    <col min="11998" max="11998" width="13.75" style="62" customWidth="1"/>
    <col min="11999" max="12247" width="9" style="62"/>
    <col min="12248" max="12248" width="39.375" style="62" customWidth="1"/>
    <col min="12249" max="12249" width="39.5" style="62" customWidth="1"/>
    <col min="12250" max="12253" width="21.25" style="62" customWidth="1"/>
    <col min="12254" max="12254" width="13.75" style="62" customWidth="1"/>
    <col min="12255" max="12503" width="9" style="62"/>
    <col min="12504" max="12504" width="39.375" style="62" customWidth="1"/>
    <col min="12505" max="12505" width="39.5" style="62" customWidth="1"/>
    <col min="12506" max="12509" width="21.25" style="62" customWidth="1"/>
    <col min="12510" max="12510" width="13.75" style="62" customWidth="1"/>
    <col min="12511" max="12759" width="9" style="62"/>
    <col min="12760" max="12760" width="39.375" style="62" customWidth="1"/>
    <col min="12761" max="12761" width="39.5" style="62" customWidth="1"/>
    <col min="12762" max="12765" width="21.25" style="62" customWidth="1"/>
    <col min="12766" max="12766" width="13.75" style="62" customWidth="1"/>
    <col min="12767" max="13015" width="9" style="62"/>
    <col min="13016" max="13016" width="39.375" style="62" customWidth="1"/>
    <col min="13017" max="13017" width="39.5" style="62" customWidth="1"/>
    <col min="13018" max="13021" width="21.25" style="62" customWidth="1"/>
    <col min="13022" max="13022" width="13.75" style="62" customWidth="1"/>
    <col min="13023" max="13271" width="9" style="62"/>
    <col min="13272" max="13272" width="39.375" style="62" customWidth="1"/>
    <col min="13273" max="13273" width="39.5" style="62" customWidth="1"/>
    <col min="13274" max="13277" width="21.25" style="62" customWidth="1"/>
    <col min="13278" max="13278" width="13.75" style="62" customWidth="1"/>
    <col min="13279" max="13527" width="9" style="62"/>
    <col min="13528" max="13528" width="39.375" style="62" customWidth="1"/>
    <col min="13529" max="13529" width="39.5" style="62" customWidth="1"/>
    <col min="13530" max="13533" width="21.25" style="62" customWidth="1"/>
    <col min="13534" max="13534" width="13.75" style="62" customWidth="1"/>
    <col min="13535" max="13783" width="9" style="62"/>
    <col min="13784" max="13784" width="39.375" style="62" customWidth="1"/>
    <col min="13785" max="13785" width="39.5" style="62" customWidth="1"/>
    <col min="13786" max="13789" width="21.25" style="62" customWidth="1"/>
    <col min="13790" max="13790" width="13.75" style="62" customWidth="1"/>
    <col min="13791" max="14039" width="9" style="62"/>
    <col min="14040" max="14040" width="39.375" style="62" customWidth="1"/>
    <col min="14041" max="14041" width="39.5" style="62" customWidth="1"/>
    <col min="14042" max="14045" width="21.25" style="62" customWidth="1"/>
    <col min="14046" max="14046" width="13.75" style="62" customWidth="1"/>
    <col min="14047" max="14295" width="9" style="62"/>
    <col min="14296" max="14296" width="39.375" style="62" customWidth="1"/>
    <col min="14297" max="14297" width="39.5" style="62" customWidth="1"/>
    <col min="14298" max="14301" width="21.25" style="62" customWidth="1"/>
    <col min="14302" max="14302" width="13.75" style="62" customWidth="1"/>
    <col min="14303" max="14551" width="9" style="62"/>
    <col min="14552" max="14552" width="39.375" style="62" customWidth="1"/>
    <col min="14553" max="14553" width="39.5" style="62" customWidth="1"/>
    <col min="14554" max="14557" width="21.25" style="62" customWidth="1"/>
    <col min="14558" max="14558" width="13.75" style="62" customWidth="1"/>
    <col min="14559" max="14807" width="9" style="62"/>
    <col min="14808" max="14808" width="39.375" style="62" customWidth="1"/>
    <col min="14809" max="14809" width="39.5" style="62" customWidth="1"/>
    <col min="14810" max="14813" width="21.25" style="62" customWidth="1"/>
    <col min="14814" max="14814" width="13.75" style="62" customWidth="1"/>
    <col min="14815" max="15063" width="9" style="62"/>
    <col min="15064" max="15064" width="39.375" style="62" customWidth="1"/>
    <col min="15065" max="15065" width="39.5" style="62" customWidth="1"/>
    <col min="15066" max="15069" width="21.25" style="62" customWidth="1"/>
    <col min="15070" max="15070" width="13.75" style="62" customWidth="1"/>
    <col min="15071" max="15319" width="9" style="62"/>
    <col min="15320" max="15320" width="39.375" style="62" customWidth="1"/>
    <col min="15321" max="15321" width="39.5" style="62" customWidth="1"/>
    <col min="15322" max="15325" width="21.25" style="62" customWidth="1"/>
    <col min="15326" max="15326" width="13.75" style="62" customWidth="1"/>
    <col min="15327" max="15575" width="9" style="62"/>
    <col min="15576" max="15576" width="39.375" style="62" customWidth="1"/>
    <col min="15577" max="15577" width="39.5" style="62" customWidth="1"/>
    <col min="15578" max="15581" width="21.25" style="62" customWidth="1"/>
    <col min="15582" max="15582" width="13.75" style="62" customWidth="1"/>
    <col min="15583" max="15831" width="9" style="62"/>
    <col min="15832" max="15832" width="39.375" style="62" customWidth="1"/>
    <col min="15833" max="15833" width="39.5" style="62" customWidth="1"/>
    <col min="15834" max="15837" width="21.25" style="62" customWidth="1"/>
    <col min="15838" max="15838" width="13.75" style="62" customWidth="1"/>
    <col min="15839" max="16087" width="9" style="62"/>
    <col min="16088" max="16088" width="39.375" style="62" customWidth="1"/>
    <col min="16089" max="16089" width="39.5" style="62" customWidth="1"/>
    <col min="16090" max="16093" width="21.25" style="62" customWidth="1"/>
    <col min="16094" max="16094" width="13.75" style="62" customWidth="1"/>
    <col min="16095"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4.5009635499999998</v>
      </c>
    </row>
    <row r="11" spans="1:4" ht="66" customHeight="1" x14ac:dyDescent="0.2">
      <c r="A11" s="174" t="s">
        <v>93</v>
      </c>
      <c r="B11" s="175"/>
      <c r="C11" s="73"/>
      <c r="D11" s="74">
        <v>1593.5476258799999</v>
      </c>
    </row>
    <row r="12" spans="1:4" ht="30" customHeight="1" x14ac:dyDescent="0.2">
      <c r="A12" s="174" t="s">
        <v>94</v>
      </c>
      <c r="B12" s="175"/>
      <c r="C12" s="73"/>
      <c r="D12" s="75">
        <v>623540.88381330681</v>
      </c>
    </row>
    <row r="13" spans="1:4" ht="30" customHeight="1" x14ac:dyDescent="0.2">
      <c r="A13" s="174" t="s">
        <v>95</v>
      </c>
      <c r="B13" s="175"/>
      <c r="C13" s="73"/>
      <c r="D13" s="76"/>
    </row>
    <row r="14" spans="1:4" ht="15" customHeight="1" x14ac:dyDescent="0.2">
      <c r="A14" s="176" t="s">
        <v>96</v>
      </c>
      <c r="B14" s="177"/>
      <c r="C14" s="73"/>
      <c r="D14" s="74">
        <v>1744.9521851500001</v>
      </c>
    </row>
    <row r="15" spans="1:4" ht="15" customHeight="1" x14ac:dyDescent="0.2">
      <c r="A15" s="176" t="s">
        <v>97</v>
      </c>
      <c r="B15" s="177"/>
      <c r="C15" s="73"/>
      <c r="D15" s="74">
        <v>2583.9381726900001</v>
      </c>
    </row>
    <row r="16" spans="1:4" ht="15" customHeight="1" x14ac:dyDescent="0.2">
      <c r="A16" s="176" t="s">
        <v>98</v>
      </c>
      <c r="B16" s="177"/>
      <c r="C16" s="73"/>
      <c r="D16" s="74">
        <v>3472.66833812</v>
      </c>
    </row>
    <row r="17" spans="1:4" ht="15" customHeight="1" x14ac:dyDescent="0.2">
      <c r="A17" s="176" t="s">
        <v>99</v>
      </c>
      <c r="B17" s="177"/>
      <c r="C17" s="73"/>
      <c r="D17" s="74">
        <v>3017.8987834300001</v>
      </c>
    </row>
    <row r="18" spans="1:4" ht="52.5" customHeight="1" x14ac:dyDescent="0.2">
      <c r="A18" s="174" t="s">
        <v>100</v>
      </c>
      <c r="B18" s="175"/>
      <c r="C18" s="73"/>
      <c r="D18" s="74">
        <v>0</v>
      </c>
    </row>
    <row r="19" spans="1:4" ht="52.5" customHeight="1" x14ac:dyDescent="0.25">
      <c r="A19" s="174" t="s">
        <v>150</v>
      </c>
      <c r="B19" s="175"/>
      <c r="C19" s="81"/>
      <c r="D19" s="74">
        <v>1581.4677992300001</v>
      </c>
    </row>
    <row r="20" spans="1:4" ht="52.5" customHeight="1" x14ac:dyDescent="0.25">
      <c r="A20" s="174" t="s">
        <v>151</v>
      </c>
      <c r="B20" s="175"/>
      <c r="C20" s="81"/>
      <c r="D20" s="102"/>
    </row>
    <row r="21" spans="1:4" ht="52.5" customHeight="1" x14ac:dyDescent="0.25">
      <c r="A21" s="176" t="s">
        <v>152</v>
      </c>
      <c r="B21" s="177"/>
      <c r="C21" s="81"/>
      <c r="D21" s="74">
        <v>1731.9361853299999</v>
      </c>
    </row>
    <row r="22" spans="1:4" ht="52.5" customHeight="1" x14ac:dyDescent="0.25">
      <c r="A22" s="176" t="s">
        <v>153</v>
      </c>
      <c r="B22" s="177"/>
      <c r="C22" s="81"/>
      <c r="D22" s="74">
        <v>1524.31169006</v>
      </c>
    </row>
    <row r="23" spans="1:4" ht="52.5" customHeight="1" x14ac:dyDescent="0.25">
      <c r="A23" s="176" t="s">
        <v>154</v>
      </c>
      <c r="B23" s="177"/>
      <c r="C23" s="81"/>
      <c r="D23" s="74">
        <v>1491.2510993200001</v>
      </c>
    </row>
    <row r="24" spans="1:4" ht="52.5" customHeight="1" x14ac:dyDescent="0.25">
      <c r="A24" s="176" t="s">
        <v>155</v>
      </c>
      <c r="B24" s="177"/>
      <c r="C24" s="81"/>
      <c r="D24" s="74">
        <v>1508.8247014999999</v>
      </c>
    </row>
    <row r="25" spans="1:4" ht="15" customHeight="1" x14ac:dyDescent="0.2">
      <c r="A25" s="69" t="s">
        <v>101</v>
      </c>
      <c r="B25" s="70"/>
      <c r="C25" s="77"/>
      <c r="D25" s="78"/>
    </row>
    <row r="26" spans="1:4" ht="30" customHeight="1" x14ac:dyDescent="0.2">
      <c r="A26" s="174" t="s">
        <v>102</v>
      </c>
      <c r="B26" s="175"/>
      <c r="C26" s="73"/>
      <c r="D26" s="79">
        <v>626.03300000000002</v>
      </c>
    </row>
    <row r="27" spans="1:4" ht="30" customHeight="1" x14ac:dyDescent="0.2">
      <c r="A27" s="174" t="s">
        <v>103</v>
      </c>
      <c r="B27" s="175"/>
      <c r="C27" s="80"/>
      <c r="D27" s="79">
        <v>1.0069999999999999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1.6801084362910001E-3</v>
      </c>
    </row>
    <row r="32" spans="1:4" ht="15" customHeight="1" x14ac:dyDescent="0.25">
      <c r="A32" s="176" t="s">
        <v>98</v>
      </c>
      <c r="B32" s="177"/>
      <c r="C32" s="81"/>
      <c r="D32" s="82">
        <v>3.1597138705619999E-3</v>
      </c>
    </row>
    <row r="33" spans="1:6" ht="15" customHeight="1" x14ac:dyDescent="0.25">
      <c r="A33" s="176" t="s">
        <v>99</v>
      </c>
      <c r="B33" s="177"/>
      <c r="C33" s="81"/>
      <c r="D33" s="82">
        <v>2.401535838212E-3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1737.2620228599999</v>
      </c>
      <c r="D39" s="84">
        <v>1725.9608168</v>
      </c>
      <c r="E39" s="84">
        <v>208.46253474</v>
      </c>
      <c r="F39" s="84">
        <v>208.46253474</v>
      </c>
    </row>
    <row r="40" spans="1:6" ht="12.75" customHeight="1" x14ac:dyDescent="0.2">
      <c r="A40" s="83" t="s">
        <v>161</v>
      </c>
      <c r="B40" s="83">
        <v>2</v>
      </c>
      <c r="C40" s="84">
        <v>1821.1127357099999</v>
      </c>
      <c r="D40" s="84">
        <v>1807.7351225499999</v>
      </c>
      <c r="E40" s="84">
        <v>218.33928216999999</v>
      </c>
      <c r="F40" s="84">
        <v>218.33928216999999</v>
      </c>
    </row>
    <row r="41" spans="1:6" ht="12.75" customHeight="1" x14ac:dyDescent="0.2">
      <c r="A41" s="83" t="s">
        <v>161</v>
      </c>
      <c r="B41" s="83">
        <v>3</v>
      </c>
      <c r="C41" s="84">
        <v>1868.8009533500001</v>
      </c>
      <c r="D41" s="84">
        <v>1856.0052287799999</v>
      </c>
      <c r="E41" s="84">
        <v>224.16937321</v>
      </c>
      <c r="F41" s="84">
        <v>224.16937321</v>
      </c>
    </row>
    <row r="42" spans="1:6" ht="12.75" customHeight="1" x14ac:dyDescent="0.2">
      <c r="A42" s="83" t="s">
        <v>161</v>
      </c>
      <c r="B42" s="83">
        <v>4</v>
      </c>
      <c r="C42" s="84">
        <v>1904.5533463300001</v>
      </c>
      <c r="D42" s="84">
        <v>1891.67805161</v>
      </c>
      <c r="E42" s="84">
        <v>228.47795715999999</v>
      </c>
      <c r="F42" s="84">
        <v>228.47795715999999</v>
      </c>
    </row>
    <row r="43" spans="1:6" ht="12.75" customHeight="1" x14ac:dyDescent="0.2">
      <c r="A43" s="83" t="s">
        <v>161</v>
      </c>
      <c r="B43" s="83">
        <v>5</v>
      </c>
      <c r="C43" s="84">
        <v>1904.1119135700001</v>
      </c>
      <c r="D43" s="84">
        <v>1891.92483285</v>
      </c>
      <c r="E43" s="84">
        <v>228.50776353000001</v>
      </c>
      <c r="F43" s="84">
        <v>228.50776353000001</v>
      </c>
    </row>
    <row r="44" spans="1:6" ht="12.75" customHeight="1" x14ac:dyDescent="0.2">
      <c r="A44" s="83" t="s">
        <v>161</v>
      </c>
      <c r="B44" s="83">
        <v>6</v>
      </c>
      <c r="C44" s="84">
        <v>1891.2620805500001</v>
      </c>
      <c r="D44" s="84">
        <v>1878.4849018800001</v>
      </c>
      <c r="E44" s="84">
        <v>226.88448098000001</v>
      </c>
      <c r="F44" s="84">
        <v>226.88448098000001</v>
      </c>
    </row>
    <row r="45" spans="1:6" ht="12.75" customHeight="1" x14ac:dyDescent="0.2">
      <c r="A45" s="83" t="s">
        <v>161</v>
      </c>
      <c r="B45" s="83">
        <v>7</v>
      </c>
      <c r="C45" s="84">
        <v>1753.71374608</v>
      </c>
      <c r="D45" s="84">
        <v>1741.7308018799999</v>
      </c>
      <c r="E45" s="84">
        <v>210.36724255999999</v>
      </c>
      <c r="F45" s="84">
        <v>210.36724255999999</v>
      </c>
    </row>
    <row r="46" spans="1:6" ht="12.75" customHeight="1" x14ac:dyDescent="0.2">
      <c r="A46" s="83" t="s">
        <v>161</v>
      </c>
      <c r="B46" s="83">
        <v>8</v>
      </c>
      <c r="C46" s="84">
        <v>1677.3093663</v>
      </c>
      <c r="D46" s="84">
        <v>1660.9871418299999</v>
      </c>
      <c r="E46" s="84">
        <v>200.61497711000001</v>
      </c>
      <c r="F46" s="84">
        <v>200.61497711000001</v>
      </c>
    </row>
    <row r="47" spans="1:6" ht="12.75" customHeight="1" x14ac:dyDescent="0.2">
      <c r="A47" s="83" t="s">
        <v>161</v>
      </c>
      <c r="B47" s="83">
        <v>9</v>
      </c>
      <c r="C47" s="84">
        <v>1615.69388826</v>
      </c>
      <c r="D47" s="84">
        <v>1605.36975416</v>
      </c>
      <c r="E47" s="84">
        <v>193.89747721000001</v>
      </c>
      <c r="F47" s="84">
        <v>193.89747721000001</v>
      </c>
    </row>
    <row r="48" spans="1:6" ht="12.75" customHeight="1" x14ac:dyDescent="0.2">
      <c r="A48" s="83" t="s">
        <v>161</v>
      </c>
      <c r="B48" s="83">
        <v>10</v>
      </c>
      <c r="C48" s="84">
        <v>1619.96193509</v>
      </c>
      <c r="D48" s="84">
        <v>1612.2590249899999</v>
      </c>
      <c r="E48" s="84">
        <v>194.72956729000001</v>
      </c>
      <c r="F48" s="84">
        <v>194.72956729000001</v>
      </c>
    </row>
    <row r="49" spans="1:6" ht="12.75" customHeight="1" x14ac:dyDescent="0.2">
      <c r="A49" s="83" t="s">
        <v>161</v>
      </c>
      <c r="B49" s="83">
        <v>11</v>
      </c>
      <c r="C49" s="84">
        <v>1617.1101944899999</v>
      </c>
      <c r="D49" s="84">
        <v>1609.2029344800001</v>
      </c>
      <c r="E49" s="84">
        <v>194.36045093000001</v>
      </c>
      <c r="F49" s="84">
        <v>194.36045093000001</v>
      </c>
    </row>
    <row r="50" spans="1:6" ht="12.75" customHeight="1" x14ac:dyDescent="0.2">
      <c r="A50" s="83" t="s">
        <v>161</v>
      </c>
      <c r="B50" s="83">
        <v>12</v>
      </c>
      <c r="C50" s="84">
        <v>1642.1264013699999</v>
      </c>
      <c r="D50" s="84">
        <v>1633.1307334400001</v>
      </c>
      <c r="E50" s="84">
        <v>197.25046416999999</v>
      </c>
      <c r="F50" s="84">
        <v>197.25046416999999</v>
      </c>
    </row>
    <row r="51" spans="1:6" ht="12.75" customHeight="1" x14ac:dyDescent="0.2">
      <c r="A51" s="83" t="s">
        <v>161</v>
      </c>
      <c r="B51" s="83">
        <v>13</v>
      </c>
      <c r="C51" s="84">
        <v>1663.3108596100001</v>
      </c>
      <c r="D51" s="84">
        <v>1654.68083086</v>
      </c>
      <c r="E51" s="84">
        <v>199.85329727000001</v>
      </c>
      <c r="F51" s="84">
        <v>199.85329727000001</v>
      </c>
    </row>
    <row r="52" spans="1:6" ht="12.75" customHeight="1" x14ac:dyDescent="0.2">
      <c r="A52" s="83" t="s">
        <v>161</v>
      </c>
      <c r="B52" s="83">
        <v>14</v>
      </c>
      <c r="C52" s="84">
        <v>1659.85072375</v>
      </c>
      <c r="D52" s="84">
        <v>1652.1883128500001</v>
      </c>
      <c r="E52" s="84">
        <v>199.55224951</v>
      </c>
      <c r="F52" s="84">
        <v>199.55224951</v>
      </c>
    </row>
    <row r="53" spans="1:6" ht="12.75" customHeight="1" x14ac:dyDescent="0.2">
      <c r="A53" s="83" t="s">
        <v>161</v>
      </c>
      <c r="B53" s="83">
        <v>15</v>
      </c>
      <c r="C53" s="84">
        <v>1676.2354415100001</v>
      </c>
      <c r="D53" s="84">
        <v>1670.0184823</v>
      </c>
      <c r="E53" s="84">
        <v>201.70578757999999</v>
      </c>
      <c r="F53" s="84">
        <v>201.70578757999999</v>
      </c>
    </row>
    <row r="54" spans="1:6" ht="12.75" customHeight="1" x14ac:dyDescent="0.2">
      <c r="A54" s="83" t="s">
        <v>161</v>
      </c>
      <c r="B54" s="83">
        <v>16</v>
      </c>
      <c r="C54" s="84">
        <v>1689.0728013999999</v>
      </c>
      <c r="D54" s="84">
        <v>1679.72487602</v>
      </c>
      <c r="E54" s="84">
        <v>202.87813137000001</v>
      </c>
      <c r="F54" s="84">
        <v>202.87813137000001</v>
      </c>
    </row>
    <row r="55" spans="1:6" ht="12.75" customHeight="1" x14ac:dyDescent="0.2">
      <c r="A55" s="83" t="s">
        <v>161</v>
      </c>
      <c r="B55" s="83">
        <v>17</v>
      </c>
      <c r="C55" s="84">
        <v>1676.5645800499999</v>
      </c>
      <c r="D55" s="84">
        <v>1665.1518315200001</v>
      </c>
      <c r="E55" s="84">
        <v>201.11799070999999</v>
      </c>
      <c r="F55" s="84">
        <v>201.11799070999999</v>
      </c>
    </row>
    <row r="56" spans="1:6" ht="12.75" customHeight="1" x14ac:dyDescent="0.2">
      <c r="A56" s="83" t="s">
        <v>161</v>
      </c>
      <c r="B56" s="83">
        <v>18</v>
      </c>
      <c r="C56" s="84">
        <v>1656.5532298000001</v>
      </c>
      <c r="D56" s="84">
        <v>1643.1098283399999</v>
      </c>
      <c r="E56" s="84">
        <v>198.45574496</v>
      </c>
      <c r="F56" s="84">
        <v>198.45574496</v>
      </c>
    </row>
    <row r="57" spans="1:6" ht="12.75" customHeight="1" x14ac:dyDescent="0.2">
      <c r="A57" s="83" t="s">
        <v>161</v>
      </c>
      <c r="B57" s="83">
        <v>19</v>
      </c>
      <c r="C57" s="84">
        <v>1647.7697481499999</v>
      </c>
      <c r="D57" s="84">
        <v>1626.02885932</v>
      </c>
      <c r="E57" s="84">
        <v>196.39269575</v>
      </c>
      <c r="F57" s="84">
        <v>196.39269575</v>
      </c>
    </row>
    <row r="58" spans="1:6" ht="12.75" customHeight="1" x14ac:dyDescent="0.2">
      <c r="A58" s="83" t="s">
        <v>161</v>
      </c>
      <c r="B58" s="83">
        <v>20</v>
      </c>
      <c r="C58" s="84">
        <v>1632.73962755</v>
      </c>
      <c r="D58" s="84">
        <v>1614.22163727</v>
      </c>
      <c r="E58" s="84">
        <v>194.96661272</v>
      </c>
      <c r="F58" s="84">
        <v>194.96661272</v>
      </c>
    </row>
    <row r="59" spans="1:6" ht="12.75" customHeight="1" x14ac:dyDescent="0.2">
      <c r="A59" s="83" t="s">
        <v>161</v>
      </c>
      <c r="B59" s="83">
        <v>21</v>
      </c>
      <c r="C59" s="84">
        <v>1641.69213771</v>
      </c>
      <c r="D59" s="84">
        <v>1625.9121925300001</v>
      </c>
      <c r="E59" s="84">
        <v>196.37860466999999</v>
      </c>
      <c r="F59" s="84">
        <v>196.37860466999999</v>
      </c>
    </row>
    <row r="60" spans="1:6" ht="12.75" customHeight="1" x14ac:dyDescent="0.2">
      <c r="A60" s="83" t="s">
        <v>161</v>
      </c>
      <c r="B60" s="83">
        <v>22</v>
      </c>
      <c r="C60" s="84">
        <v>1582.78214222</v>
      </c>
      <c r="D60" s="84">
        <v>1570.1393205300001</v>
      </c>
      <c r="E60" s="84">
        <v>189.64232529</v>
      </c>
      <c r="F60" s="84">
        <v>189.64232529</v>
      </c>
    </row>
    <row r="61" spans="1:6" ht="12.75" customHeight="1" x14ac:dyDescent="0.2">
      <c r="A61" s="83" t="s">
        <v>161</v>
      </c>
      <c r="B61" s="83">
        <v>23</v>
      </c>
      <c r="C61" s="84">
        <v>1634.2850828400001</v>
      </c>
      <c r="D61" s="84">
        <v>1621.0306697399999</v>
      </c>
      <c r="E61" s="84">
        <v>195.78901156000001</v>
      </c>
      <c r="F61" s="84">
        <v>195.78901156000001</v>
      </c>
    </row>
    <row r="62" spans="1:6" ht="12.75" customHeight="1" x14ac:dyDescent="0.2">
      <c r="A62" s="83" t="s">
        <v>161</v>
      </c>
      <c r="B62" s="83">
        <v>24</v>
      </c>
      <c r="C62" s="84">
        <v>1674.46965684</v>
      </c>
      <c r="D62" s="84">
        <v>1660.1742957199999</v>
      </c>
      <c r="E62" s="84">
        <v>200.51680109</v>
      </c>
      <c r="F62" s="84">
        <v>200.51680109</v>
      </c>
    </row>
    <row r="63" spans="1:6" ht="12.75" customHeight="1" x14ac:dyDescent="0.2">
      <c r="A63" s="83" t="s">
        <v>162</v>
      </c>
      <c r="B63" s="83">
        <v>1</v>
      </c>
      <c r="C63" s="84">
        <v>1769.8819626</v>
      </c>
      <c r="D63" s="84">
        <v>1755.7227611400001</v>
      </c>
      <c r="E63" s="84">
        <v>212.0571994</v>
      </c>
      <c r="F63" s="84">
        <v>212.0571994</v>
      </c>
    </row>
    <row r="64" spans="1:6" ht="12.75" customHeight="1" x14ac:dyDescent="0.2">
      <c r="A64" s="83" t="s">
        <v>162</v>
      </c>
      <c r="B64" s="83">
        <v>2</v>
      </c>
      <c r="C64" s="84">
        <v>1802.2430332399999</v>
      </c>
      <c r="D64" s="84">
        <v>1784.9609842299999</v>
      </c>
      <c r="E64" s="84">
        <v>215.58860870999999</v>
      </c>
      <c r="F64" s="84">
        <v>215.58860870999999</v>
      </c>
    </row>
    <row r="65" spans="1:6" ht="12.75" customHeight="1" x14ac:dyDescent="0.2">
      <c r="A65" s="83" t="s">
        <v>162</v>
      </c>
      <c r="B65" s="83">
        <v>3</v>
      </c>
      <c r="C65" s="84">
        <v>1848.1196497799999</v>
      </c>
      <c r="D65" s="84">
        <v>1832.15652826</v>
      </c>
      <c r="E65" s="84">
        <v>221.28891351999999</v>
      </c>
      <c r="F65" s="84">
        <v>221.28891351999999</v>
      </c>
    </row>
    <row r="66" spans="1:6" ht="12.75" customHeight="1" x14ac:dyDescent="0.2">
      <c r="A66" s="83" t="s">
        <v>162</v>
      </c>
      <c r="B66" s="83">
        <v>4</v>
      </c>
      <c r="C66" s="84">
        <v>1851.26038128</v>
      </c>
      <c r="D66" s="84">
        <v>1838.2831348699999</v>
      </c>
      <c r="E66" s="84">
        <v>222.02888856999999</v>
      </c>
      <c r="F66" s="84">
        <v>222.02888856999999</v>
      </c>
    </row>
    <row r="67" spans="1:6" ht="12.75" customHeight="1" x14ac:dyDescent="0.2">
      <c r="A67" s="83" t="s">
        <v>162</v>
      </c>
      <c r="B67" s="83">
        <v>5</v>
      </c>
      <c r="C67" s="84">
        <v>1838.34574056</v>
      </c>
      <c r="D67" s="84">
        <v>1820.9290923200001</v>
      </c>
      <c r="E67" s="84">
        <v>219.93285738</v>
      </c>
      <c r="F67" s="84">
        <v>219.93285738</v>
      </c>
    </row>
    <row r="68" spans="1:6" ht="12.75" customHeight="1" x14ac:dyDescent="0.2">
      <c r="A68" s="83" t="s">
        <v>162</v>
      </c>
      <c r="B68" s="83">
        <v>6</v>
      </c>
      <c r="C68" s="84">
        <v>1799.3366227199999</v>
      </c>
      <c r="D68" s="84">
        <v>1795.8462242400001</v>
      </c>
      <c r="E68" s="84">
        <v>216.90333423000001</v>
      </c>
      <c r="F68" s="84">
        <v>216.90333423000001</v>
      </c>
    </row>
    <row r="69" spans="1:6" ht="12.75" customHeight="1" x14ac:dyDescent="0.2">
      <c r="A69" s="83" t="s">
        <v>162</v>
      </c>
      <c r="B69" s="83">
        <v>7</v>
      </c>
      <c r="C69" s="84">
        <v>1639.7471539400001</v>
      </c>
      <c r="D69" s="84">
        <v>1630.69401094</v>
      </c>
      <c r="E69" s="84">
        <v>196.95615543</v>
      </c>
      <c r="F69" s="84">
        <v>196.95615543</v>
      </c>
    </row>
    <row r="70" spans="1:6" ht="12.75" customHeight="1" x14ac:dyDescent="0.2">
      <c r="A70" s="83" t="s">
        <v>162</v>
      </c>
      <c r="B70" s="83">
        <v>8</v>
      </c>
      <c r="C70" s="84">
        <v>1687.48110348</v>
      </c>
      <c r="D70" s="84">
        <v>1670.96310735</v>
      </c>
      <c r="E70" s="84">
        <v>201.81987993000001</v>
      </c>
      <c r="F70" s="84">
        <v>201.81987993000001</v>
      </c>
    </row>
    <row r="71" spans="1:6" ht="12.75" customHeight="1" x14ac:dyDescent="0.2">
      <c r="A71" s="83" t="s">
        <v>162</v>
      </c>
      <c r="B71" s="83">
        <v>9</v>
      </c>
      <c r="C71" s="84">
        <v>1656.7830618200001</v>
      </c>
      <c r="D71" s="84">
        <v>1647.49562685</v>
      </c>
      <c r="E71" s="84">
        <v>198.98546421</v>
      </c>
      <c r="F71" s="84">
        <v>198.98546421</v>
      </c>
    </row>
    <row r="72" spans="1:6" ht="12.75" customHeight="1" x14ac:dyDescent="0.2">
      <c r="A72" s="83" t="s">
        <v>162</v>
      </c>
      <c r="B72" s="83">
        <v>10</v>
      </c>
      <c r="C72" s="84">
        <v>1625.0988124400001</v>
      </c>
      <c r="D72" s="84">
        <v>1612.47352432</v>
      </c>
      <c r="E72" s="84">
        <v>194.75547463999999</v>
      </c>
      <c r="F72" s="84">
        <v>194.75547463999999</v>
      </c>
    </row>
    <row r="73" spans="1:6" ht="12.75" customHeight="1" x14ac:dyDescent="0.2">
      <c r="A73" s="83" t="s">
        <v>162</v>
      </c>
      <c r="B73" s="83">
        <v>11</v>
      </c>
      <c r="C73" s="84">
        <v>1614.24652154</v>
      </c>
      <c r="D73" s="84">
        <v>1601.89966385</v>
      </c>
      <c r="E73" s="84">
        <v>193.47835771999999</v>
      </c>
      <c r="F73" s="84">
        <v>193.47835771999999</v>
      </c>
    </row>
    <row r="74" spans="1:6" ht="12.75" customHeight="1" x14ac:dyDescent="0.2">
      <c r="A74" s="83" t="s">
        <v>162</v>
      </c>
      <c r="B74" s="83">
        <v>12</v>
      </c>
      <c r="C74" s="84">
        <v>1640.5468812300001</v>
      </c>
      <c r="D74" s="84">
        <v>1623.7131470899999</v>
      </c>
      <c r="E74" s="84">
        <v>196.11300270999999</v>
      </c>
      <c r="F74" s="84">
        <v>196.11300270999999</v>
      </c>
    </row>
    <row r="75" spans="1:6" ht="12.75" customHeight="1" x14ac:dyDescent="0.2">
      <c r="A75" s="83" t="s">
        <v>162</v>
      </c>
      <c r="B75" s="83">
        <v>13</v>
      </c>
      <c r="C75" s="84">
        <v>1675.00981843</v>
      </c>
      <c r="D75" s="84">
        <v>1663.7307029999999</v>
      </c>
      <c r="E75" s="84">
        <v>200.94634600000001</v>
      </c>
      <c r="F75" s="84">
        <v>200.94634600000001</v>
      </c>
    </row>
    <row r="76" spans="1:6" ht="12.75" customHeight="1" x14ac:dyDescent="0.2">
      <c r="A76" s="83" t="s">
        <v>162</v>
      </c>
      <c r="B76" s="83">
        <v>14</v>
      </c>
      <c r="C76" s="84">
        <v>1669.2763173400001</v>
      </c>
      <c r="D76" s="84">
        <v>1660.27573725</v>
      </c>
      <c r="E76" s="84">
        <v>200.52905326000001</v>
      </c>
      <c r="F76" s="84">
        <v>200.52905326000001</v>
      </c>
    </row>
    <row r="77" spans="1:6" ht="12.75" customHeight="1" x14ac:dyDescent="0.2">
      <c r="A77" s="83" t="s">
        <v>162</v>
      </c>
      <c r="B77" s="83">
        <v>15</v>
      </c>
      <c r="C77" s="84">
        <v>1674.7746221800001</v>
      </c>
      <c r="D77" s="84">
        <v>1663.59210917</v>
      </c>
      <c r="E77" s="84">
        <v>200.92960656</v>
      </c>
      <c r="F77" s="84">
        <v>200.92960656</v>
      </c>
    </row>
    <row r="78" spans="1:6" ht="12.75" customHeight="1" x14ac:dyDescent="0.2">
      <c r="A78" s="83" t="s">
        <v>162</v>
      </c>
      <c r="B78" s="83">
        <v>16</v>
      </c>
      <c r="C78" s="84">
        <v>1686.8966630899999</v>
      </c>
      <c r="D78" s="84">
        <v>1678.19817524</v>
      </c>
      <c r="E78" s="84">
        <v>202.69373557</v>
      </c>
      <c r="F78" s="84">
        <v>202.69373557</v>
      </c>
    </row>
    <row r="79" spans="1:6" ht="12.75" customHeight="1" x14ac:dyDescent="0.2">
      <c r="A79" s="83" t="s">
        <v>162</v>
      </c>
      <c r="B79" s="83">
        <v>17</v>
      </c>
      <c r="C79" s="84">
        <v>1672.45907175</v>
      </c>
      <c r="D79" s="84">
        <v>1661.78294966</v>
      </c>
      <c r="E79" s="84">
        <v>200.71109523999999</v>
      </c>
      <c r="F79" s="84">
        <v>200.71109523999999</v>
      </c>
    </row>
    <row r="80" spans="1:6" ht="12.75" customHeight="1" x14ac:dyDescent="0.2">
      <c r="A80" s="83" t="s">
        <v>162</v>
      </c>
      <c r="B80" s="83">
        <v>18</v>
      </c>
      <c r="C80" s="84">
        <v>1660.6885748300001</v>
      </c>
      <c r="D80" s="84">
        <v>1649.16559738</v>
      </c>
      <c r="E80" s="84">
        <v>199.18716420999999</v>
      </c>
      <c r="F80" s="84">
        <v>199.18716420999999</v>
      </c>
    </row>
    <row r="81" spans="1:6" ht="12.75" customHeight="1" x14ac:dyDescent="0.2">
      <c r="A81" s="83" t="s">
        <v>162</v>
      </c>
      <c r="B81" s="83">
        <v>19</v>
      </c>
      <c r="C81" s="84">
        <v>1659.02690235</v>
      </c>
      <c r="D81" s="84">
        <v>1632.99888397</v>
      </c>
      <c r="E81" s="84">
        <v>197.23453932000001</v>
      </c>
      <c r="F81" s="84">
        <v>197.23453932000001</v>
      </c>
    </row>
    <row r="82" spans="1:6" ht="12.75" customHeight="1" x14ac:dyDescent="0.2">
      <c r="A82" s="83" t="s">
        <v>162</v>
      </c>
      <c r="B82" s="83">
        <v>20</v>
      </c>
      <c r="C82" s="84">
        <v>1597.31538215</v>
      </c>
      <c r="D82" s="84">
        <v>1578.50354963</v>
      </c>
      <c r="E82" s="84">
        <v>190.65256166</v>
      </c>
      <c r="F82" s="84">
        <v>190.65256166</v>
      </c>
    </row>
    <row r="83" spans="1:6" ht="12.75" customHeight="1" x14ac:dyDescent="0.2">
      <c r="A83" s="83" t="s">
        <v>162</v>
      </c>
      <c r="B83" s="83">
        <v>21</v>
      </c>
      <c r="C83" s="84">
        <v>1559.3813364099999</v>
      </c>
      <c r="D83" s="84">
        <v>1548.34437822</v>
      </c>
      <c r="E83" s="84">
        <v>187.00991969</v>
      </c>
      <c r="F83" s="84">
        <v>187.00991969</v>
      </c>
    </row>
    <row r="84" spans="1:6" ht="12.75" customHeight="1" x14ac:dyDescent="0.2">
      <c r="A84" s="83" t="s">
        <v>162</v>
      </c>
      <c r="B84" s="83">
        <v>22</v>
      </c>
      <c r="C84" s="84">
        <v>1568.36295455</v>
      </c>
      <c r="D84" s="84">
        <v>1558.4160320399999</v>
      </c>
      <c r="E84" s="84">
        <v>188.22637979999999</v>
      </c>
      <c r="F84" s="84">
        <v>188.22637979999999</v>
      </c>
    </row>
    <row r="85" spans="1:6" ht="12.75" customHeight="1" x14ac:dyDescent="0.2">
      <c r="A85" s="83" t="s">
        <v>162</v>
      </c>
      <c r="B85" s="83">
        <v>23</v>
      </c>
      <c r="C85" s="84">
        <v>1612.3258008099999</v>
      </c>
      <c r="D85" s="84">
        <v>1600.99285807</v>
      </c>
      <c r="E85" s="84">
        <v>193.36883320000001</v>
      </c>
      <c r="F85" s="84">
        <v>193.36883320000001</v>
      </c>
    </row>
    <row r="86" spans="1:6" ht="12.75" customHeight="1" x14ac:dyDescent="0.2">
      <c r="A86" s="83" t="s">
        <v>162</v>
      </c>
      <c r="B86" s="83">
        <v>24</v>
      </c>
      <c r="C86" s="84">
        <v>1657.5459163800001</v>
      </c>
      <c r="D86" s="84">
        <v>1645.3358510400001</v>
      </c>
      <c r="E86" s="84">
        <v>198.72460526</v>
      </c>
      <c r="F86" s="84">
        <v>198.72460526</v>
      </c>
    </row>
    <row r="87" spans="1:6" ht="12.75" customHeight="1" x14ac:dyDescent="0.2">
      <c r="A87" s="83" t="s">
        <v>163</v>
      </c>
      <c r="B87" s="83">
        <v>1</v>
      </c>
      <c r="C87" s="84">
        <v>1694.1049809799999</v>
      </c>
      <c r="D87" s="84">
        <v>1682.1111607</v>
      </c>
      <c r="E87" s="84">
        <v>203.16634819000001</v>
      </c>
      <c r="F87" s="84">
        <v>203.16634819000001</v>
      </c>
    </row>
    <row r="88" spans="1:6" ht="12.75" customHeight="1" x14ac:dyDescent="0.2">
      <c r="A88" s="83" t="s">
        <v>163</v>
      </c>
      <c r="B88" s="83">
        <v>2</v>
      </c>
      <c r="C88" s="84">
        <v>1742.2476491</v>
      </c>
      <c r="D88" s="84">
        <v>1728.0363678000001</v>
      </c>
      <c r="E88" s="84">
        <v>208.71322097999999</v>
      </c>
      <c r="F88" s="84">
        <v>208.71322097999999</v>
      </c>
    </row>
    <row r="89" spans="1:6" ht="12.75" customHeight="1" x14ac:dyDescent="0.2">
      <c r="A89" s="83" t="s">
        <v>163</v>
      </c>
      <c r="B89" s="83">
        <v>3</v>
      </c>
      <c r="C89" s="84">
        <v>1847.7875944</v>
      </c>
      <c r="D89" s="84">
        <v>1834.16159773</v>
      </c>
      <c r="E89" s="84">
        <v>221.53108695</v>
      </c>
      <c r="F89" s="84">
        <v>221.53108695</v>
      </c>
    </row>
    <row r="90" spans="1:6" ht="12.75" customHeight="1" x14ac:dyDescent="0.2">
      <c r="A90" s="83" t="s">
        <v>163</v>
      </c>
      <c r="B90" s="83">
        <v>4</v>
      </c>
      <c r="C90" s="84">
        <v>1917.8916168200001</v>
      </c>
      <c r="D90" s="84">
        <v>1904.6430167999999</v>
      </c>
      <c r="E90" s="84">
        <v>230.04387306999999</v>
      </c>
      <c r="F90" s="84">
        <v>230.04387306999999</v>
      </c>
    </row>
    <row r="91" spans="1:6" ht="12.75" customHeight="1" x14ac:dyDescent="0.2">
      <c r="A91" s="83" t="s">
        <v>163</v>
      </c>
      <c r="B91" s="83">
        <v>5</v>
      </c>
      <c r="C91" s="84">
        <v>1871.7656472000001</v>
      </c>
      <c r="D91" s="84">
        <v>1857.3871347100001</v>
      </c>
      <c r="E91" s="84">
        <v>224.33628060000001</v>
      </c>
      <c r="F91" s="84">
        <v>224.33628060000001</v>
      </c>
    </row>
    <row r="92" spans="1:6" ht="12.75" customHeight="1" x14ac:dyDescent="0.2">
      <c r="A92" s="83" t="s">
        <v>163</v>
      </c>
      <c r="B92" s="83">
        <v>6</v>
      </c>
      <c r="C92" s="84">
        <v>1873.91501047</v>
      </c>
      <c r="D92" s="84">
        <v>1865.6366944599999</v>
      </c>
      <c r="E92" s="84">
        <v>225.33266714000001</v>
      </c>
      <c r="F92" s="84">
        <v>225.33266714000001</v>
      </c>
    </row>
    <row r="93" spans="1:6" ht="12.75" customHeight="1" x14ac:dyDescent="0.2">
      <c r="A93" s="83" t="s">
        <v>163</v>
      </c>
      <c r="B93" s="83">
        <v>7</v>
      </c>
      <c r="C93" s="84">
        <v>1784.049068</v>
      </c>
      <c r="D93" s="84">
        <v>1774.86183254</v>
      </c>
      <c r="E93" s="84">
        <v>214.36882739000001</v>
      </c>
      <c r="F93" s="84">
        <v>214.36882739000001</v>
      </c>
    </row>
    <row r="94" spans="1:6" ht="12.75" customHeight="1" x14ac:dyDescent="0.2">
      <c r="A94" s="83" t="s">
        <v>163</v>
      </c>
      <c r="B94" s="83">
        <v>8</v>
      </c>
      <c r="C94" s="84">
        <v>1679.50189826</v>
      </c>
      <c r="D94" s="84">
        <v>1664.5191252699999</v>
      </c>
      <c r="E94" s="84">
        <v>201.04157208999999</v>
      </c>
      <c r="F94" s="84">
        <v>201.04157208999999</v>
      </c>
    </row>
    <row r="95" spans="1:6" ht="12.75" customHeight="1" x14ac:dyDescent="0.2">
      <c r="A95" s="83" t="s">
        <v>163</v>
      </c>
      <c r="B95" s="83">
        <v>9</v>
      </c>
      <c r="C95" s="84">
        <v>1569.0426680800001</v>
      </c>
      <c r="D95" s="84">
        <v>1560.4246420300001</v>
      </c>
      <c r="E95" s="84">
        <v>188.46898085999999</v>
      </c>
      <c r="F95" s="84">
        <v>188.46898085999999</v>
      </c>
    </row>
    <row r="96" spans="1:6" ht="12.75" customHeight="1" x14ac:dyDescent="0.2">
      <c r="A96" s="83" t="s">
        <v>163</v>
      </c>
      <c r="B96" s="83">
        <v>10</v>
      </c>
      <c r="C96" s="84">
        <v>1514.9143609499999</v>
      </c>
      <c r="D96" s="84">
        <v>1502.8574598499999</v>
      </c>
      <c r="E96" s="84">
        <v>181.51598367</v>
      </c>
      <c r="F96" s="84">
        <v>181.51598367</v>
      </c>
    </row>
    <row r="97" spans="1:6" ht="12.75" customHeight="1" x14ac:dyDescent="0.2">
      <c r="A97" s="83" t="s">
        <v>163</v>
      </c>
      <c r="B97" s="83">
        <v>11</v>
      </c>
      <c r="C97" s="84">
        <v>1504.1287534200001</v>
      </c>
      <c r="D97" s="84">
        <v>1492.07705549</v>
      </c>
      <c r="E97" s="84">
        <v>180.21392026000001</v>
      </c>
      <c r="F97" s="84">
        <v>180.21392026000001</v>
      </c>
    </row>
    <row r="98" spans="1:6" ht="12.75" customHeight="1" x14ac:dyDescent="0.2">
      <c r="A98" s="83" t="s">
        <v>163</v>
      </c>
      <c r="B98" s="83">
        <v>12</v>
      </c>
      <c r="C98" s="84">
        <v>1520.83611632</v>
      </c>
      <c r="D98" s="84">
        <v>1503.8802685600001</v>
      </c>
      <c r="E98" s="84">
        <v>181.63951908999999</v>
      </c>
      <c r="F98" s="84">
        <v>181.63951908999999</v>
      </c>
    </row>
    <row r="99" spans="1:6" ht="12.75" customHeight="1" x14ac:dyDescent="0.2">
      <c r="A99" s="83" t="s">
        <v>163</v>
      </c>
      <c r="B99" s="83">
        <v>13</v>
      </c>
      <c r="C99" s="84">
        <v>1535.0644243700001</v>
      </c>
      <c r="D99" s="84">
        <v>1524.5737529800001</v>
      </c>
      <c r="E99" s="84">
        <v>184.13888997000001</v>
      </c>
      <c r="F99" s="84">
        <v>184.13888997000001</v>
      </c>
    </row>
    <row r="100" spans="1:6" ht="12.75" customHeight="1" x14ac:dyDescent="0.2">
      <c r="A100" s="83" t="s">
        <v>163</v>
      </c>
      <c r="B100" s="83">
        <v>14</v>
      </c>
      <c r="C100" s="84">
        <v>1536.0481942199999</v>
      </c>
      <c r="D100" s="84">
        <v>1528.4980636299999</v>
      </c>
      <c r="E100" s="84">
        <v>184.61287046000001</v>
      </c>
      <c r="F100" s="84">
        <v>184.61287046000001</v>
      </c>
    </row>
    <row r="101" spans="1:6" ht="12.75" customHeight="1" x14ac:dyDescent="0.2">
      <c r="A101" s="83" t="s">
        <v>163</v>
      </c>
      <c r="B101" s="83">
        <v>15</v>
      </c>
      <c r="C101" s="84">
        <v>1544.6408539399999</v>
      </c>
      <c r="D101" s="84">
        <v>1543.3327514</v>
      </c>
      <c r="E101" s="84">
        <v>186.40461253000001</v>
      </c>
      <c r="F101" s="84">
        <v>186.40461253000001</v>
      </c>
    </row>
    <row r="102" spans="1:6" ht="12.75" customHeight="1" x14ac:dyDescent="0.2">
      <c r="A102" s="83" t="s">
        <v>163</v>
      </c>
      <c r="B102" s="83">
        <v>16</v>
      </c>
      <c r="C102" s="84">
        <v>1586.63755631</v>
      </c>
      <c r="D102" s="84">
        <v>1572.5187900000001</v>
      </c>
      <c r="E102" s="84">
        <v>189.92971897000001</v>
      </c>
      <c r="F102" s="84">
        <v>189.92971897000001</v>
      </c>
    </row>
    <row r="103" spans="1:6" ht="12.75" customHeight="1" x14ac:dyDescent="0.2">
      <c r="A103" s="83" t="s">
        <v>163</v>
      </c>
      <c r="B103" s="83">
        <v>17</v>
      </c>
      <c r="C103" s="84">
        <v>1564.4780406</v>
      </c>
      <c r="D103" s="84">
        <v>1563.2108895599999</v>
      </c>
      <c r="E103" s="84">
        <v>188.80550543000001</v>
      </c>
      <c r="F103" s="84">
        <v>188.80550543000001</v>
      </c>
    </row>
    <row r="104" spans="1:6" ht="12.75" customHeight="1" x14ac:dyDescent="0.2">
      <c r="A104" s="83" t="s">
        <v>163</v>
      </c>
      <c r="B104" s="83">
        <v>18</v>
      </c>
      <c r="C104" s="84">
        <v>1548.9309011800001</v>
      </c>
      <c r="D104" s="84">
        <v>1545.4802464700001</v>
      </c>
      <c r="E104" s="84">
        <v>186.66398821999999</v>
      </c>
      <c r="F104" s="84">
        <v>186.66398821999999</v>
      </c>
    </row>
    <row r="105" spans="1:6" ht="12.75" customHeight="1" x14ac:dyDescent="0.2">
      <c r="A105" s="83" t="s">
        <v>163</v>
      </c>
      <c r="B105" s="83">
        <v>19</v>
      </c>
      <c r="C105" s="84">
        <v>1555.3990702599999</v>
      </c>
      <c r="D105" s="84">
        <v>1533.63536002</v>
      </c>
      <c r="E105" s="84">
        <v>185.23335606000001</v>
      </c>
      <c r="F105" s="84">
        <v>185.23335606000001</v>
      </c>
    </row>
    <row r="106" spans="1:6" ht="12.75" customHeight="1" x14ac:dyDescent="0.2">
      <c r="A106" s="83" t="s">
        <v>163</v>
      </c>
      <c r="B106" s="83">
        <v>20</v>
      </c>
      <c r="C106" s="84">
        <v>1538.55557049</v>
      </c>
      <c r="D106" s="84">
        <v>1522.6813784999999</v>
      </c>
      <c r="E106" s="84">
        <v>183.9103279</v>
      </c>
      <c r="F106" s="84">
        <v>183.9103279</v>
      </c>
    </row>
    <row r="107" spans="1:6" ht="12.75" customHeight="1" x14ac:dyDescent="0.2">
      <c r="A107" s="83" t="s">
        <v>163</v>
      </c>
      <c r="B107" s="83">
        <v>21</v>
      </c>
      <c r="C107" s="84">
        <v>1517.87729831</v>
      </c>
      <c r="D107" s="84">
        <v>1507.2920671899999</v>
      </c>
      <c r="E107" s="84">
        <v>182.05159807999999</v>
      </c>
      <c r="F107" s="84">
        <v>182.05159807999999</v>
      </c>
    </row>
    <row r="108" spans="1:6" ht="12.75" customHeight="1" x14ac:dyDescent="0.2">
      <c r="A108" s="83" t="s">
        <v>163</v>
      </c>
      <c r="B108" s="83">
        <v>22</v>
      </c>
      <c r="C108" s="84">
        <v>1486.3132123299999</v>
      </c>
      <c r="D108" s="84">
        <v>1478.5643338299999</v>
      </c>
      <c r="E108" s="84">
        <v>178.58184600999999</v>
      </c>
      <c r="F108" s="84">
        <v>178.58184600999999</v>
      </c>
    </row>
    <row r="109" spans="1:6" ht="12.75" customHeight="1" x14ac:dyDescent="0.2">
      <c r="A109" s="83" t="s">
        <v>163</v>
      </c>
      <c r="B109" s="83">
        <v>23</v>
      </c>
      <c r="C109" s="84">
        <v>1522.3662219600001</v>
      </c>
      <c r="D109" s="84">
        <v>1513.94250977</v>
      </c>
      <c r="E109" s="84">
        <v>182.85484234</v>
      </c>
      <c r="F109" s="84">
        <v>182.85484234</v>
      </c>
    </row>
    <row r="110" spans="1:6" ht="12.75" customHeight="1" x14ac:dyDescent="0.2">
      <c r="A110" s="83" t="s">
        <v>163</v>
      </c>
      <c r="B110" s="83">
        <v>24</v>
      </c>
      <c r="C110" s="84">
        <v>1610.7464926800001</v>
      </c>
      <c r="D110" s="84">
        <v>1599.3012222499999</v>
      </c>
      <c r="E110" s="84">
        <v>193.16451645999999</v>
      </c>
      <c r="F110" s="84">
        <v>193.16451645999999</v>
      </c>
    </row>
    <row r="111" spans="1:6" ht="12.75" customHeight="1" x14ac:dyDescent="0.2">
      <c r="A111" s="83" t="s">
        <v>164</v>
      </c>
      <c r="B111" s="83">
        <v>1</v>
      </c>
      <c r="C111" s="84">
        <v>1709.1116908399999</v>
      </c>
      <c r="D111" s="84">
        <v>1706.1817343600001</v>
      </c>
      <c r="E111" s="84">
        <v>206.07360585000001</v>
      </c>
      <c r="F111" s="84">
        <v>206.07360585000001</v>
      </c>
    </row>
    <row r="112" spans="1:6" ht="12.75" customHeight="1" x14ac:dyDescent="0.2">
      <c r="A112" s="83" t="s">
        <v>164</v>
      </c>
      <c r="B112" s="83">
        <v>2</v>
      </c>
      <c r="C112" s="84">
        <v>1801.1478791699999</v>
      </c>
      <c r="D112" s="84">
        <v>1785.3326232899999</v>
      </c>
      <c r="E112" s="84">
        <v>215.63349549</v>
      </c>
      <c r="F112" s="84">
        <v>215.63349549</v>
      </c>
    </row>
    <row r="113" spans="1:6" ht="12.75" customHeight="1" x14ac:dyDescent="0.2">
      <c r="A113" s="83" t="s">
        <v>164</v>
      </c>
      <c r="B113" s="83">
        <v>3</v>
      </c>
      <c r="C113" s="84">
        <v>1894.3228372599999</v>
      </c>
      <c r="D113" s="84">
        <v>1877.8772847600001</v>
      </c>
      <c r="E113" s="84">
        <v>226.81109264</v>
      </c>
      <c r="F113" s="84">
        <v>226.81109264</v>
      </c>
    </row>
    <row r="114" spans="1:6" ht="12.75" customHeight="1" x14ac:dyDescent="0.2">
      <c r="A114" s="83" t="s">
        <v>164</v>
      </c>
      <c r="B114" s="83">
        <v>4</v>
      </c>
      <c r="C114" s="84">
        <v>1917.3205765</v>
      </c>
      <c r="D114" s="84">
        <v>1901.5113033299999</v>
      </c>
      <c r="E114" s="84">
        <v>229.66562292</v>
      </c>
      <c r="F114" s="84">
        <v>229.66562292</v>
      </c>
    </row>
    <row r="115" spans="1:6" ht="12.75" customHeight="1" x14ac:dyDescent="0.2">
      <c r="A115" s="83" t="s">
        <v>164</v>
      </c>
      <c r="B115" s="83">
        <v>5</v>
      </c>
      <c r="C115" s="84">
        <v>1931.0370290599999</v>
      </c>
      <c r="D115" s="84">
        <v>1916.6051983</v>
      </c>
      <c r="E115" s="84">
        <v>231.48867218999999</v>
      </c>
      <c r="F115" s="84">
        <v>231.48867218999999</v>
      </c>
    </row>
    <row r="116" spans="1:6" ht="12.75" customHeight="1" x14ac:dyDescent="0.2">
      <c r="A116" s="83" t="s">
        <v>164</v>
      </c>
      <c r="B116" s="83">
        <v>6</v>
      </c>
      <c r="C116" s="84">
        <v>1901.6316651100001</v>
      </c>
      <c r="D116" s="84">
        <v>1893.1584966299999</v>
      </c>
      <c r="E116" s="84">
        <v>228.65676615000001</v>
      </c>
      <c r="F116" s="84">
        <v>228.65676615000001</v>
      </c>
    </row>
    <row r="117" spans="1:6" ht="12.75" customHeight="1" x14ac:dyDescent="0.2">
      <c r="A117" s="83" t="s">
        <v>164</v>
      </c>
      <c r="B117" s="83">
        <v>7</v>
      </c>
      <c r="C117" s="84">
        <v>1784.0566084500001</v>
      </c>
      <c r="D117" s="84">
        <v>1776.13738775</v>
      </c>
      <c r="E117" s="84">
        <v>214.52288967999999</v>
      </c>
      <c r="F117" s="84">
        <v>214.52288967999999</v>
      </c>
    </row>
    <row r="118" spans="1:6" ht="12.75" customHeight="1" x14ac:dyDescent="0.2">
      <c r="A118" s="83" t="s">
        <v>164</v>
      </c>
      <c r="B118" s="83">
        <v>8</v>
      </c>
      <c r="C118" s="84">
        <v>1697.0840768999999</v>
      </c>
      <c r="D118" s="84">
        <v>1680.1476494599999</v>
      </c>
      <c r="E118" s="84">
        <v>202.92919418</v>
      </c>
      <c r="F118" s="84">
        <v>202.92919418</v>
      </c>
    </row>
    <row r="119" spans="1:6" ht="12.75" customHeight="1" x14ac:dyDescent="0.2">
      <c r="A119" s="83" t="s">
        <v>164</v>
      </c>
      <c r="B119" s="83">
        <v>9</v>
      </c>
      <c r="C119" s="84">
        <v>1576.10833867</v>
      </c>
      <c r="D119" s="84">
        <v>1571.1027139</v>
      </c>
      <c r="E119" s="84">
        <v>189.75868449000001</v>
      </c>
      <c r="F119" s="84">
        <v>189.75868449000001</v>
      </c>
    </row>
    <row r="120" spans="1:6" ht="12.75" customHeight="1" x14ac:dyDescent="0.2">
      <c r="A120" s="83" t="s">
        <v>164</v>
      </c>
      <c r="B120" s="83">
        <v>10</v>
      </c>
      <c r="C120" s="84">
        <v>1547.1397467700001</v>
      </c>
      <c r="D120" s="84">
        <v>1532.47728155</v>
      </c>
      <c r="E120" s="84">
        <v>185.09348267999999</v>
      </c>
      <c r="F120" s="84">
        <v>185.09348267999999</v>
      </c>
    </row>
    <row r="121" spans="1:6" ht="12.75" customHeight="1" x14ac:dyDescent="0.2">
      <c r="A121" s="83" t="s">
        <v>164</v>
      </c>
      <c r="B121" s="83">
        <v>11</v>
      </c>
      <c r="C121" s="84">
        <v>1524.97830853</v>
      </c>
      <c r="D121" s="84">
        <v>1512.94270658</v>
      </c>
      <c r="E121" s="84">
        <v>182.73408554</v>
      </c>
      <c r="F121" s="84">
        <v>182.73408554</v>
      </c>
    </row>
    <row r="122" spans="1:6" ht="12.75" customHeight="1" x14ac:dyDescent="0.2">
      <c r="A122" s="83" t="s">
        <v>164</v>
      </c>
      <c r="B122" s="83">
        <v>12</v>
      </c>
      <c r="C122" s="84">
        <v>1538.3809318599999</v>
      </c>
      <c r="D122" s="84">
        <v>1525.0094967</v>
      </c>
      <c r="E122" s="84">
        <v>184.19151934999999</v>
      </c>
      <c r="F122" s="84">
        <v>184.19151934999999</v>
      </c>
    </row>
    <row r="123" spans="1:6" ht="12.75" customHeight="1" x14ac:dyDescent="0.2">
      <c r="A123" s="83" t="s">
        <v>164</v>
      </c>
      <c r="B123" s="83">
        <v>13</v>
      </c>
      <c r="C123" s="84">
        <v>1583.5462367800001</v>
      </c>
      <c r="D123" s="84">
        <v>1571.56459247</v>
      </c>
      <c r="E123" s="84">
        <v>189.81447044999999</v>
      </c>
      <c r="F123" s="84">
        <v>189.81447044999999</v>
      </c>
    </row>
    <row r="124" spans="1:6" ht="12.75" customHeight="1" x14ac:dyDescent="0.2">
      <c r="A124" s="83" t="s">
        <v>164</v>
      </c>
      <c r="B124" s="83">
        <v>14</v>
      </c>
      <c r="C124" s="84">
        <v>1589.0502784800001</v>
      </c>
      <c r="D124" s="84">
        <v>1580.17554395</v>
      </c>
      <c r="E124" s="84">
        <v>190.85450609</v>
      </c>
      <c r="F124" s="84">
        <v>190.85450609</v>
      </c>
    </row>
    <row r="125" spans="1:6" ht="12.75" customHeight="1" x14ac:dyDescent="0.2">
      <c r="A125" s="83" t="s">
        <v>164</v>
      </c>
      <c r="B125" s="83">
        <v>15</v>
      </c>
      <c r="C125" s="84">
        <v>1590.67232666</v>
      </c>
      <c r="D125" s="84">
        <v>1580.47945624</v>
      </c>
      <c r="E125" s="84">
        <v>190.89121279</v>
      </c>
      <c r="F125" s="84">
        <v>190.89121279</v>
      </c>
    </row>
    <row r="126" spans="1:6" ht="12.75" customHeight="1" x14ac:dyDescent="0.2">
      <c r="A126" s="83" t="s">
        <v>164</v>
      </c>
      <c r="B126" s="83">
        <v>16</v>
      </c>
      <c r="C126" s="84">
        <v>1610.70529289</v>
      </c>
      <c r="D126" s="84">
        <v>1601.8584332999999</v>
      </c>
      <c r="E126" s="84">
        <v>193.47337787000001</v>
      </c>
      <c r="F126" s="84">
        <v>193.47337787000001</v>
      </c>
    </row>
    <row r="127" spans="1:6" ht="12.75" customHeight="1" x14ac:dyDescent="0.2">
      <c r="A127" s="83" t="s">
        <v>164</v>
      </c>
      <c r="B127" s="83">
        <v>17</v>
      </c>
      <c r="C127" s="84">
        <v>1596.41740413</v>
      </c>
      <c r="D127" s="84">
        <v>1592.44092688</v>
      </c>
      <c r="E127" s="84">
        <v>192.33592605999999</v>
      </c>
      <c r="F127" s="84">
        <v>192.33592605999999</v>
      </c>
    </row>
    <row r="128" spans="1:6" ht="12.75" customHeight="1" x14ac:dyDescent="0.2">
      <c r="A128" s="83" t="s">
        <v>164</v>
      </c>
      <c r="B128" s="83">
        <v>18</v>
      </c>
      <c r="C128" s="84">
        <v>1583.7376572600001</v>
      </c>
      <c r="D128" s="84">
        <v>1571.5235522999999</v>
      </c>
      <c r="E128" s="84">
        <v>189.80951358999999</v>
      </c>
      <c r="F128" s="84">
        <v>189.80951358999999</v>
      </c>
    </row>
    <row r="129" spans="1:6" ht="12.75" customHeight="1" x14ac:dyDescent="0.2">
      <c r="A129" s="83" t="s">
        <v>164</v>
      </c>
      <c r="B129" s="83">
        <v>19</v>
      </c>
      <c r="C129" s="84">
        <v>1587.9553164900001</v>
      </c>
      <c r="D129" s="84">
        <v>1564.5616729599999</v>
      </c>
      <c r="E129" s="84">
        <v>188.96865381999999</v>
      </c>
      <c r="F129" s="84">
        <v>188.96865381999999</v>
      </c>
    </row>
    <row r="130" spans="1:6" ht="12.75" customHeight="1" x14ac:dyDescent="0.2">
      <c r="A130" s="83" t="s">
        <v>164</v>
      </c>
      <c r="B130" s="83">
        <v>20</v>
      </c>
      <c r="C130" s="84">
        <v>1513.4299876299999</v>
      </c>
      <c r="D130" s="84">
        <v>1497.53359325</v>
      </c>
      <c r="E130" s="84">
        <v>180.87296402000001</v>
      </c>
      <c r="F130" s="84">
        <v>180.87296402000001</v>
      </c>
    </row>
    <row r="131" spans="1:6" ht="12.75" customHeight="1" x14ac:dyDescent="0.2">
      <c r="A131" s="83" t="s">
        <v>164</v>
      </c>
      <c r="B131" s="83">
        <v>21</v>
      </c>
      <c r="C131" s="84">
        <v>1472.9017357299999</v>
      </c>
      <c r="D131" s="84">
        <v>1456.5580159799999</v>
      </c>
      <c r="E131" s="84">
        <v>175.92391035</v>
      </c>
      <c r="F131" s="84">
        <v>175.92391035</v>
      </c>
    </row>
    <row r="132" spans="1:6" ht="12.75" customHeight="1" x14ac:dyDescent="0.2">
      <c r="A132" s="83" t="s">
        <v>164</v>
      </c>
      <c r="B132" s="83">
        <v>22</v>
      </c>
      <c r="C132" s="84">
        <v>1482.61284946</v>
      </c>
      <c r="D132" s="84">
        <v>1469.69216977</v>
      </c>
      <c r="E132" s="84">
        <v>177.51026096000001</v>
      </c>
      <c r="F132" s="84">
        <v>177.51026096000001</v>
      </c>
    </row>
    <row r="133" spans="1:6" ht="12.75" customHeight="1" x14ac:dyDescent="0.2">
      <c r="A133" s="83" t="s">
        <v>164</v>
      </c>
      <c r="B133" s="83">
        <v>23</v>
      </c>
      <c r="C133" s="84">
        <v>1558.0792979</v>
      </c>
      <c r="D133" s="84">
        <v>1542.55702397</v>
      </c>
      <c r="E133" s="84">
        <v>186.31091972999999</v>
      </c>
      <c r="F133" s="84">
        <v>186.31091972999999</v>
      </c>
    </row>
    <row r="134" spans="1:6" ht="12.75" customHeight="1" x14ac:dyDescent="0.2">
      <c r="A134" s="83" t="s">
        <v>164</v>
      </c>
      <c r="B134" s="83">
        <v>24</v>
      </c>
      <c r="C134" s="84">
        <v>1634.5251643900001</v>
      </c>
      <c r="D134" s="84">
        <v>1619.20064699</v>
      </c>
      <c r="E134" s="84">
        <v>195.56798036000001</v>
      </c>
      <c r="F134" s="84">
        <v>195.56798036000001</v>
      </c>
    </row>
    <row r="135" spans="1:6" ht="12.75" customHeight="1" x14ac:dyDescent="0.2">
      <c r="A135" s="83" t="s">
        <v>165</v>
      </c>
      <c r="B135" s="83">
        <v>1</v>
      </c>
      <c r="C135" s="84">
        <v>1679.1597611499999</v>
      </c>
      <c r="D135" s="84">
        <v>1677.2486380400001</v>
      </c>
      <c r="E135" s="84">
        <v>202.57904993</v>
      </c>
      <c r="F135" s="84">
        <v>202.57904993</v>
      </c>
    </row>
    <row r="136" spans="1:6" ht="12.75" customHeight="1" x14ac:dyDescent="0.2">
      <c r="A136" s="83" t="s">
        <v>165</v>
      </c>
      <c r="B136" s="83">
        <v>2</v>
      </c>
      <c r="C136" s="84">
        <v>1731.9060354999999</v>
      </c>
      <c r="D136" s="84">
        <v>1716.22207837</v>
      </c>
      <c r="E136" s="84">
        <v>207.28628434000001</v>
      </c>
      <c r="F136" s="84">
        <v>207.28628434000001</v>
      </c>
    </row>
    <row r="137" spans="1:6" ht="12.75" customHeight="1" x14ac:dyDescent="0.2">
      <c r="A137" s="83" t="s">
        <v>165</v>
      </c>
      <c r="B137" s="83">
        <v>3</v>
      </c>
      <c r="C137" s="84">
        <v>1784.20850258</v>
      </c>
      <c r="D137" s="84">
        <v>1768.39671761</v>
      </c>
      <c r="E137" s="84">
        <v>213.58796712</v>
      </c>
      <c r="F137" s="84">
        <v>213.58796712</v>
      </c>
    </row>
    <row r="138" spans="1:6" ht="12.75" customHeight="1" x14ac:dyDescent="0.2">
      <c r="A138" s="83" t="s">
        <v>165</v>
      </c>
      <c r="B138" s="83">
        <v>4</v>
      </c>
      <c r="C138" s="84">
        <v>1763.09962103</v>
      </c>
      <c r="D138" s="84">
        <v>1750.0373980100001</v>
      </c>
      <c r="E138" s="84">
        <v>211.37051799</v>
      </c>
      <c r="F138" s="84">
        <v>211.37051799</v>
      </c>
    </row>
    <row r="139" spans="1:6" ht="12.75" customHeight="1" x14ac:dyDescent="0.2">
      <c r="A139" s="83" t="s">
        <v>165</v>
      </c>
      <c r="B139" s="83">
        <v>5</v>
      </c>
      <c r="C139" s="84">
        <v>1756.9107287899999</v>
      </c>
      <c r="D139" s="84">
        <v>1741.5618517600001</v>
      </c>
      <c r="E139" s="84">
        <v>210.34683666999999</v>
      </c>
      <c r="F139" s="84">
        <v>210.34683666999999</v>
      </c>
    </row>
    <row r="140" spans="1:6" ht="12.75" customHeight="1" x14ac:dyDescent="0.2">
      <c r="A140" s="83" t="s">
        <v>165</v>
      </c>
      <c r="B140" s="83">
        <v>6</v>
      </c>
      <c r="C140" s="84">
        <v>1744.00589029</v>
      </c>
      <c r="D140" s="84">
        <v>1732.9326679999999</v>
      </c>
      <c r="E140" s="84">
        <v>209.30459891999999</v>
      </c>
      <c r="F140" s="84">
        <v>209.30459891999999</v>
      </c>
    </row>
    <row r="141" spans="1:6" ht="12.75" customHeight="1" x14ac:dyDescent="0.2">
      <c r="A141" s="83" t="s">
        <v>165</v>
      </c>
      <c r="B141" s="83">
        <v>7</v>
      </c>
      <c r="C141" s="84">
        <v>1707.07273833</v>
      </c>
      <c r="D141" s="84">
        <v>1697.40230337</v>
      </c>
      <c r="E141" s="84">
        <v>205.01322114999999</v>
      </c>
      <c r="F141" s="84">
        <v>205.01322114999999</v>
      </c>
    </row>
    <row r="142" spans="1:6" ht="12.75" customHeight="1" x14ac:dyDescent="0.2">
      <c r="A142" s="83" t="s">
        <v>165</v>
      </c>
      <c r="B142" s="83">
        <v>8</v>
      </c>
      <c r="C142" s="84">
        <v>1649.8032224599999</v>
      </c>
      <c r="D142" s="84">
        <v>1635.12481426</v>
      </c>
      <c r="E142" s="84">
        <v>197.49131039</v>
      </c>
      <c r="F142" s="84">
        <v>197.49131039</v>
      </c>
    </row>
    <row r="143" spans="1:6" ht="12.75" customHeight="1" x14ac:dyDescent="0.2">
      <c r="A143" s="83" t="s">
        <v>165</v>
      </c>
      <c r="B143" s="83">
        <v>9</v>
      </c>
      <c r="C143" s="84">
        <v>1676.6723898099999</v>
      </c>
      <c r="D143" s="84">
        <v>1668.7436969600001</v>
      </c>
      <c r="E143" s="84">
        <v>201.55181827999999</v>
      </c>
      <c r="F143" s="84">
        <v>201.55181827999999</v>
      </c>
    </row>
    <row r="144" spans="1:6" ht="12.75" customHeight="1" x14ac:dyDescent="0.2">
      <c r="A144" s="83" t="s">
        <v>165</v>
      </c>
      <c r="B144" s="83">
        <v>10</v>
      </c>
      <c r="C144" s="84">
        <v>1568.85778787</v>
      </c>
      <c r="D144" s="84">
        <v>1558.3818096299999</v>
      </c>
      <c r="E144" s="84">
        <v>188.22224639999999</v>
      </c>
      <c r="F144" s="84">
        <v>188.22224639999999</v>
      </c>
    </row>
    <row r="145" spans="1:6" ht="12.75" customHeight="1" x14ac:dyDescent="0.2">
      <c r="A145" s="83" t="s">
        <v>165</v>
      </c>
      <c r="B145" s="83">
        <v>11</v>
      </c>
      <c r="C145" s="84">
        <v>1551.74301567</v>
      </c>
      <c r="D145" s="84">
        <v>1541.60471437</v>
      </c>
      <c r="E145" s="84">
        <v>186.19589923000001</v>
      </c>
      <c r="F145" s="84">
        <v>186.19589923000001</v>
      </c>
    </row>
    <row r="146" spans="1:6" ht="12.75" customHeight="1" x14ac:dyDescent="0.2">
      <c r="A146" s="83" t="s">
        <v>165</v>
      </c>
      <c r="B146" s="83">
        <v>12</v>
      </c>
      <c r="C146" s="84">
        <v>1569.2406498800001</v>
      </c>
      <c r="D146" s="84">
        <v>1555.7225877200001</v>
      </c>
      <c r="E146" s="84">
        <v>187.90106405</v>
      </c>
      <c r="F146" s="84">
        <v>187.90106405</v>
      </c>
    </row>
    <row r="147" spans="1:6" ht="12.75" customHeight="1" x14ac:dyDescent="0.2">
      <c r="A147" s="83" t="s">
        <v>165</v>
      </c>
      <c r="B147" s="83">
        <v>13</v>
      </c>
      <c r="C147" s="84">
        <v>1604.1071908199999</v>
      </c>
      <c r="D147" s="84">
        <v>1603.3397444899999</v>
      </c>
      <c r="E147" s="84">
        <v>193.65229149000001</v>
      </c>
      <c r="F147" s="84">
        <v>193.65229149000001</v>
      </c>
    </row>
    <row r="148" spans="1:6" ht="12.75" customHeight="1" x14ac:dyDescent="0.2">
      <c r="A148" s="83" t="s">
        <v>165</v>
      </c>
      <c r="B148" s="83">
        <v>14</v>
      </c>
      <c r="C148" s="84">
        <v>1617.2403006699999</v>
      </c>
      <c r="D148" s="84">
        <v>1610.14215631</v>
      </c>
      <c r="E148" s="84">
        <v>194.47389068000001</v>
      </c>
      <c r="F148" s="84">
        <v>194.47389068000001</v>
      </c>
    </row>
    <row r="149" spans="1:6" ht="12.75" customHeight="1" x14ac:dyDescent="0.2">
      <c r="A149" s="83" t="s">
        <v>165</v>
      </c>
      <c r="B149" s="83">
        <v>15</v>
      </c>
      <c r="C149" s="84">
        <v>1634.80868276</v>
      </c>
      <c r="D149" s="84">
        <v>1626.62026631</v>
      </c>
      <c r="E149" s="84">
        <v>196.46412623000001</v>
      </c>
      <c r="F149" s="84">
        <v>196.46412623000001</v>
      </c>
    </row>
    <row r="150" spans="1:6" ht="12.75" customHeight="1" x14ac:dyDescent="0.2">
      <c r="A150" s="83" t="s">
        <v>165</v>
      </c>
      <c r="B150" s="83">
        <v>16</v>
      </c>
      <c r="C150" s="84">
        <v>1649.0999399100001</v>
      </c>
      <c r="D150" s="84">
        <v>1641.08660833</v>
      </c>
      <c r="E150" s="84">
        <v>198.21137929</v>
      </c>
      <c r="F150" s="84">
        <v>198.21137929</v>
      </c>
    </row>
    <row r="151" spans="1:6" ht="12.75" customHeight="1" x14ac:dyDescent="0.2">
      <c r="A151" s="83" t="s">
        <v>165</v>
      </c>
      <c r="B151" s="83">
        <v>17</v>
      </c>
      <c r="C151" s="84">
        <v>1667.55875911</v>
      </c>
      <c r="D151" s="84">
        <v>1662.97899078</v>
      </c>
      <c r="E151" s="84">
        <v>200.85555377</v>
      </c>
      <c r="F151" s="84">
        <v>200.85555377</v>
      </c>
    </row>
    <row r="152" spans="1:6" ht="12.75" customHeight="1" x14ac:dyDescent="0.2">
      <c r="A152" s="83" t="s">
        <v>165</v>
      </c>
      <c r="B152" s="83">
        <v>18</v>
      </c>
      <c r="C152" s="84">
        <v>1673.45499952</v>
      </c>
      <c r="D152" s="84">
        <v>1658.34791253</v>
      </c>
      <c r="E152" s="84">
        <v>200.29620949</v>
      </c>
      <c r="F152" s="84">
        <v>200.29620949</v>
      </c>
    </row>
    <row r="153" spans="1:6" ht="12.75" customHeight="1" x14ac:dyDescent="0.2">
      <c r="A153" s="83" t="s">
        <v>165</v>
      </c>
      <c r="B153" s="83">
        <v>19</v>
      </c>
      <c r="C153" s="84">
        <v>1657.43593065</v>
      </c>
      <c r="D153" s="84">
        <v>1630.9356604300001</v>
      </c>
      <c r="E153" s="84">
        <v>196.985342</v>
      </c>
      <c r="F153" s="84">
        <v>196.985342</v>
      </c>
    </row>
    <row r="154" spans="1:6" ht="12.75" customHeight="1" x14ac:dyDescent="0.2">
      <c r="A154" s="83" t="s">
        <v>165</v>
      </c>
      <c r="B154" s="83">
        <v>20</v>
      </c>
      <c r="C154" s="84">
        <v>1612.3554904800001</v>
      </c>
      <c r="D154" s="84">
        <v>1595.1091859400001</v>
      </c>
      <c r="E154" s="84">
        <v>192.65819991999999</v>
      </c>
      <c r="F154" s="84">
        <v>192.65819991999999</v>
      </c>
    </row>
    <row r="155" spans="1:6" ht="12.75" customHeight="1" x14ac:dyDescent="0.2">
      <c r="A155" s="83" t="s">
        <v>165</v>
      </c>
      <c r="B155" s="83">
        <v>21</v>
      </c>
      <c r="C155" s="84">
        <v>1539.8171354200001</v>
      </c>
      <c r="D155" s="84">
        <v>1523.8747705999999</v>
      </c>
      <c r="E155" s="84">
        <v>184.05446648</v>
      </c>
      <c r="F155" s="84">
        <v>184.05446648</v>
      </c>
    </row>
    <row r="156" spans="1:6" ht="12.75" customHeight="1" x14ac:dyDescent="0.2">
      <c r="A156" s="83" t="s">
        <v>165</v>
      </c>
      <c r="B156" s="83">
        <v>22</v>
      </c>
      <c r="C156" s="84">
        <v>1617.5571640799999</v>
      </c>
      <c r="D156" s="84">
        <v>1603.72156352</v>
      </c>
      <c r="E156" s="84">
        <v>193.69840780999999</v>
      </c>
      <c r="F156" s="84">
        <v>193.69840780999999</v>
      </c>
    </row>
    <row r="157" spans="1:6" ht="12.75" customHeight="1" x14ac:dyDescent="0.2">
      <c r="A157" s="83" t="s">
        <v>165</v>
      </c>
      <c r="B157" s="83">
        <v>23</v>
      </c>
      <c r="C157" s="84">
        <v>1674.47959762</v>
      </c>
      <c r="D157" s="84">
        <v>1658.39539438</v>
      </c>
      <c r="E157" s="84">
        <v>200.30194437</v>
      </c>
      <c r="F157" s="84">
        <v>200.30194437</v>
      </c>
    </row>
    <row r="158" spans="1:6" ht="12.75" customHeight="1" x14ac:dyDescent="0.2">
      <c r="A158" s="83" t="s">
        <v>165</v>
      </c>
      <c r="B158" s="83">
        <v>24</v>
      </c>
      <c r="C158" s="84">
        <v>1759.6424190299999</v>
      </c>
      <c r="D158" s="84">
        <v>1739.868528</v>
      </c>
      <c r="E158" s="84">
        <v>210.14231606000001</v>
      </c>
      <c r="F158" s="84">
        <v>210.14231606000001</v>
      </c>
    </row>
    <row r="159" spans="1:6" ht="12.75" customHeight="1" x14ac:dyDescent="0.2">
      <c r="A159" s="83" t="s">
        <v>166</v>
      </c>
      <c r="B159" s="83">
        <v>1</v>
      </c>
      <c r="C159" s="84">
        <v>1735.9536172999999</v>
      </c>
      <c r="D159" s="84">
        <v>1721.6222666599999</v>
      </c>
      <c r="E159" s="84">
        <v>207.93852217</v>
      </c>
      <c r="F159" s="84">
        <v>207.93852217</v>
      </c>
    </row>
    <row r="160" spans="1:6" ht="12.75" customHeight="1" x14ac:dyDescent="0.2">
      <c r="A160" s="83" t="s">
        <v>166</v>
      </c>
      <c r="B160" s="83">
        <v>2</v>
      </c>
      <c r="C160" s="84">
        <v>1836.8694688800001</v>
      </c>
      <c r="D160" s="84">
        <v>1818.7109891600001</v>
      </c>
      <c r="E160" s="84">
        <v>219.66495361</v>
      </c>
      <c r="F160" s="84">
        <v>219.66495361</v>
      </c>
    </row>
    <row r="161" spans="1:6" ht="12.75" customHeight="1" x14ac:dyDescent="0.2">
      <c r="A161" s="83" t="s">
        <v>166</v>
      </c>
      <c r="B161" s="83">
        <v>3</v>
      </c>
      <c r="C161" s="84">
        <v>1954.47444677</v>
      </c>
      <c r="D161" s="84">
        <v>1933.92690896</v>
      </c>
      <c r="E161" s="84">
        <v>233.58079831000001</v>
      </c>
      <c r="F161" s="84">
        <v>233.58079831000001</v>
      </c>
    </row>
    <row r="162" spans="1:6" ht="12.75" customHeight="1" x14ac:dyDescent="0.2">
      <c r="A162" s="83" t="s">
        <v>166</v>
      </c>
      <c r="B162" s="83">
        <v>4</v>
      </c>
      <c r="C162" s="84">
        <v>1946.5031487799999</v>
      </c>
      <c r="D162" s="84">
        <v>1929.2542874000001</v>
      </c>
      <c r="E162" s="84">
        <v>233.01643641000001</v>
      </c>
      <c r="F162" s="84">
        <v>233.01643641000001</v>
      </c>
    </row>
    <row r="163" spans="1:6" ht="12.75" customHeight="1" x14ac:dyDescent="0.2">
      <c r="A163" s="83" t="s">
        <v>166</v>
      </c>
      <c r="B163" s="83">
        <v>5</v>
      </c>
      <c r="C163" s="84">
        <v>1942.09939521</v>
      </c>
      <c r="D163" s="84">
        <v>1923.56714081</v>
      </c>
      <c r="E163" s="84">
        <v>232.32953959</v>
      </c>
      <c r="F163" s="84">
        <v>232.32953959</v>
      </c>
    </row>
    <row r="164" spans="1:6" ht="12.75" customHeight="1" x14ac:dyDescent="0.2">
      <c r="A164" s="83" t="s">
        <v>166</v>
      </c>
      <c r="B164" s="83">
        <v>6</v>
      </c>
      <c r="C164" s="84">
        <v>1845.05946513</v>
      </c>
      <c r="D164" s="84">
        <v>1829.40229995</v>
      </c>
      <c r="E164" s="84">
        <v>220.95625625</v>
      </c>
      <c r="F164" s="84">
        <v>220.95625625</v>
      </c>
    </row>
    <row r="165" spans="1:6" ht="12.75" customHeight="1" x14ac:dyDescent="0.2">
      <c r="A165" s="83" t="s">
        <v>166</v>
      </c>
      <c r="B165" s="83">
        <v>7</v>
      </c>
      <c r="C165" s="84">
        <v>1692.2974780300001</v>
      </c>
      <c r="D165" s="84">
        <v>1678.65962135</v>
      </c>
      <c r="E165" s="84">
        <v>202.74946929999999</v>
      </c>
      <c r="F165" s="84">
        <v>202.74946929999999</v>
      </c>
    </row>
    <row r="166" spans="1:6" ht="12.75" customHeight="1" x14ac:dyDescent="0.2">
      <c r="A166" s="83" t="s">
        <v>166</v>
      </c>
      <c r="B166" s="83">
        <v>8</v>
      </c>
      <c r="C166" s="84">
        <v>1628.1782637199999</v>
      </c>
      <c r="D166" s="84">
        <v>1610.4369334200001</v>
      </c>
      <c r="E166" s="84">
        <v>194.50949402000001</v>
      </c>
      <c r="F166" s="84">
        <v>194.50949402000001</v>
      </c>
    </row>
    <row r="167" spans="1:6" ht="12.75" customHeight="1" x14ac:dyDescent="0.2">
      <c r="A167" s="83" t="s">
        <v>166</v>
      </c>
      <c r="B167" s="83">
        <v>9</v>
      </c>
      <c r="C167" s="84">
        <v>1535.4606679399999</v>
      </c>
      <c r="D167" s="84">
        <v>1525.24742059</v>
      </c>
      <c r="E167" s="84">
        <v>184.22025593000001</v>
      </c>
      <c r="F167" s="84">
        <v>184.22025593000001</v>
      </c>
    </row>
    <row r="168" spans="1:6" ht="12.75" customHeight="1" x14ac:dyDescent="0.2">
      <c r="A168" s="83" t="s">
        <v>166</v>
      </c>
      <c r="B168" s="83">
        <v>10</v>
      </c>
      <c r="C168" s="84">
        <v>1489.7859023799999</v>
      </c>
      <c r="D168" s="84">
        <v>1475.7727143</v>
      </c>
      <c r="E168" s="84">
        <v>178.24467261000001</v>
      </c>
      <c r="F168" s="84">
        <v>178.24467261000001</v>
      </c>
    </row>
    <row r="169" spans="1:6" ht="12.75" customHeight="1" x14ac:dyDescent="0.2">
      <c r="A169" s="83" t="s">
        <v>166</v>
      </c>
      <c r="B169" s="83">
        <v>11</v>
      </c>
      <c r="C169" s="84">
        <v>1495.77968076</v>
      </c>
      <c r="D169" s="84">
        <v>1481.7538897500001</v>
      </c>
      <c r="E169" s="84">
        <v>178.96708240000001</v>
      </c>
      <c r="F169" s="84">
        <v>178.96708240000001</v>
      </c>
    </row>
    <row r="170" spans="1:6" ht="12.75" customHeight="1" x14ac:dyDescent="0.2">
      <c r="A170" s="83" t="s">
        <v>166</v>
      </c>
      <c r="B170" s="83">
        <v>12</v>
      </c>
      <c r="C170" s="84">
        <v>1496.11774711</v>
      </c>
      <c r="D170" s="84">
        <v>1479.2427730100001</v>
      </c>
      <c r="E170" s="84">
        <v>178.66378828000001</v>
      </c>
      <c r="F170" s="84">
        <v>178.66378828000001</v>
      </c>
    </row>
    <row r="171" spans="1:6" ht="12.75" customHeight="1" x14ac:dyDescent="0.2">
      <c r="A171" s="83" t="s">
        <v>166</v>
      </c>
      <c r="B171" s="83">
        <v>13</v>
      </c>
      <c r="C171" s="84">
        <v>1521.0924658399999</v>
      </c>
      <c r="D171" s="84">
        <v>1511.37718567</v>
      </c>
      <c r="E171" s="84">
        <v>182.54500103000001</v>
      </c>
      <c r="F171" s="84">
        <v>182.54500103000001</v>
      </c>
    </row>
    <row r="172" spans="1:6" ht="12.75" customHeight="1" x14ac:dyDescent="0.2">
      <c r="A172" s="83" t="s">
        <v>166</v>
      </c>
      <c r="B172" s="83">
        <v>14</v>
      </c>
      <c r="C172" s="84">
        <v>1519.67514848</v>
      </c>
      <c r="D172" s="84">
        <v>1509.2490839100001</v>
      </c>
      <c r="E172" s="84">
        <v>182.28796768000001</v>
      </c>
      <c r="F172" s="84">
        <v>182.28796768000001</v>
      </c>
    </row>
    <row r="173" spans="1:6" ht="12.75" customHeight="1" x14ac:dyDescent="0.2">
      <c r="A173" s="83" t="s">
        <v>166</v>
      </c>
      <c r="B173" s="83">
        <v>15</v>
      </c>
      <c r="C173" s="84">
        <v>1538.5197035399999</v>
      </c>
      <c r="D173" s="84">
        <v>1527.7966099</v>
      </c>
      <c r="E173" s="84">
        <v>184.52814848</v>
      </c>
      <c r="F173" s="84">
        <v>184.52814848</v>
      </c>
    </row>
    <row r="174" spans="1:6" ht="12.75" customHeight="1" x14ac:dyDescent="0.2">
      <c r="A174" s="83" t="s">
        <v>166</v>
      </c>
      <c r="B174" s="83">
        <v>16</v>
      </c>
      <c r="C174" s="84">
        <v>1544.75837671</v>
      </c>
      <c r="D174" s="84">
        <v>1544.1791629100001</v>
      </c>
      <c r="E174" s="84">
        <v>186.5068426</v>
      </c>
      <c r="F174" s="84">
        <v>186.5068426</v>
      </c>
    </row>
    <row r="175" spans="1:6" ht="12.75" customHeight="1" x14ac:dyDescent="0.2">
      <c r="A175" s="83" t="s">
        <v>166</v>
      </c>
      <c r="B175" s="83">
        <v>17</v>
      </c>
      <c r="C175" s="84">
        <v>1538.3871301900001</v>
      </c>
      <c r="D175" s="84">
        <v>1537.14111151</v>
      </c>
      <c r="E175" s="84">
        <v>185.65678273</v>
      </c>
      <c r="F175" s="84">
        <v>185.65678273</v>
      </c>
    </row>
    <row r="176" spans="1:6" ht="12.75" customHeight="1" x14ac:dyDescent="0.2">
      <c r="A176" s="83" t="s">
        <v>166</v>
      </c>
      <c r="B176" s="83">
        <v>18</v>
      </c>
      <c r="C176" s="84">
        <v>1529.4087741799999</v>
      </c>
      <c r="D176" s="84">
        <v>1516.5336136999999</v>
      </c>
      <c r="E176" s="84">
        <v>183.16779735</v>
      </c>
      <c r="F176" s="84">
        <v>183.16779735</v>
      </c>
    </row>
    <row r="177" spans="1:6" ht="12.75" customHeight="1" x14ac:dyDescent="0.2">
      <c r="A177" s="83" t="s">
        <v>166</v>
      </c>
      <c r="B177" s="83">
        <v>19</v>
      </c>
      <c r="C177" s="84">
        <v>1563.50427969</v>
      </c>
      <c r="D177" s="84">
        <v>1544.2537899599999</v>
      </c>
      <c r="E177" s="84">
        <v>186.51585610000001</v>
      </c>
      <c r="F177" s="84">
        <v>186.51585610000001</v>
      </c>
    </row>
    <row r="178" spans="1:6" ht="12.75" customHeight="1" x14ac:dyDescent="0.2">
      <c r="A178" s="83" t="s">
        <v>166</v>
      </c>
      <c r="B178" s="83">
        <v>20</v>
      </c>
      <c r="C178" s="84">
        <v>1511.2954725100001</v>
      </c>
      <c r="D178" s="84">
        <v>1492.38865179</v>
      </c>
      <c r="E178" s="84">
        <v>180.25155504</v>
      </c>
      <c r="F178" s="84">
        <v>180.25155504</v>
      </c>
    </row>
    <row r="179" spans="1:6" ht="12.75" customHeight="1" x14ac:dyDescent="0.2">
      <c r="A179" s="83" t="s">
        <v>166</v>
      </c>
      <c r="B179" s="83">
        <v>21</v>
      </c>
      <c r="C179" s="84">
        <v>1487.7930551100001</v>
      </c>
      <c r="D179" s="84">
        <v>1470.6974571400001</v>
      </c>
      <c r="E179" s="84">
        <v>177.63168013999999</v>
      </c>
      <c r="F179" s="84">
        <v>177.63168013999999</v>
      </c>
    </row>
    <row r="180" spans="1:6" ht="12.75" customHeight="1" x14ac:dyDescent="0.2">
      <c r="A180" s="83" t="s">
        <v>166</v>
      </c>
      <c r="B180" s="83">
        <v>22</v>
      </c>
      <c r="C180" s="84">
        <v>1499.92829517</v>
      </c>
      <c r="D180" s="84">
        <v>1487.0988204400001</v>
      </c>
      <c r="E180" s="84">
        <v>179.61264618999999</v>
      </c>
      <c r="F180" s="84">
        <v>179.61264618999999</v>
      </c>
    </row>
    <row r="181" spans="1:6" ht="12.75" customHeight="1" x14ac:dyDescent="0.2">
      <c r="A181" s="83" t="s">
        <v>166</v>
      </c>
      <c r="B181" s="83">
        <v>23</v>
      </c>
      <c r="C181" s="84">
        <v>1531.6077909200001</v>
      </c>
      <c r="D181" s="84">
        <v>1517.6225931900001</v>
      </c>
      <c r="E181" s="84">
        <v>183.29932492</v>
      </c>
      <c r="F181" s="84">
        <v>183.29932492</v>
      </c>
    </row>
    <row r="182" spans="1:6" ht="12.75" customHeight="1" x14ac:dyDescent="0.2">
      <c r="A182" s="83" t="s">
        <v>166</v>
      </c>
      <c r="B182" s="83">
        <v>24</v>
      </c>
      <c r="C182" s="84">
        <v>1623.9027665199999</v>
      </c>
      <c r="D182" s="84">
        <v>1605.2992996</v>
      </c>
      <c r="E182" s="84">
        <v>193.88896767</v>
      </c>
      <c r="F182" s="84">
        <v>193.88896767</v>
      </c>
    </row>
    <row r="183" spans="1:6" ht="12.75" customHeight="1" x14ac:dyDescent="0.2">
      <c r="A183" s="83" t="s">
        <v>167</v>
      </c>
      <c r="B183" s="83">
        <v>1</v>
      </c>
      <c r="C183" s="84">
        <v>1776.2454941200001</v>
      </c>
      <c r="D183" s="84">
        <v>1758.6945089599999</v>
      </c>
      <c r="E183" s="84">
        <v>212.4161288</v>
      </c>
      <c r="F183" s="84">
        <v>212.4161288</v>
      </c>
    </row>
    <row r="184" spans="1:6" ht="12.75" customHeight="1" x14ac:dyDescent="0.2">
      <c r="A184" s="83" t="s">
        <v>167</v>
      </c>
      <c r="B184" s="83">
        <v>2</v>
      </c>
      <c r="C184" s="84">
        <v>1705.85587713</v>
      </c>
      <c r="D184" s="84">
        <v>1687.9866046899999</v>
      </c>
      <c r="E184" s="84">
        <v>203.87598768000001</v>
      </c>
      <c r="F184" s="84">
        <v>203.87598768000001</v>
      </c>
    </row>
    <row r="185" spans="1:6" ht="12.75" customHeight="1" x14ac:dyDescent="0.2">
      <c r="A185" s="83" t="s">
        <v>167</v>
      </c>
      <c r="B185" s="83">
        <v>3</v>
      </c>
      <c r="C185" s="84">
        <v>1903.3540625999999</v>
      </c>
      <c r="D185" s="84">
        <v>1886.4864010399999</v>
      </c>
      <c r="E185" s="84">
        <v>227.85090663</v>
      </c>
      <c r="F185" s="84">
        <v>227.85090663</v>
      </c>
    </row>
    <row r="186" spans="1:6" ht="12.75" customHeight="1" x14ac:dyDescent="0.2">
      <c r="A186" s="83" t="s">
        <v>167</v>
      </c>
      <c r="B186" s="83">
        <v>4</v>
      </c>
      <c r="C186" s="84">
        <v>1916.4524561200001</v>
      </c>
      <c r="D186" s="84">
        <v>1904.00347523</v>
      </c>
      <c r="E186" s="84">
        <v>229.96662886999999</v>
      </c>
      <c r="F186" s="84">
        <v>229.96662886999999</v>
      </c>
    </row>
    <row r="187" spans="1:6" ht="12.75" customHeight="1" x14ac:dyDescent="0.2">
      <c r="A187" s="83" t="s">
        <v>167</v>
      </c>
      <c r="B187" s="83">
        <v>5</v>
      </c>
      <c r="C187" s="84">
        <v>1908.16715688</v>
      </c>
      <c r="D187" s="84">
        <v>1893.5090156000001</v>
      </c>
      <c r="E187" s="84">
        <v>228.69910203000001</v>
      </c>
      <c r="F187" s="84">
        <v>228.69910203000001</v>
      </c>
    </row>
    <row r="188" spans="1:6" ht="12.75" customHeight="1" x14ac:dyDescent="0.2">
      <c r="A188" s="83" t="s">
        <v>167</v>
      </c>
      <c r="B188" s="83">
        <v>6</v>
      </c>
      <c r="C188" s="84">
        <v>1834.14882859</v>
      </c>
      <c r="D188" s="84">
        <v>1819.6104825899999</v>
      </c>
      <c r="E188" s="84">
        <v>219.77359494000001</v>
      </c>
      <c r="F188" s="84">
        <v>219.77359494000001</v>
      </c>
    </row>
    <row r="189" spans="1:6" ht="12.75" customHeight="1" x14ac:dyDescent="0.2">
      <c r="A189" s="83" t="s">
        <v>167</v>
      </c>
      <c r="B189" s="83">
        <v>7</v>
      </c>
      <c r="C189" s="84">
        <v>1699.4397825999999</v>
      </c>
      <c r="D189" s="84">
        <v>1686.96513278</v>
      </c>
      <c r="E189" s="84">
        <v>203.75261372</v>
      </c>
      <c r="F189" s="84">
        <v>203.75261372</v>
      </c>
    </row>
    <row r="190" spans="1:6" ht="12.75" customHeight="1" x14ac:dyDescent="0.2">
      <c r="A190" s="83" t="s">
        <v>167</v>
      </c>
      <c r="B190" s="83">
        <v>8</v>
      </c>
      <c r="C190" s="84">
        <v>1673.8411404799999</v>
      </c>
      <c r="D190" s="84">
        <v>1656.6458516499999</v>
      </c>
      <c r="E190" s="84">
        <v>200.09063359999999</v>
      </c>
      <c r="F190" s="84">
        <v>200.09063359999999</v>
      </c>
    </row>
    <row r="191" spans="1:6" ht="12.75" customHeight="1" x14ac:dyDescent="0.2">
      <c r="A191" s="83" t="s">
        <v>167</v>
      </c>
      <c r="B191" s="83">
        <v>9</v>
      </c>
      <c r="C191" s="84">
        <v>1563.2752353599999</v>
      </c>
      <c r="D191" s="84">
        <v>1555.1302470200001</v>
      </c>
      <c r="E191" s="84">
        <v>187.82952080000001</v>
      </c>
      <c r="F191" s="84">
        <v>187.82952080000001</v>
      </c>
    </row>
    <row r="192" spans="1:6" ht="12.75" customHeight="1" x14ac:dyDescent="0.2">
      <c r="A192" s="83" t="s">
        <v>167</v>
      </c>
      <c r="B192" s="83">
        <v>10</v>
      </c>
      <c r="C192" s="84">
        <v>1575.97116613</v>
      </c>
      <c r="D192" s="84">
        <v>1564.00249663</v>
      </c>
      <c r="E192" s="84">
        <v>188.90111619000001</v>
      </c>
      <c r="F192" s="84">
        <v>188.90111619000001</v>
      </c>
    </row>
    <row r="193" spans="1:6" ht="12.75" customHeight="1" x14ac:dyDescent="0.2">
      <c r="A193" s="83" t="s">
        <v>167</v>
      </c>
      <c r="B193" s="83">
        <v>11</v>
      </c>
      <c r="C193" s="84">
        <v>1591.1653058899999</v>
      </c>
      <c r="D193" s="84">
        <v>1579.2439317999999</v>
      </c>
      <c r="E193" s="84">
        <v>190.74198544999999</v>
      </c>
      <c r="F193" s="84">
        <v>190.74198544999999</v>
      </c>
    </row>
    <row r="194" spans="1:6" ht="12.75" customHeight="1" x14ac:dyDescent="0.2">
      <c r="A194" s="83" t="s">
        <v>167</v>
      </c>
      <c r="B194" s="83">
        <v>12</v>
      </c>
      <c r="C194" s="84">
        <v>1600.4783496</v>
      </c>
      <c r="D194" s="84">
        <v>1587.9530352500001</v>
      </c>
      <c r="E194" s="84">
        <v>191.79387593999999</v>
      </c>
      <c r="F194" s="84">
        <v>191.79387593999999</v>
      </c>
    </row>
    <row r="195" spans="1:6" ht="12.75" customHeight="1" x14ac:dyDescent="0.2">
      <c r="A195" s="83" t="s">
        <v>167</v>
      </c>
      <c r="B195" s="83">
        <v>13</v>
      </c>
      <c r="C195" s="84">
        <v>1618.5341259100001</v>
      </c>
      <c r="D195" s="84">
        <v>1611.4158835400001</v>
      </c>
      <c r="E195" s="84">
        <v>194.62773218000001</v>
      </c>
      <c r="F195" s="84">
        <v>194.62773218000001</v>
      </c>
    </row>
    <row r="196" spans="1:6" ht="12.75" customHeight="1" x14ac:dyDescent="0.2">
      <c r="A196" s="83" t="s">
        <v>167</v>
      </c>
      <c r="B196" s="83">
        <v>14</v>
      </c>
      <c r="C196" s="84">
        <v>1643.59327355</v>
      </c>
      <c r="D196" s="84">
        <v>1635.52159134</v>
      </c>
      <c r="E196" s="84">
        <v>197.53923336</v>
      </c>
      <c r="F196" s="84">
        <v>197.53923336</v>
      </c>
    </row>
    <row r="197" spans="1:6" ht="12.75" customHeight="1" x14ac:dyDescent="0.2">
      <c r="A197" s="83" t="s">
        <v>167</v>
      </c>
      <c r="B197" s="83">
        <v>15</v>
      </c>
      <c r="C197" s="84">
        <v>1662.5034961599999</v>
      </c>
      <c r="D197" s="84">
        <v>1656.3374671199999</v>
      </c>
      <c r="E197" s="84">
        <v>200.05338674000001</v>
      </c>
      <c r="F197" s="84">
        <v>200.05338674000001</v>
      </c>
    </row>
    <row r="198" spans="1:6" ht="12.75" customHeight="1" x14ac:dyDescent="0.2">
      <c r="A198" s="83" t="s">
        <v>167</v>
      </c>
      <c r="B198" s="83">
        <v>16</v>
      </c>
      <c r="C198" s="84">
        <v>1665.78682299</v>
      </c>
      <c r="D198" s="84">
        <v>1662.50513439</v>
      </c>
      <c r="E198" s="84">
        <v>200.79832112</v>
      </c>
      <c r="F198" s="84">
        <v>200.79832112</v>
      </c>
    </row>
    <row r="199" spans="1:6" ht="12.75" customHeight="1" x14ac:dyDescent="0.2">
      <c r="A199" s="83" t="s">
        <v>167</v>
      </c>
      <c r="B199" s="83">
        <v>17</v>
      </c>
      <c r="C199" s="84">
        <v>1646.35193725</v>
      </c>
      <c r="D199" s="84">
        <v>1634.5225952599999</v>
      </c>
      <c r="E199" s="84">
        <v>197.41857404000001</v>
      </c>
      <c r="F199" s="84">
        <v>197.41857404000001</v>
      </c>
    </row>
    <row r="200" spans="1:6" ht="12.75" customHeight="1" x14ac:dyDescent="0.2">
      <c r="A200" s="83" t="s">
        <v>167</v>
      </c>
      <c r="B200" s="83">
        <v>18</v>
      </c>
      <c r="C200" s="84">
        <v>1621.4678887699999</v>
      </c>
      <c r="D200" s="84">
        <v>1607.9480523899999</v>
      </c>
      <c r="E200" s="84">
        <v>194.20888554999999</v>
      </c>
      <c r="F200" s="84">
        <v>194.20888554999999</v>
      </c>
    </row>
    <row r="201" spans="1:6" ht="12.75" customHeight="1" x14ac:dyDescent="0.2">
      <c r="A201" s="83" t="s">
        <v>167</v>
      </c>
      <c r="B201" s="83">
        <v>19</v>
      </c>
      <c r="C201" s="84">
        <v>1614.4579781499999</v>
      </c>
      <c r="D201" s="84">
        <v>1590.14673358</v>
      </c>
      <c r="E201" s="84">
        <v>192.05883208</v>
      </c>
      <c r="F201" s="84">
        <v>192.05883208</v>
      </c>
    </row>
    <row r="202" spans="1:6" ht="12.75" customHeight="1" x14ac:dyDescent="0.2">
      <c r="A202" s="83" t="s">
        <v>167</v>
      </c>
      <c r="B202" s="83">
        <v>20</v>
      </c>
      <c r="C202" s="84">
        <v>1523.7970372100001</v>
      </c>
      <c r="D202" s="84">
        <v>1507.3164894900001</v>
      </c>
      <c r="E202" s="84">
        <v>182.05454782000001</v>
      </c>
      <c r="F202" s="84">
        <v>182.05454782000001</v>
      </c>
    </row>
    <row r="203" spans="1:6" ht="12.75" customHeight="1" x14ac:dyDescent="0.2">
      <c r="A203" s="83" t="s">
        <v>167</v>
      </c>
      <c r="B203" s="83">
        <v>21</v>
      </c>
      <c r="C203" s="84">
        <v>1550.81278647</v>
      </c>
      <c r="D203" s="84">
        <v>1533.1922814300001</v>
      </c>
      <c r="E203" s="84">
        <v>185.17984077</v>
      </c>
      <c r="F203" s="84">
        <v>185.17984077</v>
      </c>
    </row>
    <row r="204" spans="1:6" ht="12.75" customHeight="1" x14ac:dyDescent="0.2">
      <c r="A204" s="83" t="s">
        <v>167</v>
      </c>
      <c r="B204" s="83">
        <v>22</v>
      </c>
      <c r="C204" s="84">
        <v>1582.0215873499999</v>
      </c>
      <c r="D204" s="84">
        <v>1565.4139475100001</v>
      </c>
      <c r="E204" s="84">
        <v>189.07159203000001</v>
      </c>
      <c r="F204" s="84">
        <v>189.07159203000001</v>
      </c>
    </row>
    <row r="205" spans="1:6" ht="12.75" customHeight="1" x14ac:dyDescent="0.2">
      <c r="A205" s="83" t="s">
        <v>167</v>
      </c>
      <c r="B205" s="83">
        <v>23</v>
      </c>
      <c r="C205" s="84">
        <v>1651.0020297200001</v>
      </c>
      <c r="D205" s="84">
        <v>1632.4045840599999</v>
      </c>
      <c r="E205" s="84">
        <v>197.16275942999999</v>
      </c>
      <c r="F205" s="84">
        <v>197.16275942999999</v>
      </c>
    </row>
    <row r="206" spans="1:6" ht="12.75" customHeight="1" x14ac:dyDescent="0.2">
      <c r="A206" s="83" t="s">
        <v>167</v>
      </c>
      <c r="B206" s="83">
        <v>24</v>
      </c>
      <c r="C206" s="84">
        <v>1691.75487342</v>
      </c>
      <c r="D206" s="84">
        <v>1675.3864901100001</v>
      </c>
      <c r="E206" s="84">
        <v>202.35413862999999</v>
      </c>
      <c r="F206" s="84">
        <v>202.35413862999999</v>
      </c>
    </row>
    <row r="207" spans="1:6" ht="12.75" customHeight="1" x14ac:dyDescent="0.2">
      <c r="A207" s="83" t="s">
        <v>168</v>
      </c>
      <c r="B207" s="83">
        <v>1</v>
      </c>
      <c r="C207" s="84">
        <v>1828.35055386</v>
      </c>
      <c r="D207" s="84">
        <v>1816.6988683300001</v>
      </c>
      <c r="E207" s="84">
        <v>219.42192850999999</v>
      </c>
      <c r="F207" s="84">
        <v>219.42192850999999</v>
      </c>
    </row>
    <row r="208" spans="1:6" ht="12.75" customHeight="1" x14ac:dyDescent="0.2">
      <c r="A208" s="83" t="s">
        <v>168</v>
      </c>
      <c r="B208" s="83">
        <v>2</v>
      </c>
      <c r="C208" s="84">
        <v>1877.2079050699999</v>
      </c>
      <c r="D208" s="84">
        <v>1858.27447828</v>
      </c>
      <c r="E208" s="84">
        <v>224.44345446</v>
      </c>
      <c r="F208" s="84">
        <v>224.44345446</v>
      </c>
    </row>
    <row r="209" spans="1:6" ht="12.75" customHeight="1" x14ac:dyDescent="0.2">
      <c r="A209" s="83" t="s">
        <v>168</v>
      </c>
      <c r="B209" s="83">
        <v>3</v>
      </c>
      <c r="C209" s="84">
        <v>1889.87480714</v>
      </c>
      <c r="D209" s="84">
        <v>1872.1495668</v>
      </c>
      <c r="E209" s="84">
        <v>226.11929559000001</v>
      </c>
      <c r="F209" s="84">
        <v>226.11929559000001</v>
      </c>
    </row>
    <row r="210" spans="1:6" ht="12.75" customHeight="1" x14ac:dyDescent="0.2">
      <c r="A210" s="83" t="s">
        <v>168</v>
      </c>
      <c r="B210" s="83">
        <v>4</v>
      </c>
      <c r="C210" s="84">
        <v>1887.4422914199999</v>
      </c>
      <c r="D210" s="84">
        <v>1872.2747392599999</v>
      </c>
      <c r="E210" s="84">
        <v>226.13441399000001</v>
      </c>
      <c r="F210" s="84">
        <v>226.13441399000001</v>
      </c>
    </row>
    <row r="211" spans="1:6" ht="12.75" customHeight="1" x14ac:dyDescent="0.2">
      <c r="A211" s="83" t="s">
        <v>168</v>
      </c>
      <c r="B211" s="83">
        <v>5</v>
      </c>
      <c r="C211" s="84">
        <v>1871.3262461500001</v>
      </c>
      <c r="D211" s="84">
        <v>1854.64758351</v>
      </c>
      <c r="E211" s="84">
        <v>224.00539603999999</v>
      </c>
      <c r="F211" s="84">
        <v>224.00539603999999</v>
      </c>
    </row>
    <row r="212" spans="1:6" ht="12.75" customHeight="1" x14ac:dyDescent="0.2">
      <c r="A212" s="83" t="s">
        <v>168</v>
      </c>
      <c r="B212" s="83">
        <v>6</v>
      </c>
      <c r="C212" s="84">
        <v>1826.7899954699999</v>
      </c>
      <c r="D212" s="84">
        <v>1812.90606658</v>
      </c>
      <c r="E212" s="84">
        <v>218.96383173999999</v>
      </c>
      <c r="F212" s="84">
        <v>218.96383173999999</v>
      </c>
    </row>
    <row r="213" spans="1:6" ht="12.75" customHeight="1" x14ac:dyDescent="0.2">
      <c r="A213" s="83" t="s">
        <v>168</v>
      </c>
      <c r="B213" s="83">
        <v>7</v>
      </c>
      <c r="C213" s="84">
        <v>1675.01673566</v>
      </c>
      <c r="D213" s="84">
        <v>1674.56827598</v>
      </c>
      <c r="E213" s="84">
        <v>202.25531426000001</v>
      </c>
      <c r="F213" s="84">
        <v>202.25531426000001</v>
      </c>
    </row>
    <row r="214" spans="1:6" ht="12.75" customHeight="1" x14ac:dyDescent="0.2">
      <c r="A214" s="83" t="s">
        <v>168</v>
      </c>
      <c r="B214" s="83">
        <v>8</v>
      </c>
      <c r="C214" s="84">
        <v>1645.97487355</v>
      </c>
      <c r="D214" s="84">
        <v>1629.44919519</v>
      </c>
      <c r="E214" s="84">
        <v>196.80580588000001</v>
      </c>
      <c r="F214" s="84">
        <v>196.80580588000001</v>
      </c>
    </row>
    <row r="215" spans="1:6" ht="12.75" customHeight="1" x14ac:dyDescent="0.2">
      <c r="A215" s="83" t="s">
        <v>168</v>
      </c>
      <c r="B215" s="83">
        <v>9</v>
      </c>
      <c r="C215" s="84">
        <v>1600.52136666</v>
      </c>
      <c r="D215" s="84">
        <v>1591.5493180799999</v>
      </c>
      <c r="E215" s="84">
        <v>192.22823704000001</v>
      </c>
      <c r="F215" s="84">
        <v>192.22823704000001</v>
      </c>
    </row>
    <row r="216" spans="1:6" ht="12.75" customHeight="1" x14ac:dyDescent="0.2">
      <c r="A216" s="83" t="s">
        <v>168</v>
      </c>
      <c r="B216" s="83">
        <v>10</v>
      </c>
      <c r="C216" s="84">
        <v>1575.4038343499999</v>
      </c>
      <c r="D216" s="84">
        <v>1564.01023921</v>
      </c>
      <c r="E216" s="84">
        <v>188.90205134000001</v>
      </c>
      <c r="F216" s="84">
        <v>188.90205134000001</v>
      </c>
    </row>
    <row r="217" spans="1:6" ht="12.75" customHeight="1" x14ac:dyDescent="0.2">
      <c r="A217" s="83" t="s">
        <v>168</v>
      </c>
      <c r="B217" s="83">
        <v>11</v>
      </c>
      <c r="C217" s="84">
        <v>1576.67083869</v>
      </c>
      <c r="D217" s="84">
        <v>1564.5231528899999</v>
      </c>
      <c r="E217" s="84">
        <v>188.96400134999999</v>
      </c>
      <c r="F217" s="84">
        <v>188.96400134999999</v>
      </c>
    </row>
    <row r="218" spans="1:6" ht="12.75" customHeight="1" x14ac:dyDescent="0.2">
      <c r="A218" s="83" t="s">
        <v>168</v>
      </c>
      <c r="B218" s="83">
        <v>12</v>
      </c>
      <c r="C218" s="84">
        <v>1601.67121264</v>
      </c>
      <c r="D218" s="84">
        <v>1587.0111655000001</v>
      </c>
      <c r="E218" s="84">
        <v>191.68011637000001</v>
      </c>
      <c r="F218" s="84">
        <v>191.68011637000001</v>
      </c>
    </row>
    <row r="219" spans="1:6" ht="12.75" customHeight="1" x14ac:dyDescent="0.2">
      <c r="A219" s="83" t="s">
        <v>168</v>
      </c>
      <c r="B219" s="83">
        <v>13</v>
      </c>
      <c r="C219" s="84">
        <v>1639.5949464</v>
      </c>
      <c r="D219" s="84">
        <v>1630.6874175999999</v>
      </c>
      <c r="E219" s="84">
        <v>196.95535909</v>
      </c>
      <c r="F219" s="84">
        <v>196.95535909</v>
      </c>
    </row>
    <row r="220" spans="1:6" ht="12.75" customHeight="1" x14ac:dyDescent="0.2">
      <c r="A220" s="83" t="s">
        <v>168</v>
      </c>
      <c r="B220" s="83">
        <v>14</v>
      </c>
      <c r="C220" s="84">
        <v>1641.3519678299999</v>
      </c>
      <c r="D220" s="84">
        <v>1633.6931155</v>
      </c>
      <c r="E220" s="84">
        <v>197.318389</v>
      </c>
      <c r="F220" s="84">
        <v>197.318389</v>
      </c>
    </row>
    <row r="221" spans="1:6" ht="12.75" customHeight="1" x14ac:dyDescent="0.2">
      <c r="A221" s="83" t="s">
        <v>168</v>
      </c>
      <c r="B221" s="83">
        <v>15</v>
      </c>
      <c r="C221" s="84">
        <v>1653.19608988</v>
      </c>
      <c r="D221" s="84">
        <v>1641.8586736699999</v>
      </c>
      <c r="E221" s="84">
        <v>198.30462979000001</v>
      </c>
      <c r="F221" s="84">
        <v>198.30462979000001</v>
      </c>
    </row>
    <row r="222" spans="1:6" ht="12.75" customHeight="1" x14ac:dyDescent="0.2">
      <c r="A222" s="83" t="s">
        <v>168</v>
      </c>
      <c r="B222" s="83">
        <v>16</v>
      </c>
      <c r="C222" s="84">
        <v>1664.01428981</v>
      </c>
      <c r="D222" s="84">
        <v>1656.9237964900001</v>
      </c>
      <c r="E222" s="84">
        <v>200.12420394</v>
      </c>
      <c r="F222" s="84">
        <v>200.12420394</v>
      </c>
    </row>
    <row r="223" spans="1:6" ht="12.75" customHeight="1" x14ac:dyDescent="0.2">
      <c r="A223" s="83" t="s">
        <v>168</v>
      </c>
      <c r="B223" s="83">
        <v>17</v>
      </c>
      <c r="C223" s="84">
        <v>1641.5394663699999</v>
      </c>
      <c r="D223" s="84">
        <v>1634.0947802000001</v>
      </c>
      <c r="E223" s="84">
        <v>197.36690229000001</v>
      </c>
      <c r="F223" s="84">
        <v>197.36690229000001</v>
      </c>
    </row>
    <row r="224" spans="1:6" ht="12.75" customHeight="1" x14ac:dyDescent="0.2">
      <c r="A224" s="83" t="s">
        <v>168</v>
      </c>
      <c r="B224" s="83">
        <v>18</v>
      </c>
      <c r="C224" s="84">
        <v>1616.74353849</v>
      </c>
      <c r="D224" s="84">
        <v>1607.74229939</v>
      </c>
      <c r="E224" s="84">
        <v>194.18403458</v>
      </c>
      <c r="F224" s="84">
        <v>194.18403458</v>
      </c>
    </row>
    <row r="225" spans="1:6" ht="12.75" customHeight="1" x14ac:dyDescent="0.2">
      <c r="A225" s="83" t="s">
        <v>168</v>
      </c>
      <c r="B225" s="83">
        <v>19</v>
      </c>
      <c r="C225" s="84">
        <v>1612.49499737</v>
      </c>
      <c r="D225" s="84">
        <v>1591.89464602</v>
      </c>
      <c r="E225" s="84">
        <v>192.26994594999999</v>
      </c>
      <c r="F225" s="84">
        <v>192.26994594999999</v>
      </c>
    </row>
    <row r="226" spans="1:6" ht="12.75" customHeight="1" x14ac:dyDescent="0.2">
      <c r="A226" s="83" t="s">
        <v>168</v>
      </c>
      <c r="B226" s="83">
        <v>20</v>
      </c>
      <c r="C226" s="84">
        <v>1691.2050836999999</v>
      </c>
      <c r="D226" s="84">
        <v>1561.22913195</v>
      </c>
      <c r="E226" s="84">
        <v>188.56614761</v>
      </c>
      <c r="F226" s="84">
        <v>188.56614761</v>
      </c>
    </row>
    <row r="227" spans="1:6" ht="12.75" customHeight="1" x14ac:dyDescent="0.2">
      <c r="A227" s="83" t="s">
        <v>168</v>
      </c>
      <c r="B227" s="83">
        <v>21</v>
      </c>
      <c r="C227" s="84">
        <v>1570.5059206200001</v>
      </c>
      <c r="D227" s="84">
        <v>1497.0574363999999</v>
      </c>
      <c r="E227" s="84">
        <v>180.81545352000001</v>
      </c>
      <c r="F227" s="84">
        <v>180.81545352000001</v>
      </c>
    </row>
    <row r="228" spans="1:6" ht="12.75" customHeight="1" x14ac:dyDescent="0.2">
      <c r="A228" s="83" t="s">
        <v>168</v>
      </c>
      <c r="B228" s="83">
        <v>22</v>
      </c>
      <c r="C228" s="84">
        <v>1555.42879088</v>
      </c>
      <c r="D228" s="84">
        <v>1544.9726065</v>
      </c>
      <c r="E228" s="84">
        <v>186.60267517</v>
      </c>
      <c r="F228" s="84">
        <v>186.60267517</v>
      </c>
    </row>
    <row r="229" spans="1:6" ht="12.75" customHeight="1" x14ac:dyDescent="0.2">
      <c r="A229" s="83" t="s">
        <v>168</v>
      </c>
      <c r="B229" s="83">
        <v>23</v>
      </c>
      <c r="C229" s="84">
        <v>1611.71432544</v>
      </c>
      <c r="D229" s="84">
        <v>1601.1708873099999</v>
      </c>
      <c r="E229" s="84">
        <v>193.39033567000001</v>
      </c>
      <c r="F229" s="84">
        <v>193.39033567000001</v>
      </c>
    </row>
    <row r="230" spans="1:6" ht="12.75" customHeight="1" x14ac:dyDescent="0.2">
      <c r="A230" s="83" t="s">
        <v>168</v>
      </c>
      <c r="B230" s="83">
        <v>24</v>
      </c>
      <c r="C230" s="84">
        <v>1743.0147713599999</v>
      </c>
      <c r="D230" s="84">
        <v>1729.7395414099999</v>
      </c>
      <c r="E230" s="84">
        <v>208.91893125999999</v>
      </c>
      <c r="F230" s="84">
        <v>208.91893125999999</v>
      </c>
    </row>
    <row r="231" spans="1:6" ht="12.75" customHeight="1" x14ac:dyDescent="0.2">
      <c r="A231" s="83" t="s">
        <v>169</v>
      </c>
      <c r="B231" s="83">
        <v>1</v>
      </c>
      <c r="C231" s="84">
        <v>1696.00892024</v>
      </c>
      <c r="D231" s="84">
        <v>1680.0441509699999</v>
      </c>
      <c r="E231" s="84">
        <v>202.91669357999999</v>
      </c>
      <c r="F231" s="84">
        <v>202.91669357999999</v>
      </c>
    </row>
    <row r="232" spans="1:6" ht="12.75" customHeight="1" x14ac:dyDescent="0.2">
      <c r="A232" s="83" t="s">
        <v>169</v>
      </c>
      <c r="B232" s="83">
        <v>2</v>
      </c>
      <c r="C232" s="84">
        <v>1586.2312827600001</v>
      </c>
      <c r="D232" s="84">
        <v>1575.5496531599999</v>
      </c>
      <c r="E232" s="84">
        <v>190.29578835999999</v>
      </c>
      <c r="F232" s="84">
        <v>190.29578835999999</v>
      </c>
    </row>
    <row r="233" spans="1:6" ht="12.75" customHeight="1" x14ac:dyDescent="0.2">
      <c r="A233" s="83" t="s">
        <v>169</v>
      </c>
      <c r="B233" s="83">
        <v>3</v>
      </c>
      <c r="C233" s="84">
        <v>1647.2234984500001</v>
      </c>
      <c r="D233" s="84">
        <v>1639.9467275500001</v>
      </c>
      <c r="E233" s="84">
        <v>198.07370384000001</v>
      </c>
      <c r="F233" s="84">
        <v>198.07370384000001</v>
      </c>
    </row>
    <row r="234" spans="1:6" ht="12.75" customHeight="1" x14ac:dyDescent="0.2">
      <c r="A234" s="83" t="s">
        <v>169</v>
      </c>
      <c r="B234" s="83">
        <v>4</v>
      </c>
      <c r="C234" s="84">
        <v>1796.83705708</v>
      </c>
      <c r="D234" s="84">
        <v>1796.6396056200001</v>
      </c>
      <c r="E234" s="84">
        <v>216.99915927999999</v>
      </c>
      <c r="F234" s="84">
        <v>216.99915927999999</v>
      </c>
    </row>
    <row r="235" spans="1:6" ht="12.75" customHeight="1" x14ac:dyDescent="0.2">
      <c r="A235" s="83" t="s">
        <v>169</v>
      </c>
      <c r="B235" s="83">
        <v>5</v>
      </c>
      <c r="C235" s="84">
        <v>1779.57845372</v>
      </c>
      <c r="D235" s="84">
        <v>1767.12245104</v>
      </c>
      <c r="E235" s="84">
        <v>213.43406046999999</v>
      </c>
      <c r="F235" s="84">
        <v>213.43406046999999</v>
      </c>
    </row>
    <row r="236" spans="1:6" ht="12.75" customHeight="1" x14ac:dyDescent="0.2">
      <c r="A236" s="83" t="s">
        <v>169</v>
      </c>
      <c r="B236" s="83">
        <v>6</v>
      </c>
      <c r="C236" s="84">
        <v>1707.7818746200001</v>
      </c>
      <c r="D236" s="84">
        <v>1698.0716687700001</v>
      </c>
      <c r="E236" s="84">
        <v>205.09406748999999</v>
      </c>
      <c r="F236" s="84">
        <v>205.09406748999999</v>
      </c>
    </row>
    <row r="237" spans="1:6" ht="12.75" customHeight="1" x14ac:dyDescent="0.2">
      <c r="A237" s="83" t="s">
        <v>169</v>
      </c>
      <c r="B237" s="83">
        <v>7</v>
      </c>
      <c r="C237" s="84">
        <v>1555.7882127299999</v>
      </c>
      <c r="D237" s="84">
        <v>1544.9948435199999</v>
      </c>
      <c r="E237" s="84">
        <v>186.60536096999999</v>
      </c>
      <c r="F237" s="84">
        <v>186.60536096999999</v>
      </c>
    </row>
    <row r="238" spans="1:6" ht="12.75" customHeight="1" x14ac:dyDescent="0.2">
      <c r="A238" s="83" t="s">
        <v>169</v>
      </c>
      <c r="B238" s="83">
        <v>8</v>
      </c>
      <c r="C238" s="84">
        <v>1494.86635497</v>
      </c>
      <c r="D238" s="84">
        <v>1474.7091699099999</v>
      </c>
      <c r="E238" s="84">
        <v>178.11621711000001</v>
      </c>
      <c r="F238" s="84">
        <v>178.11621711000001</v>
      </c>
    </row>
    <row r="239" spans="1:6" ht="12.75" customHeight="1" x14ac:dyDescent="0.2">
      <c r="A239" s="83" t="s">
        <v>169</v>
      </c>
      <c r="B239" s="83">
        <v>9</v>
      </c>
      <c r="C239" s="84">
        <v>1399.3929500300001</v>
      </c>
      <c r="D239" s="84">
        <v>1394.428193</v>
      </c>
      <c r="E239" s="84">
        <v>168.41983479000001</v>
      </c>
      <c r="F239" s="84">
        <v>168.41983479000001</v>
      </c>
    </row>
    <row r="240" spans="1:6" ht="12.75" customHeight="1" x14ac:dyDescent="0.2">
      <c r="A240" s="83" t="s">
        <v>169</v>
      </c>
      <c r="B240" s="83">
        <v>10</v>
      </c>
      <c r="C240" s="84">
        <v>1365.67276782</v>
      </c>
      <c r="D240" s="84">
        <v>1354.45853268</v>
      </c>
      <c r="E240" s="84">
        <v>163.59227636</v>
      </c>
      <c r="F240" s="84">
        <v>163.59227636</v>
      </c>
    </row>
    <row r="241" spans="1:6" ht="12.75" customHeight="1" x14ac:dyDescent="0.2">
      <c r="A241" s="83" t="s">
        <v>169</v>
      </c>
      <c r="B241" s="83">
        <v>11</v>
      </c>
      <c r="C241" s="84">
        <v>1343.5368442700001</v>
      </c>
      <c r="D241" s="84">
        <v>1332.66850699</v>
      </c>
      <c r="E241" s="84">
        <v>160.96046458999999</v>
      </c>
      <c r="F241" s="84">
        <v>160.96046458999999</v>
      </c>
    </row>
    <row r="242" spans="1:6" ht="12.75" customHeight="1" x14ac:dyDescent="0.2">
      <c r="A242" s="83" t="s">
        <v>169</v>
      </c>
      <c r="B242" s="83">
        <v>12</v>
      </c>
      <c r="C242" s="84">
        <v>1388.5423895700001</v>
      </c>
      <c r="D242" s="84">
        <v>1372.3905632799999</v>
      </c>
      <c r="E242" s="84">
        <v>165.75811727000001</v>
      </c>
      <c r="F242" s="84">
        <v>165.75811727000001</v>
      </c>
    </row>
    <row r="243" spans="1:6" ht="12.75" customHeight="1" x14ac:dyDescent="0.2">
      <c r="A243" s="83" t="s">
        <v>169</v>
      </c>
      <c r="B243" s="83">
        <v>13</v>
      </c>
      <c r="C243" s="84">
        <v>1416.0348973499999</v>
      </c>
      <c r="D243" s="84">
        <v>1405.79344279</v>
      </c>
      <c r="E243" s="84">
        <v>169.79253617000001</v>
      </c>
      <c r="F243" s="84">
        <v>169.79253617000001</v>
      </c>
    </row>
    <row r="244" spans="1:6" ht="12.75" customHeight="1" x14ac:dyDescent="0.2">
      <c r="A244" s="83" t="s">
        <v>169</v>
      </c>
      <c r="B244" s="83">
        <v>14</v>
      </c>
      <c r="C244" s="84">
        <v>1407.9623292799999</v>
      </c>
      <c r="D244" s="84">
        <v>1400.3341122899999</v>
      </c>
      <c r="E244" s="84">
        <v>169.13315510000001</v>
      </c>
      <c r="F244" s="84">
        <v>169.13315510000001</v>
      </c>
    </row>
    <row r="245" spans="1:6" ht="12.75" customHeight="1" x14ac:dyDescent="0.2">
      <c r="A245" s="83" t="s">
        <v>169</v>
      </c>
      <c r="B245" s="83">
        <v>15</v>
      </c>
      <c r="C245" s="84">
        <v>1418.2601729800001</v>
      </c>
      <c r="D245" s="84">
        <v>1408.61135405</v>
      </c>
      <c r="E245" s="84">
        <v>170.13288510000001</v>
      </c>
      <c r="F245" s="84">
        <v>170.13288510000001</v>
      </c>
    </row>
    <row r="246" spans="1:6" ht="12.75" customHeight="1" x14ac:dyDescent="0.2">
      <c r="A246" s="83" t="s">
        <v>169</v>
      </c>
      <c r="B246" s="83">
        <v>16</v>
      </c>
      <c r="C246" s="84">
        <v>1421.7770527099999</v>
      </c>
      <c r="D246" s="84">
        <v>1413.8632497599999</v>
      </c>
      <c r="E246" s="84">
        <v>170.76721207</v>
      </c>
      <c r="F246" s="84">
        <v>170.76721207</v>
      </c>
    </row>
    <row r="247" spans="1:6" ht="12.75" customHeight="1" x14ac:dyDescent="0.2">
      <c r="A247" s="83" t="s">
        <v>169</v>
      </c>
      <c r="B247" s="83">
        <v>17</v>
      </c>
      <c r="C247" s="84">
        <v>1418.02896605</v>
      </c>
      <c r="D247" s="84">
        <v>1408.94498838</v>
      </c>
      <c r="E247" s="84">
        <v>170.17318164</v>
      </c>
      <c r="F247" s="84">
        <v>170.17318164</v>
      </c>
    </row>
    <row r="248" spans="1:6" ht="12.75" customHeight="1" x14ac:dyDescent="0.2">
      <c r="A248" s="83" t="s">
        <v>169</v>
      </c>
      <c r="B248" s="83">
        <v>18</v>
      </c>
      <c r="C248" s="84">
        <v>1417.4291396900001</v>
      </c>
      <c r="D248" s="84">
        <v>1408.36791825</v>
      </c>
      <c r="E248" s="84">
        <v>170.10348278000001</v>
      </c>
      <c r="F248" s="84">
        <v>170.10348278000001</v>
      </c>
    </row>
    <row r="249" spans="1:6" ht="12.75" customHeight="1" x14ac:dyDescent="0.2">
      <c r="A249" s="83" t="s">
        <v>169</v>
      </c>
      <c r="B249" s="83">
        <v>19</v>
      </c>
      <c r="C249" s="84">
        <v>1410.98491212</v>
      </c>
      <c r="D249" s="84">
        <v>1395.31607265</v>
      </c>
      <c r="E249" s="84">
        <v>168.52707341000001</v>
      </c>
      <c r="F249" s="84">
        <v>168.52707341000001</v>
      </c>
    </row>
    <row r="250" spans="1:6" ht="12.75" customHeight="1" x14ac:dyDescent="0.2">
      <c r="A250" s="83" t="s">
        <v>169</v>
      </c>
      <c r="B250" s="83">
        <v>20</v>
      </c>
      <c r="C250" s="84">
        <v>1401.5524762699999</v>
      </c>
      <c r="D250" s="84">
        <v>1380.8130114600001</v>
      </c>
      <c r="E250" s="84">
        <v>166.77538537999999</v>
      </c>
      <c r="F250" s="84">
        <v>166.77538537999999</v>
      </c>
    </row>
    <row r="251" spans="1:6" ht="12.75" customHeight="1" x14ac:dyDescent="0.2">
      <c r="A251" s="83" t="s">
        <v>169</v>
      </c>
      <c r="B251" s="83">
        <v>21</v>
      </c>
      <c r="C251" s="84">
        <v>1365.3611182899999</v>
      </c>
      <c r="D251" s="84">
        <v>1351.50724268</v>
      </c>
      <c r="E251" s="84">
        <v>163.23581786</v>
      </c>
      <c r="F251" s="84">
        <v>163.23581786</v>
      </c>
    </row>
    <row r="252" spans="1:6" ht="12.75" customHeight="1" x14ac:dyDescent="0.2">
      <c r="A252" s="83" t="s">
        <v>169</v>
      </c>
      <c r="B252" s="83">
        <v>22</v>
      </c>
      <c r="C252" s="84">
        <v>1400.41239877</v>
      </c>
      <c r="D252" s="84">
        <v>1391.0464126700001</v>
      </c>
      <c r="E252" s="84">
        <v>168.01138143</v>
      </c>
      <c r="F252" s="84">
        <v>168.01138143</v>
      </c>
    </row>
    <row r="253" spans="1:6" ht="12.75" customHeight="1" x14ac:dyDescent="0.2">
      <c r="A253" s="83" t="s">
        <v>169</v>
      </c>
      <c r="B253" s="83">
        <v>23</v>
      </c>
      <c r="C253" s="84">
        <v>1412.99188478</v>
      </c>
      <c r="D253" s="84">
        <v>1401.4404665899999</v>
      </c>
      <c r="E253" s="84">
        <v>169.26678121</v>
      </c>
      <c r="F253" s="84">
        <v>169.26678121</v>
      </c>
    </row>
    <row r="254" spans="1:6" ht="12.75" customHeight="1" x14ac:dyDescent="0.2">
      <c r="A254" s="83" t="s">
        <v>169</v>
      </c>
      <c r="B254" s="83">
        <v>24</v>
      </c>
      <c r="C254" s="84">
        <v>1591.20196895</v>
      </c>
      <c r="D254" s="84">
        <v>1575.28584441</v>
      </c>
      <c r="E254" s="84">
        <v>190.26392539</v>
      </c>
      <c r="F254" s="84">
        <v>190.26392539</v>
      </c>
    </row>
    <row r="255" spans="1:6" ht="12.75" customHeight="1" x14ac:dyDescent="0.2">
      <c r="A255" s="83" t="s">
        <v>170</v>
      </c>
      <c r="B255" s="83">
        <v>1</v>
      </c>
      <c r="C255" s="84">
        <v>1599.8389234799999</v>
      </c>
      <c r="D255" s="84">
        <v>1587.57409886</v>
      </c>
      <c r="E255" s="84">
        <v>191.74810779000001</v>
      </c>
      <c r="F255" s="84">
        <v>191.74810779000001</v>
      </c>
    </row>
    <row r="256" spans="1:6" ht="12.75" customHeight="1" x14ac:dyDescent="0.2">
      <c r="A256" s="83" t="s">
        <v>170</v>
      </c>
      <c r="B256" s="83">
        <v>2</v>
      </c>
      <c r="C256" s="84">
        <v>1637.37939923</v>
      </c>
      <c r="D256" s="84">
        <v>1622.1511081199999</v>
      </c>
      <c r="E256" s="84">
        <v>195.92433875</v>
      </c>
      <c r="F256" s="84">
        <v>195.92433875</v>
      </c>
    </row>
    <row r="257" spans="1:6" ht="12.75" customHeight="1" x14ac:dyDescent="0.2">
      <c r="A257" s="83" t="s">
        <v>170</v>
      </c>
      <c r="B257" s="83">
        <v>3</v>
      </c>
      <c r="C257" s="84">
        <v>1695.5939724699999</v>
      </c>
      <c r="D257" s="84">
        <v>1681.62782498</v>
      </c>
      <c r="E257" s="84">
        <v>203.10797063000001</v>
      </c>
      <c r="F257" s="84">
        <v>203.10797063000001</v>
      </c>
    </row>
    <row r="258" spans="1:6" ht="12.75" customHeight="1" x14ac:dyDescent="0.2">
      <c r="A258" s="83" t="s">
        <v>170</v>
      </c>
      <c r="B258" s="83">
        <v>4</v>
      </c>
      <c r="C258" s="84">
        <v>1723.9866418700001</v>
      </c>
      <c r="D258" s="84">
        <v>1710.92279947</v>
      </c>
      <c r="E258" s="84">
        <v>206.64623441000001</v>
      </c>
      <c r="F258" s="84">
        <v>206.64623441000001</v>
      </c>
    </row>
    <row r="259" spans="1:6" ht="12.75" customHeight="1" x14ac:dyDescent="0.2">
      <c r="A259" s="83" t="s">
        <v>170</v>
      </c>
      <c r="B259" s="83">
        <v>5</v>
      </c>
      <c r="C259" s="84">
        <v>1755.01400143</v>
      </c>
      <c r="D259" s="84">
        <v>1737.29632182</v>
      </c>
      <c r="E259" s="84">
        <v>209.83164352</v>
      </c>
      <c r="F259" s="84">
        <v>209.83164352</v>
      </c>
    </row>
    <row r="260" spans="1:6" ht="12.75" customHeight="1" x14ac:dyDescent="0.2">
      <c r="A260" s="83" t="s">
        <v>170</v>
      </c>
      <c r="B260" s="83">
        <v>6</v>
      </c>
      <c r="C260" s="84">
        <v>1741.98163086</v>
      </c>
      <c r="D260" s="84">
        <v>1737.19124382</v>
      </c>
      <c r="E260" s="84">
        <v>209.81895213999999</v>
      </c>
      <c r="F260" s="84">
        <v>209.81895213999999</v>
      </c>
    </row>
    <row r="261" spans="1:6" ht="12.75" customHeight="1" x14ac:dyDescent="0.2">
      <c r="A261" s="83" t="s">
        <v>170</v>
      </c>
      <c r="B261" s="83">
        <v>7</v>
      </c>
      <c r="C261" s="84">
        <v>1643.57061301</v>
      </c>
      <c r="D261" s="84">
        <v>1632.5752576100001</v>
      </c>
      <c r="E261" s="84">
        <v>197.18337348</v>
      </c>
      <c r="F261" s="84">
        <v>197.18337348</v>
      </c>
    </row>
    <row r="262" spans="1:6" ht="12.75" customHeight="1" x14ac:dyDescent="0.2">
      <c r="A262" s="83" t="s">
        <v>170</v>
      </c>
      <c r="B262" s="83">
        <v>8</v>
      </c>
      <c r="C262" s="84">
        <v>1654.5948023000001</v>
      </c>
      <c r="D262" s="84">
        <v>1625.09911369</v>
      </c>
      <c r="E262" s="84">
        <v>196.28040053999999</v>
      </c>
      <c r="F262" s="84">
        <v>196.28040053999999</v>
      </c>
    </row>
    <row r="263" spans="1:6" ht="12.75" customHeight="1" x14ac:dyDescent="0.2">
      <c r="A263" s="83" t="s">
        <v>170</v>
      </c>
      <c r="B263" s="83">
        <v>9</v>
      </c>
      <c r="C263" s="84">
        <v>1537.5632235099999</v>
      </c>
      <c r="D263" s="84">
        <v>1532.34975646</v>
      </c>
      <c r="E263" s="84">
        <v>185.07808012000001</v>
      </c>
      <c r="F263" s="84">
        <v>185.07808012000001</v>
      </c>
    </row>
    <row r="264" spans="1:6" ht="12.75" customHeight="1" x14ac:dyDescent="0.2">
      <c r="A264" s="83" t="s">
        <v>170</v>
      </c>
      <c r="B264" s="83">
        <v>10</v>
      </c>
      <c r="C264" s="84">
        <v>1459.73683392</v>
      </c>
      <c r="D264" s="84">
        <v>1447.3690364700001</v>
      </c>
      <c r="E264" s="84">
        <v>174.81406014999999</v>
      </c>
      <c r="F264" s="84">
        <v>174.81406014999999</v>
      </c>
    </row>
    <row r="265" spans="1:6" ht="12.75" customHeight="1" x14ac:dyDescent="0.2">
      <c r="A265" s="83" t="s">
        <v>170</v>
      </c>
      <c r="B265" s="83">
        <v>11</v>
      </c>
      <c r="C265" s="84">
        <v>1423.2159805599999</v>
      </c>
      <c r="D265" s="84">
        <v>1411.4661595299999</v>
      </c>
      <c r="E265" s="84">
        <v>170.47769013999999</v>
      </c>
      <c r="F265" s="84">
        <v>170.47769013999999</v>
      </c>
    </row>
    <row r="266" spans="1:6" ht="12.75" customHeight="1" x14ac:dyDescent="0.2">
      <c r="A266" s="83" t="s">
        <v>170</v>
      </c>
      <c r="B266" s="83">
        <v>12</v>
      </c>
      <c r="C266" s="84">
        <v>1413.4577575400001</v>
      </c>
      <c r="D266" s="84">
        <v>1397.8610410399999</v>
      </c>
      <c r="E266" s="84">
        <v>168.83445613999999</v>
      </c>
      <c r="F266" s="84">
        <v>168.83445613999999</v>
      </c>
    </row>
    <row r="267" spans="1:6" ht="12.75" customHeight="1" x14ac:dyDescent="0.2">
      <c r="A267" s="83" t="s">
        <v>170</v>
      </c>
      <c r="B267" s="83">
        <v>13</v>
      </c>
      <c r="C267" s="84">
        <v>1430.5995055999999</v>
      </c>
      <c r="D267" s="84">
        <v>1411.37770662</v>
      </c>
      <c r="E267" s="84">
        <v>170.46700673999999</v>
      </c>
      <c r="F267" s="84">
        <v>170.46700673999999</v>
      </c>
    </row>
    <row r="268" spans="1:6" ht="12.75" customHeight="1" x14ac:dyDescent="0.2">
      <c r="A268" s="83" t="s">
        <v>170</v>
      </c>
      <c r="B268" s="83">
        <v>14</v>
      </c>
      <c r="C268" s="84">
        <v>1432.4812134900001</v>
      </c>
      <c r="D268" s="84">
        <v>1423.1762311499999</v>
      </c>
      <c r="E268" s="84">
        <v>171.89203929000001</v>
      </c>
      <c r="F268" s="84">
        <v>171.89203929000001</v>
      </c>
    </row>
    <row r="269" spans="1:6" ht="12.75" customHeight="1" x14ac:dyDescent="0.2">
      <c r="A269" s="83" t="s">
        <v>170</v>
      </c>
      <c r="B269" s="83">
        <v>15</v>
      </c>
      <c r="C269" s="84">
        <v>1437.3177594599999</v>
      </c>
      <c r="D269" s="84">
        <v>1429.3734871199999</v>
      </c>
      <c r="E269" s="84">
        <v>172.64054741000001</v>
      </c>
      <c r="F269" s="84">
        <v>172.64054741000001</v>
      </c>
    </row>
    <row r="270" spans="1:6" ht="12.75" customHeight="1" x14ac:dyDescent="0.2">
      <c r="A270" s="83" t="s">
        <v>170</v>
      </c>
      <c r="B270" s="83">
        <v>16</v>
      </c>
      <c r="C270" s="84">
        <v>1460.53171537</v>
      </c>
      <c r="D270" s="84">
        <v>1452.61437544</v>
      </c>
      <c r="E270" s="84">
        <v>175.44759518999999</v>
      </c>
      <c r="F270" s="84">
        <v>175.44759518999999</v>
      </c>
    </row>
    <row r="271" spans="1:6" ht="12.75" customHeight="1" x14ac:dyDescent="0.2">
      <c r="A271" s="83" t="s">
        <v>170</v>
      </c>
      <c r="B271" s="83">
        <v>17</v>
      </c>
      <c r="C271" s="84">
        <v>1454.9557176799999</v>
      </c>
      <c r="D271" s="84">
        <v>1444.78397857</v>
      </c>
      <c r="E271" s="84">
        <v>174.50183537999999</v>
      </c>
      <c r="F271" s="84">
        <v>174.50183537999999</v>
      </c>
    </row>
    <row r="272" spans="1:6" ht="12.75" customHeight="1" x14ac:dyDescent="0.2">
      <c r="A272" s="83" t="s">
        <v>170</v>
      </c>
      <c r="B272" s="83">
        <v>18</v>
      </c>
      <c r="C272" s="84">
        <v>1423.96223457</v>
      </c>
      <c r="D272" s="84">
        <v>1422.1989428500001</v>
      </c>
      <c r="E272" s="84">
        <v>171.77400184999999</v>
      </c>
      <c r="F272" s="84">
        <v>171.77400184999999</v>
      </c>
    </row>
    <row r="273" spans="1:6" ht="12.75" customHeight="1" x14ac:dyDescent="0.2">
      <c r="A273" s="83" t="s">
        <v>170</v>
      </c>
      <c r="B273" s="83">
        <v>19</v>
      </c>
      <c r="C273" s="84">
        <v>1431.30110089</v>
      </c>
      <c r="D273" s="84">
        <v>1411.82534386</v>
      </c>
      <c r="E273" s="84">
        <v>170.52107262999999</v>
      </c>
      <c r="F273" s="84">
        <v>170.52107262999999</v>
      </c>
    </row>
    <row r="274" spans="1:6" ht="12.75" customHeight="1" x14ac:dyDescent="0.2">
      <c r="A274" s="83" t="s">
        <v>170</v>
      </c>
      <c r="B274" s="83">
        <v>20</v>
      </c>
      <c r="C274" s="84">
        <v>1435.9175510600001</v>
      </c>
      <c r="D274" s="84">
        <v>1411.57965182</v>
      </c>
      <c r="E274" s="84">
        <v>170.49139779999999</v>
      </c>
      <c r="F274" s="84">
        <v>170.49139779999999</v>
      </c>
    </row>
    <row r="275" spans="1:6" ht="12.75" customHeight="1" x14ac:dyDescent="0.2">
      <c r="A275" s="83" t="s">
        <v>170</v>
      </c>
      <c r="B275" s="83">
        <v>21</v>
      </c>
      <c r="C275" s="84">
        <v>1415.16851299</v>
      </c>
      <c r="D275" s="84">
        <v>1396.1414699300001</v>
      </c>
      <c r="E275" s="84">
        <v>168.62676536000001</v>
      </c>
      <c r="F275" s="84">
        <v>168.62676536000001</v>
      </c>
    </row>
    <row r="276" spans="1:6" ht="12.75" customHeight="1" x14ac:dyDescent="0.2">
      <c r="A276" s="83" t="s">
        <v>170</v>
      </c>
      <c r="B276" s="83">
        <v>22</v>
      </c>
      <c r="C276" s="84">
        <v>1379.99887188</v>
      </c>
      <c r="D276" s="84">
        <v>1365.25573031</v>
      </c>
      <c r="E276" s="84">
        <v>164.89636805999999</v>
      </c>
      <c r="F276" s="84">
        <v>164.89636805999999</v>
      </c>
    </row>
    <row r="277" spans="1:6" ht="12.75" customHeight="1" x14ac:dyDescent="0.2">
      <c r="A277" s="83" t="s">
        <v>170</v>
      </c>
      <c r="B277" s="83">
        <v>23</v>
      </c>
      <c r="C277" s="84">
        <v>1405.9268298899999</v>
      </c>
      <c r="D277" s="84">
        <v>1392.7742387599999</v>
      </c>
      <c r="E277" s="84">
        <v>168.22006926</v>
      </c>
      <c r="F277" s="84">
        <v>168.22006926</v>
      </c>
    </row>
    <row r="278" spans="1:6" ht="12.75" customHeight="1" x14ac:dyDescent="0.2">
      <c r="A278" s="83" t="s">
        <v>170</v>
      </c>
      <c r="B278" s="83">
        <v>24</v>
      </c>
      <c r="C278" s="84">
        <v>1493.9190064300001</v>
      </c>
      <c r="D278" s="84">
        <v>1477.57715955</v>
      </c>
      <c r="E278" s="84">
        <v>178.46261454</v>
      </c>
      <c r="F278" s="84">
        <v>178.46261454</v>
      </c>
    </row>
    <row r="279" spans="1:6" ht="12.75" customHeight="1" x14ac:dyDescent="0.2">
      <c r="A279" s="83" t="s">
        <v>171</v>
      </c>
      <c r="B279" s="83">
        <v>1</v>
      </c>
      <c r="C279" s="84">
        <v>1563.2925277100001</v>
      </c>
      <c r="D279" s="84">
        <v>1552.66572264</v>
      </c>
      <c r="E279" s="84">
        <v>187.53185414000001</v>
      </c>
      <c r="F279" s="84">
        <v>187.53185414000001</v>
      </c>
    </row>
    <row r="280" spans="1:6" ht="12.75" customHeight="1" x14ac:dyDescent="0.2">
      <c r="A280" s="83" t="s">
        <v>171</v>
      </c>
      <c r="B280" s="83">
        <v>2</v>
      </c>
      <c r="C280" s="84">
        <v>1615.2696927100001</v>
      </c>
      <c r="D280" s="84">
        <v>1598.0880791100001</v>
      </c>
      <c r="E280" s="84">
        <v>193.01799234000001</v>
      </c>
      <c r="F280" s="84">
        <v>193.01799234000001</v>
      </c>
    </row>
    <row r="281" spans="1:6" ht="12.75" customHeight="1" x14ac:dyDescent="0.2">
      <c r="A281" s="83" t="s">
        <v>171</v>
      </c>
      <c r="B281" s="83">
        <v>3</v>
      </c>
      <c r="C281" s="84">
        <v>1688.2779530600001</v>
      </c>
      <c r="D281" s="84">
        <v>1672.6499201900001</v>
      </c>
      <c r="E281" s="84">
        <v>202.02361414999999</v>
      </c>
      <c r="F281" s="84">
        <v>202.02361414999999</v>
      </c>
    </row>
    <row r="282" spans="1:6" ht="12.75" customHeight="1" x14ac:dyDescent="0.2">
      <c r="A282" s="83" t="s">
        <v>171</v>
      </c>
      <c r="B282" s="83">
        <v>4</v>
      </c>
      <c r="C282" s="84">
        <v>1692.4186727399999</v>
      </c>
      <c r="D282" s="84">
        <v>1678.99693798</v>
      </c>
      <c r="E282" s="84">
        <v>202.79021058999999</v>
      </c>
      <c r="F282" s="84">
        <v>202.79021058999999</v>
      </c>
    </row>
    <row r="283" spans="1:6" ht="12.75" customHeight="1" x14ac:dyDescent="0.2">
      <c r="A283" s="83" t="s">
        <v>171</v>
      </c>
      <c r="B283" s="83">
        <v>5</v>
      </c>
      <c r="C283" s="84">
        <v>1694.72299116</v>
      </c>
      <c r="D283" s="84">
        <v>1680.69506798</v>
      </c>
      <c r="E283" s="84">
        <v>202.99531171000001</v>
      </c>
      <c r="F283" s="84">
        <v>202.99531171000001</v>
      </c>
    </row>
    <row r="284" spans="1:6" ht="12.75" customHeight="1" x14ac:dyDescent="0.2">
      <c r="A284" s="83" t="s">
        <v>171</v>
      </c>
      <c r="B284" s="83">
        <v>6</v>
      </c>
      <c r="C284" s="84">
        <v>1686.0806742899999</v>
      </c>
      <c r="D284" s="84">
        <v>1675.30908598</v>
      </c>
      <c r="E284" s="84">
        <v>202.34478971999999</v>
      </c>
      <c r="F284" s="84">
        <v>202.34478971999999</v>
      </c>
    </row>
    <row r="285" spans="1:6" ht="12.75" customHeight="1" x14ac:dyDescent="0.2">
      <c r="A285" s="83" t="s">
        <v>171</v>
      </c>
      <c r="B285" s="83">
        <v>7</v>
      </c>
      <c r="C285" s="84">
        <v>1597.1442181800001</v>
      </c>
      <c r="D285" s="84">
        <v>1584.6976416699999</v>
      </c>
      <c r="E285" s="84">
        <v>191.40068764</v>
      </c>
      <c r="F285" s="84">
        <v>191.40068764</v>
      </c>
    </row>
    <row r="286" spans="1:6" ht="12.75" customHeight="1" x14ac:dyDescent="0.2">
      <c r="A286" s="83" t="s">
        <v>171</v>
      </c>
      <c r="B286" s="83">
        <v>8</v>
      </c>
      <c r="C286" s="84">
        <v>1548.5434892599999</v>
      </c>
      <c r="D286" s="84">
        <v>1525.35621965</v>
      </c>
      <c r="E286" s="84">
        <v>184.23339675</v>
      </c>
      <c r="F286" s="84">
        <v>184.23339675</v>
      </c>
    </row>
    <row r="287" spans="1:6" ht="12.75" customHeight="1" x14ac:dyDescent="0.2">
      <c r="A287" s="83" t="s">
        <v>171</v>
      </c>
      <c r="B287" s="83">
        <v>9</v>
      </c>
      <c r="C287" s="84">
        <v>1476.9186071700001</v>
      </c>
      <c r="D287" s="84">
        <v>1464.5150879299999</v>
      </c>
      <c r="E287" s="84">
        <v>176.88497006</v>
      </c>
      <c r="F287" s="84">
        <v>176.88497006</v>
      </c>
    </row>
    <row r="288" spans="1:6" ht="12.75" customHeight="1" x14ac:dyDescent="0.2">
      <c r="A288" s="83" t="s">
        <v>171</v>
      </c>
      <c r="B288" s="83">
        <v>10</v>
      </c>
      <c r="C288" s="84">
        <v>1387.9587999099999</v>
      </c>
      <c r="D288" s="84">
        <v>1372.9438055099999</v>
      </c>
      <c r="E288" s="84">
        <v>165.82493818</v>
      </c>
      <c r="F288" s="84">
        <v>165.82493818</v>
      </c>
    </row>
    <row r="289" spans="1:6" ht="12.75" customHeight="1" x14ac:dyDescent="0.2">
      <c r="A289" s="83" t="s">
        <v>171</v>
      </c>
      <c r="B289" s="83">
        <v>11</v>
      </c>
      <c r="C289" s="84">
        <v>1394.2221431600001</v>
      </c>
      <c r="D289" s="84">
        <v>1379.5663041800001</v>
      </c>
      <c r="E289" s="84">
        <v>166.62480736000001</v>
      </c>
      <c r="F289" s="84">
        <v>166.62480736000001</v>
      </c>
    </row>
    <row r="290" spans="1:6" ht="12.75" customHeight="1" x14ac:dyDescent="0.2">
      <c r="A290" s="83" t="s">
        <v>171</v>
      </c>
      <c r="B290" s="83">
        <v>12</v>
      </c>
      <c r="C290" s="84">
        <v>1402.37827066</v>
      </c>
      <c r="D290" s="84">
        <v>1383.03885257</v>
      </c>
      <c r="E290" s="84">
        <v>167.04422374000001</v>
      </c>
      <c r="F290" s="84">
        <v>167.04422374000001</v>
      </c>
    </row>
    <row r="291" spans="1:6" ht="12.75" customHeight="1" x14ac:dyDescent="0.2">
      <c r="A291" s="83" t="s">
        <v>171</v>
      </c>
      <c r="B291" s="83">
        <v>13</v>
      </c>
      <c r="C291" s="84">
        <v>1411.1543341500001</v>
      </c>
      <c r="D291" s="84">
        <v>1393.8641584899999</v>
      </c>
      <c r="E291" s="84">
        <v>168.35171037999999</v>
      </c>
      <c r="F291" s="84">
        <v>168.35171037999999</v>
      </c>
    </row>
    <row r="292" spans="1:6" ht="12.75" customHeight="1" x14ac:dyDescent="0.2">
      <c r="A292" s="83" t="s">
        <v>171</v>
      </c>
      <c r="B292" s="83">
        <v>14</v>
      </c>
      <c r="C292" s="84">
        <v>1409.2719944999999</v>
      </c>
      <c r="D292" s="84">
        <v>1399.2482785</v>
      </c>
      <c r="E292" s="84">
        <v>169.00200748</v>
      </c>
      <c r="F292" s="84">
        <v>169.00200748</v>
      </c>
    </row>
    <row r="293" spans="1:6" ht="12.75" customHeight="1" x14ac:dyDescent="0.2">
      <c r="A293" s="83" t="s">
        <v>171</v>
      </c>
      <c r="B293" s="83">
        <v>15</v>
      </c>
      <c r="C293" s="84">
        <v>1418.15998289</v>
      </c>
      <c r="D293" s="84">
        <v>1407.2404037399999</v>
      </c>
      <c r="E293" s="84">
        <v>169.96730094</v>
      </c>
      <c r="F293" s="84">
        <v>169.96730094</v>
      </c>
    </row>
    <row r="294" spans="1:6" ht="12.75" customHeight="1" x14ac:dyDescent="0.2">
      <c r="A294" s="83" t="s">
        <v>171</v>
      </c>
      <c r="B294" s="83">
        <v>16</v>
      </c>
      <c r="C294" s="84">
        <v>1420.2199407600001</v>
      </c>
      <c r="D294" s="84">
        <v>1411.0307263300001</v>
      </c>
      <c r="E294" s="84">
        <v>170.42509827000001</v>
      </c>
      <c r="F294" s="84">
        <v>170.42509827000001</v>
      </c>
    </row>
    <row r="295" spans="1:6" ht="12.75" customHeight="1" x14ac:dyDescent="0.2">
      <c r="A295" s="83" t="s">
        <v>171</v>
      </c>
      <c r="B295" s="83">
        <v>17</v>
      </c>
      <c r="C295" s="84">
        <v>1409.5331571500001</v>
      </c>
      <c r="D295" s="84">
        <v>1402.48166391</v>
      </c>
      <c r="E295" s="84">
        <v>169.39253762000001</v>
      </c>
      <c r="F295" s="84">
        <v>169.39253762000001</v>
      </c>
    </row>
    <row r="296" spans="1:6" ht="12.75" customHeight="1" x14ac:dyDescent="0.2">
      <c r="A296" s="83" t="s">
        <v>171</v>
      </c>
      <c r="B296" s="83">
        <v>18</v>
      </c>
      <c r="C296" s="84">
        <v>1392.2322850999999</v>
      </c>
      <c r="D296" s="84">
        <v>1390.0270976899999</v>
      </c>
      <c r="E296" s="84">
        <v>167.88826799</v>
      </c>
      <c r="F296" s="84">
        <v>167.88826799</v>
      </c>
    </row>
    <row r="297" spans="1:6" ht="12.75" customHeight="1" x14ac:dyDescent="0.2">
      <c r="A297" s="83" t="s">
        <v>171</v>
      </c>
      <c r="B297" s="83">
        <v>19</v>
      </c>
      <c r="C297" s="84">
        <v>1411.76343529</v>
      </c>
      <c r="D297" s="84">
        <v>1391.4607133</v>
      </c>
      <c r="E297" s="84">
        <v>168.0614209</v>
      </c>
      <c r="F297" s="84">
        <v>168.0614209</v>
      </c>
    </row>
    <row r="298" spans="1:6" ht="12.75" customHeight="1" x14ac:dyDescent="0.2">
      <c r="A298" s="83" t="s">
        <v>171</v>
      </c>
      <c r="B298" s="83">
        <v>20</v>
      </c>
      <c r="C298" s="84">
        <v>1405.36032181</v>
      </c>
      <c r="D298" s="84">
        <v>1385.9908090900001</v>
      </c>
      <c r="E298" s="84">
        <v>167.40076274</v>
      </c>
      <c r="F298" s="84">
        <v>167.40076274</v>
      </c>
    </row>
    <row r="299" spans="1:6" ht="12.75" customHeight="1" x14ac:dyDescent="0.2">
      <c r="A299" s="83" t="s">
        <v>171</v>
      </c>
      <c r="B299" s="83">
        <v>21</v>
      </c>
      <c r="C299" s="84">
        <v>1390.9480850800001</v>
      </c>
      <c r="D299" s="84">
        <v>1379.8810722200001</v>
      </c>
      <c r="E299" s="84">
        <v>166.66282523000001</v>
      </c>
      <c r="F299" s="84">
        <v>166.66282523000001</v>
      </c>
    </row>
    <row r="300" spans="1:6" ht="12.75" customHeight="1" x14ac:dyDescent="0.2">
      <c r="A300" s="83" t="s">
        <v>171</v>
      </c>
      <c r="B300" s="83">
        <v>22</v>
      </c>
      <c r="C300" s="84">
        <v>1377.00961616</v>
      </c>
      <c r="D300" s="84">
        <v>1365.3584527099999</v>
      </c>
      <c r="E300" s="84">
        <v>164.90877492999999</v>
      </c>
      <c r="F300" s="84">
        <v>164.90877492999999</v>
      </c>
    </row>
    <row r="301" spans="1:6" ht="12.75" customHeight="1" x14ac:dyDescent="0.2">
      <c r="A301" s="83" t="s">
        <v>171</v>
      </c>
      <c r="B301" s="83">
        <v>23</v>
      </c>
      <c r="C301" s="84">
        <v>1397.8091581900001</v>
      </c>
      <c r="D301" s="84">
        <v>1383.7532062499999</v>
      </c>
      <c r="E301" s="84">
        <v>167.13050379000001</v>
      </c>
      <c r="F301" s="84">
        <v>167.13050379000001</v>
      </c>
    </row>
    <row r="302" spans="1:6" ht="12.75" customHeight="1" x14ac:dyDescent="0.2">
      <c r="A302" s="83" t="s">
        <v>171</v>
      </c>
      <c r="B302" s="83">
        <v>24</v>
      </c>
      <c r="C302" s="84">
        <v>1478.2770035000001</v>
      </c>
      <c r="D302" s="84">
        <v>1464.55215707</v>
      </c>
      <c r="E302" s="84">
        <v>176.88944728999999</v>
      </c>
      <c r="F302" s="84">
        <v>176.88944728999999</v>
      </c>
    </row>
    <row r="303" spans="1:6" ht="12.75" customHeight="1" x14ac:dyDescent="0.2">
      <c r="A303" s="83" t="s">
        <v>172</v>
      </c>
      <c r="B303" s="83">
        <v>1</v>
      </c>
      <c r="C303" s="84">
        <v>1723.83362463</v>
      </c>
      <c r="D303" s="84">
        <v>1712.48294156</v>
      </c>
      <c r="E303" s="84">
        <v>206.83466926</v>
      </c>
      <c r="F303" s="84">
        <v>206.83466926</v>
      </c>
    </row>
    <row r="304" spans="1:6" ht="12.75" customHeight="1" x14ac:dyDescent="0.2">
      <c r="A304" s="83" t="s">
        <v>172</v>
      </c>
      <c r="B304" s="83">
        <v>2</v>
      </c>
      <c r="C304" s="84">
        <v>1762.3056084699999</v>
      </c>
      <c r="D304" s="84">
        <v>1747.8517309599999</v>
      </c>
      <c r="E304" s="84">
        <v>211.10653188000001</v>
      </c>
      <c r="F304" s="84">
        <v>211.10653188000001</v>
      </c>
    </row>
    <row r="305" spans="1:6" ht="12.75" customHeight="1" x14ac:dyDescent="0.2">
      <c r="A305" s="83" t="s">
        <v>172</v>
      </c>
      <c r="B305" s="83">
        <v>3</v>
      </c>
      <c r="C305" s="84">
        <v>1833.9493374199999</v>
      </c>
      <c r="D305" s="84">
        <v>1819.9780230399999</v>
      </c>
      <c r="E305" s="84">
        <v>219.81798669</v>
      </c>
      <c r="F305" s="84">
        <v>219.81798669</v>
      </c>
    </row>
    <row r="306" spans="1:6" ht="12.75" customHeight="1" x14ac:dyDescent="0.2">
      <c r="A306" s="83" t="s">
        <v>172</v>
      </c>
      <c r="B306" s="83">
        <v>4</v>
      </c>
      <c r="C306" s="84">
        <v>1817.7766869</v>
      </c>
      <c r="D306" s="84">
        <v>1804.7453826799999</v>
      </c>
      <c r="E306" s="84">
        <v>217.97817967</v>
      </c>
      <c r="F306" s="84">
        <v>217.97817967</v>
      </c>
    </row>
    <row r="307" spans="1:6" ht="12.75" customHeight="1" x14ac:dyDescent="0.2">
      <c r="A307" s="83" t="s">
        <v>172</v>
      </c>
      <c r="B307" s="83">
        <v>5</v>
      </c>
      <c r="C307" s="84">
        <v>1812.93891061</v>
      </c>
      <c r="D307" s="84">
        <v>1800.8745542300001</v>
      </c>
      <c r="E307" s="84">
        <v>217.51065879999999</v>
      </c>
      <c r="F307" s="84">
        <v>217.51065879999999</v>
      </c>
    </row>
    <row r="308" spans="1:6" ht="12.75" customHeight="1" x14ac:dyDescent="0.2">
      <c r="A308" s="83" t="s">
        <v>172</v>
      </c>
      <c r="B308" s="83">
        <v>6</v>
      </c>
      <c r="C308" s="84">
        <v>1803.8493674199999</v>
      </c>
      <c r="D308" s="84">
        <v>1792.00333514</v>
      </c>
      <c r="E308" s="84">
        <v>216.43918787999999</v>
      </c>
      <c r="F308" s="84">
        <v>216.43918787999999</v>
      </c>
    </row>
    <row r="309" spans="1:6" ht="12.75" customHeight="1" x14ac:dyDescent="0.2">
      <c r="A309" s="83" t="s">
        <v>172</v>
      </c>
      <c r="B309" s="83">
        <v>7</v>
      </c>
      <c r="C309" s="84">
        <v>1688.81644482</v>
      </c>
      <c r="D309" s="84">
        <v>1670.3639285899999</v>
      </c>
      <c r="E309" s="84">
        <v>201.74751078</v>
      </c>
      <c r="F309" s="84">
        <v>201.74751078</v>
      </c>
    </row>
    <row r="310" spans="1:6" ht="12.75" customHeight="1" x14ac:dyDescent="0.2">
      <c r="A310" s="83" t="s">
        <v>172</v>
      </c>
      <c r="B310" s="83">
        <v>8</v>
      </c>
      <c r="C310" s="84">
        <v>1623.95504325</v>
      </c>
      <c r="D310" s="84">
        <v>1601.8779367300001</v>
      </c>
      <c r="E310" s="84">
        <v>193.47573351</v>
      </c>
      <c r="F310" s="84">
        <v>193.47573351</v>
      </c>
    </row>
    <row r="311" spans="1:6" ht="12.75" customHeight="1" x14ac:dyDescent="0.2">
      <c r="A311" s="83" t="s">
        <v>172</v>
      </c>
      <c r="B311" s="83">
        <v>9</v>
      </c>
      <c r="C311" s="84">
        <v>1477.58363545</v>
      </c>
      <c r="D311" s="84">
        <v>1473.89686992</v>
      </c>
      <c r="E311" s="84">
        <v>178.01810705</v>
      </c>
      <c r="F311" s="84">
        <v>178.01810705</v>
      </c>
    </row>
    <row r="312" spans="1:6" ht="12.75" customHeight="1" x14ac:dyDescent="0.2">
      <c r="A312" s="83" t="s">
        <v>172</v>
      </c>
      <c r="B312" s="83">
        <v>10</v>
      </c>
      <c r="C312" s="84">
        <v>1463.80337682</v>
      </c>
      <c r="D312" s="84">
        <v>1449.6406683299999</v>
      </c>
      <c r="E312" s="84">
        <v>175.08842915</v>
      </c>
      <c r="F312" s="84">
        <v>175.08842915</v>
      </c>
    </row>
    <row r="313" spans="1:6" ht="12.75" customHeight="1" x14ac:dyDescent="0.2">
      <c r="A313" s="83" t="s">
        <v>172</v>
      </c>
      <c r="B313" s="83">
        <v>11</v>
      </c>
      <c r="C313" s="84">
        <v>1443.5897889800001</v>
      </c>
      <c r="D313" s="84">
        <v>1432.2917896700001</v>
      </c>
      <c r="E313" s="84">
        <v>172.99302166000001</v>
      </c>
      <c r="F313" s="84">
        <v>172.99302166000001</v>
      </c>
    </row>
    <row r="314" spans="1:6" ht="12.75" customHeight="1" x14ac:dyDescent="0.2">
      <c r="A314" s="83" t="s">
        <v>172</v>
      </c>
      <c r="B314" s="83">
        <v>12</v>
      </c>
      <c r="C314" s="84">
        <v>1486.94553909</v>
      </c>
      <c r="D314" s="84">
        <v>1473.5011341899999</v>
      </c>
      <c r="E314" s="84">
        <v>177.97030985999999</v>
      </c>
      <c r="F314" s="84">
        <v>177.97030985999999</v>
      </c>
    </row>
    <row r="315" spans="1:6" ht="12.75" customHeight="1" x14ac:dyDescent="0.2">
      <c r="A315" s="83" t="s">
        <v>172</v>
      </c>
      <c r="B315" s="83">
        <v>13</v>
      </c>
      <c r="C315" s="84">
        <v>1519.22214153</v>
      </c>
      <c r="D315" s="84">
        <v>1509.5457388499999</v>
      </c>
      <c r="E315" s="84">
        <v>182.32379782999999</v>
      </c>
      <c r="F315" s="84">
        <v>182.32379782999999</v>
      </c>
    </row>
    <row r="316" spans="1:6" ht="12.75" customHeight="1" x14ac:dyDescent="0.2">
      <c r="A316" s="83" t="s">
        <v>172</v>
      </c>
      <c r="B316" s="83">
        <v>14</v>
      </c>
      <c r="C316" s="84">
        <v>1551.0045507</v>
      </c>
      <c r="D316" s="84">
        <v>1541.0902096899999</v>
      </c>
      <c r="E316" s="84">
        <v>186.13375705999999</v>
      </c>
      <c r="F316" s="84">
        <v>186.13375705999999</v>
      </c>
    </row>
    <row r="317" spans="1:6" ht="12.75" customHeight="1" x14ac:dyDescent="0.2">
      <c r="A317" s="83" t="s">
        <v>172</v>
      </c>
      <c r="B317" s="83">
        <v>15</v>
      </c>
      <c r="C317" s="84">
        <v>1571.5338489400001</v>
      </c>
      <c r="D317" s="84">
        <v>1557.9319285300001</v>
      </c>
      <c r="E317" s="84">
        <v>188.16790950000001</v>
      </c>
      <c r="F317" s="84">
        <v>188.16790950000001</v>
      </c>
    </row>
    <row r="318" spans="1:6" ht="12.75" customHeight="1" x14ac:dyDescent="0.2">
      <c r="A318" s="83" t="s">
        <v>172</v>
      </c>
      <c r="B318" s="83">
        <v>16</v>
      </c>
      <c r="C318" s="84">
        <v>1588.4454601899999</v>
      </c>
      <c r="D318" s="84">
        <v>1578.110287</v>
      </c>
      <c r="E318" s="84">
        <v>190.60506318</v>
      </c>
      <c r="F318" s="84">
        <v>190.60506318</v>
      </c>
    </row>
    <row r="319" spans="1:6" ht="12.75" customHeight="1" x14ac:dyDescent="0.2">
      <c r="A319" s="83" t="s">
        <v>172</v>
      </c>
      <c r="B319" s="83">
        <v>17</v>
      </c>
      <c r="C319" s="84">
        <v>1552.2019547499999</v>
      </c>
      <c r="D319" s="84">
        <v>1539.69309737</v>
      </c>
      <c r="E319" s="84">
        <v>185.96501304</v>
      </c>
      <c r="F319" s="84">
        <v>185.96501304</v>
      </c>
    </row>
    <row r="320" spans="1:6" ht="12.75" customHeight="1" x14ac:dyDescent="0.2">
      <c r="A320" s="83" t="s">
        <v>172</v>
      </c>
      <c r="B320" s="83">
        <v>18</v>
      </c>
      <c r="C320" s="84">
        <v>1529.0764549200001</v>
      </c>
      <c r="D320" s="84">
        <v>1517.4253693000001</v>
      </c>
      <c r="E320" s="84">
        <v>183.27550410000001</v>
      </c>
      <c r="F320" s="84">
        <v>183.27550410000001</v>
      </c>
    </row>
    <row r="321" spans="1:6" ht="12.75" customHeight="1" x14ac:dyDescent="0.2">
      <c r="A321" s="83" t="s">
        <v>172</v>
      </c>
      <c r="B321" s="83">
        <v>19</v>
      </c>
      <c r="C321" s="84">
        <v>1548.57616755</v>
      </c>
      <c r="D321" s="84">
        <v>1528.0943307299999</v>
      </c>
      <c r="E321" s="84">
        <v>184.56410736999999</v>
      </c>
      <c r="F321" s="84">
        <v>184.56410736999999</v>
      </c>
    </row>
    <row r="322" spans="1:6" ht="12.75" customHeight="1" x14ac:dyDescent="0.2">
      <c r="A322" s="83" t="s">
        <v>172</v>
      </c>
      <c r="B322" s="83">
        <v>20</v>
      </c>
      <c r="C322" s="84">
        <v>1475.3425036799999</v>
      </c>
      <c r="D322" s="84">
        <v>1452.4044999299999</v>
      </c>
      <c r="E322" s="84">
        <v>175.42224630999999</v>
      </c>
      <c r="F322" s="84">
        <v>175.42224630999999</v>
      </c>
    </row>
    <row r="323" spans="1:6" ht="12.75" customHeight="1" x14ac:dyDescent="0.2">
      <c r="A323" s="83" t="s">
        <v>172</v>
      </c>
      <c r="B323" s="83">
        <v>21</v>
      </c>
      <c r="C323" s="84">
        <v>1422.0701893999999</v>
      </c>
      <c r="D323" s="84">
        <v>1411.4112242799999</v>
      </c>
      <c r="E323" s="84">
        <v>170.47105503</v>
      </c>
      <c r="F323" s="84">
        <v>170.47105503</v>
      </c>
    </row>
    <row r="324" spans="1:6" ht="12.75" customHeight="1" x14ac:dyDescent="0.2">
      <c r="A324" s="83" t="s">
        <v>172</v>
      </c>
      <c r="B324" s="83">
        <v>22</v>
      </c>
      <c r="C324" s="84">
        <v>1427.7575893799999</v>
      </c>
      <c r="D324" s="84">
        <v>1420.2087164100001</v>
      </c>
      <c r="E324" s="84">
        <v>171.53362116</v>
      </c>
      <c r="F324" s="84">
        <v>171.53362116</v>
      </c>
    </row>
    <row r="325" spans="1:6" ht="12.75" customHeight="1" x14ac:dyDescent="0.2">
      <c r="A325" s="83" t="s">
        <v>172</v>
      </c>
      <c r="B325" s="83">
        <v>23</v>
      </c>
      <c r="C325" s="84">
        <v>1496.9830204499999</v>
      </c>
      <c r="D325" s="84">
        <v>1492.53497917</v>
      </c>
      <c r="E325" s="84">
        <v>180.26922855000001</v>
      </c>
      <c r="F325" s="84">
        <v>180.26922855000001</v>
      </c>
    </row>
    <row r="326" spans="1:6" ht="12.75" customHeight="1" x14ac:dyDescent="0.2">
      <c r="A326" s="83" t="s">
        <v>172</v>
      </c>
      <c r="B326" s="83">
        <v>24</v>
      </c>
      <c r="C326" s="84">
        <v>1573.0778786599999</v>
      </c>
      <c r="D326" s="84">
        <v>1562.00268972</v>
      </c>
      <c r="E326" s="84">
        <v>188.65957836000001</v>
      </c>
      <c r="F326" s="84">
        <v>188.65957836000001</v>
      </c>
    </row>
    <row r="327" spans="1:6" ht="12.75" customHeight="1" x14ac:dyDescent="0.2">
      <c r="A327" s="83" t="s">
        <v>173</v>
      </c>
      <c r="B327" s="83">
        <v>1</v>
      </c>
      <c r="C327" s="84">
        <v>1638.87597329</v>
      </c>
      <c r="D327" s="84">
        <v>1626.81048132</v>
      </c>
      <c r="E327" s="84">
        <v>196.48710051</v>
      </c>
      <c r="F327" s="84">
        <v>196.48710051</v>
      </c>
    </row>
    <row r="328" spans="1:6" ht="12.75" customHeight="1" x14ac:dyDescent="0.2">
      <c r="A328" s="83" t="s">
        <v>173</v>
      </c>
      <c r="B328" s="83">
        <v>2</v>
      </c>
      <c r="C328" s="84">
        <v>1673.01210524</v>
      </c>
      <c r="D328" s="84">
        <v>1658.60447991</v>
      </c>
      <c r="E328" s="84">
        <v>200.32719784</v>
      </c>
      <c r="F328" s="84">
        <v>200.32719784</v>
      </c>
    </row>
    <row r="329" spans="1:6" ht="12.75" customHeight="1" x14ac:dyDescent="0.2">
      <c r="A329" s="83" t="s">
        <v>173</v>
      </c>
      <c r="B329" s="83">
        <v>3</v>
      </c>
      <c r="C329" s="84">
        <v>1750.90168113</v>
      </c>
      <c r="D329" s="84">
        <v>1736.0492752299999</v>
      </c>
      <c r="E329" s="84">
        <v>209.68102451999999</v>
      </c>
      <c r="F329" s="84">
        <v>209.68102451999999</v>
      </c>
    </row>
    <row r="330" spans="1:6" ht="12.75" customHeight="1" x14ac:dyDescent="0.2">
      <c r="A330" s="83" t="s">
        <v>173</v>
      </c>
      <c r="B330" s="83">
        <v>4</v>
      </c>
      <c r="C330" s="84">
        <v>1731.3153827599999</v>
      </c>
      <c r="D330" s="84">
        <v>1723.46026891</v>
      </c>
      <c r="E330" s="84">
        <v>208.16051714</v>
      </c>
      <c r="F330" s="84">
        <v>208.16051714</v>
      </c>
    </row>
    <row r="331" spans="1:6" ht="12.75" customHeight="1" x14ac:dyDescent="0.2">
      <c r="A331" s="83" t="s">
        <v>173</v>
      </c>
      <c r="B331" s="83">
        <v>5</v>
      </c>
      <c r="C331" s="84">
        <v>1728.55132312</v>
      </c>
      <c r="D331" s="84">
        <v>1716.7397692100001</v>
      </c>
      <c r="E331" s="84">
        <v>207.34881134</v>
      </c>
      <c r="F331" s="84">
        <v>207.34881134</v>
      </c>
    </row>
    <row r="332" spans="1:6" ht="12.75" customHeight="1" x14ac:dyDescent="0.2">
      <c r="A332" s="83" t="s">
        <v>173</v>
      </c>
      <c r="B332" s="83">
        <v>6</v>
      </c>
      <c r="C332" s="84">
        <v>1791.73650765</v>
      </c>
      <c r="D332" s="84">
        <v>1782.8148250900001</v>
      </c>
      <c r="E332" s="84">
        <v>215.32939438</v>
      </c>
      <c r="F332" s="84">
        <v>215.32939438</v>
      </c>
    </row>
    <row r="333" spans="1:6" ht="12.75" customHeight="1" x14ac:dyDescent="0.2">
      <c r="A333" s="83" t="s">
        <v>173</v>
      </c>
      <c r="B333" s="83">
        <v>7</v>
      </c>
      <c r="C333" s="84">
        <v>1701.6737413799999</v>
      </c>
      <c r="D333" s="84">
        <v>1690.13343018</v>
      </c>
      <c r="E333" s="84">
        <v>204.13528249000001</v>
      </c>
      <c r="F333" s="84">
        <v>204.13528249000001</v>
      </c>
    </row>
    <row r="334" spans="1:6" ht="12.75" customHeight="1" x14ac:dyDescent="0.2">
      <c r="A334" s="83" t="s">
        <v>173</v>
      </c>
      <c r="B334" s="83">
        <v>8</v>
      </c>
      <c r="C334" s="84">
        <v>1670.24044228</v>
      </c>
      <c r="D334" s="84">
        <v>1655.3202536900001</v>
      </c>
      <c r="E334" s="84">
        <v>199.93052711999999</v>
      </c>
      <c r="F334" s="84">
        <v>199.93052711999999</v>
      </c>
    </row>
    <row r="335" spans="1:6" ht="12.75" customHeight="1" x14ac:dyDescent="0.2">
      <c r="A335" s="83" t="s">
        <v>173</v>
      </c>
      <c r="B335" s="83">
        <v>9</v>
      </c>
      <c r="C335" s="84">
        <v>1592.9127104300001</v>
      </c>
      <c r="D335" s="84">
        <v>1584.3899644099999</v>
      </c>
      <c r="E335" s="84">
        <v>191.36352621</v>
      </c>
      <c r="F335" s="84">
        <v>191.36352621</v>
      </c>
    </row>
    <row r="336" spans="1:6" ht="12.75" customHeight="1" x14ac:dyDescent="0.2">
      <c r="A336" s="83" t="s">
        <v>173</v>
      </c>
      <c r="B336" s="83">
        <v>10</v>
      </c>
      <c r="C336" s="84">
        <v>1519.48210844</v>
      </c>
      <c r="D336" s="84">
        <v>1508.3371124400001</v>
      </c>
      <c r="E336" s="84">
        <v>182.17781923999999</v>
      </c>
      <c r="F336" s="84">
        <v>182.17781923999999</v>
      </c>
    </row>
    <row r="337" spans="1:6" ht="12.75" customHeight="1" x14ac:dyDescent="0.2">
      <c r="A337" s="83" t="s">
        <v>173</v>
      </c>
      <c r="B337" s="83">
        <v>11</v>
      </c>
      <c r="C337" s="84">
        <v>1535.15902486</v>
      </c>
      <c r="D337" s="84">
        <v>1524.47445659</v>
      </c>
      <c r="E337" s="84">
        <v>184.12689689999999</v>
      </c>
      <c r="F337" s="84">
        <v>184.12689689999999</v>
      </c>
    </row>
    <row r="338" spans="1:6" ht="12.75" customHeight="1" x14ac:dyDescent="0.2">
      <c r="A338" s="83" t="s">
        <v>173</v>
      </c>
      <c r="B338" s="83">
        <v>12</v>
      </c>
      <c r="C338" s="84">
        <v>1576.3148305100001</v>
      </c>
      <c r="D338" s="84">
        <v>1565.2026441400001</v>
      </c>
      <c r="E338" s="84">
        <v>189.04607068999999</v>
      </c>
      <c r="F338" s="84">
        <v>189.04607068999999</v>
      </c>
    </row>
    <row r="339" spans="1:6" ht="12.75" customHeight="1" x14ac:dyDescent="0.2">
      <c r="A339" s="83" t="s">
        <v>173</v>
      </c>
      <c r="B339" s="83">
        <v>13</v>
      </c>
      <c r="C339" s="84">
        <v>1639.3941021099999</v>
      </c>
      <c r="D339" s="84">
        <v>1630.7513801600001</v>
      </c>
      <c r="E339" s="84">
        <v>196.96308452</v>
      </c>
      <c r="F339" s="84">
        <v>196.96308452</v>
      </c>
    </row>
    <row r="340" spans="1:6" ht="12.75" customHeight="1" x14ac:dyDescent="0.2">
      <c r="A340" s="83" t="s">
        <v>173</v>
      </c>
      <c r="B340" s="83">
        <v>14</v>
      </c>
      <c r="C340" s="84">
        <v>1641.1817340499999</v>
      </c>
      <c r="D340" s="84">
        <v>1634.8188597599999</v>
      </c>
      <c r="E340" s="84">
        <v>197.45435703000001</v>
      </c>
      <c r="F340" s="84">
        <v>197.45435703000001</v>
      </c>
    </row>
    <row r="341" spans="1:6" ht="12.75" customHeight="1" x14ac:dyDescent="0.2">
      <c r="A341" s="83" t="s">
        <v>173</v>
      </c>
      <c r="B341" s="83">
        <v>15</v>
      </c>
      <c r="C341" s="84">
        <v>1671.1507793000001</v>
      </c>
      <c r="D341" s="84">
        <v>1663.6290410700001</v>
      </c>
      <c r="E341" s="84">
        <v>200.93406720999999</v>
      </c>
      <c r="F341" s="84">
        <v>200.93406720999999</v>
      </c>
    </row>
    <row r="342" spans="1:6" ht="12.75" customHeight="1" x14ac:dyDescent="0.2">
      <c r="A342" s="83" t="s">
        <v>173</v>
      </c>
      <c r="B342" s="83">
        <v>16</v>
      </c>
      <c r="C342" s="84">
        <v>1709.9107083700001</v>
      </c>
      <c r="D342" s="84">
        <v>1702.2954444699999</v>
      </c>
      <c r="E342" s="84">
        <v>205.60421753</v>
      </c>
      <c r="F342" s="84">
        <v>205.60421753</v>
      </c>
    </row>
    <row r="343" spans="1:6" ht="12.75" customHeight="1" x14ac:dyDescent="0.2">
      <c r="A343" s="83" t="s">
        <v>173</v>
      </c>
      <c r="B343" s="83">
        <v>17</v>
      </c>
      <c r="C343" s="84">
        <v>1674.0872857100001</v>
      </c>
      <c r="D343" s="84">
        <v>1666.03115686</v>
      </c>
      <c r="E343" s="84">
        <v>201.22419613</v>
      </c>
      <c r="F343" s="84">
        <v>201.22419613</v>
      </c>
    </row>
    <row r="344" spans="1:6" ht="12.75" customHeight="1" x14ac:dyDescent="0.2">
      <c r="A344" s="83" t="s">
        <v>173</v>
      </c>
      <c r="B344" s="83">
        <v>18</v>
      </c>
      <c r="C344" s="84">
        <v>1655.9625716</v>
      </c>
      <c r="D344" s="84">
        <v>1643.7701315899999</v>
      </c>
      <c r="E344" s="84">
        <v>198.53549677000001</v>
      </c>
      <c r="F344" s="84">
        <v>198.53549677000001</v>
      </c>
    </row>
    <row r="345" spans="1:6" ht="12.75" customHeight="1" x14ac:dyDescent="0.2">
      <c r="A345" s="83" t="s">
        <v>173</v>
      </c>
      <c r="B345" s="83">
        <v>19</v>
      </c>
      <c r="C345" s="84">
        <v>1644.65759484</v>
      </c>
      <c r="D345" s="84">
        <v>1618.43876271</v>
      </c>
      <c r="E345" s="84">
        <v>195.47595953999999</v>
      </c>
      <c r="F345" s="84">
        <v>195.47595953999999</v>
      </c>
    </row>
    <row r="346" spans="1:6" ht="12.75" customHeight="1" x14ac:dyDescent="0.2">
      <c r="A346" s="83" t="s">
        <v>173</v>
      </c>
      <c r="B346" s="83">
        <v>20</v>
      </c>
      <c r="C346" s="84">
        <v>1608.2450373900001</v>
      </c>
      <c r="D346" s="84">
        <v>1583.0389798599999</v>
      </c>
      <c r="E346" s="84">
        <v>191.20035351999999</v>
      </c>
      <c r="F346" s="84">
        <v>191.20035351999999</v>
      </c>
    </row>
    <row r="347" spans="1:6" ht="12.75" customHeight="1" x14ac:dyDescent="0.2">
      <c r="A347" s="83" t="s">
        <v>173</v>
      </c>
      <c r="B347" s="83">
        <v>21</v>
      </c>
      <c r="C347" s="84">
        <v>1586.25821234</v>
      </c>
      <c r="D347" s="84">
        <v>1565.0111676700001</v>
      </c>
      <c r="E347" s="84">
        <v>189.02294405000001</v>
      </c>
      <c r="F347" s="84">
        <v>189.02294405000001</v>
      </c>
    </row>
    <row r="348" spans="1:6" ht="12.75" customHeight="1" x14ac:dyDescent="0.2">
      <c r="A348" s="83" t="s">
        <v>173</v>
      </c>
      <c r="B348" s="83">
        <v>22</v>
      </c>
      <c r="C348" s="84">
        <v>1562.6611569900001</v>
      </c>
      <c r="D348" s="84">
        <v>1548.6220980000001</v>
      </c>
      <c r="E348" s="84">
        <v>187.04346283999999</v>
      </c>
      <c r="F348" s="84">
        <v>187.04346283999999</v>
      </c>
    </row>
    <row r="349" spans="1:6" ht="12.75" customHeight="1" x14ac:dyDescent="0.2">
      <c r="A349" s="83" t="s">
        <v>173</v>
      </c>
      <c r="B349" s="83">
        <v>23</v>
      </c>
      <c r="C349" s="84">
        <v>1612.97589821</v>
      </c>
      <c r="D349" s="84">
        <v>1598.36554217</v>
      </c>
      <c r="E349" s="84">
        <v>193.05150448000001</v>
      </c>
      <c r="F349" s="84">
        <v>193.05150448000001</v>
      </c>
    </row>
    <row r="350" spans="1:6" ht="12.75" customHeight="1" x14ac:dyDescent="0.2">
      <c r="A350" s="83" t="s">
        <v>173</v>
      </c>
      <c r="B350" s="83">
        <v>24</v>
      </c>
      <c r="C350" s="84">
        <v>1714.07345657</v>
      </c>
      <c r="D350" s="84">
        <v>1698.4996620899999</v>
      </c>
      <c r="E350" s="84">
        <v>205.14576077000001</v>
      </c>
      <c r="F350" s="84">
        <v>205.14576077000001</v>
      </c>
    </row>
    <row r="351" spans="1:6" ht="12.75" customHeight="1" x14ac:dyDescent="0.2">
      <c r="A351" s="83" t="s">
        <v>174</v>
      </c>
      <c r="B351" s="83">
        <v>1</v>
      </c>
      <c r="C351" s="84">
        <v>1760.16626221</v>
      </c>
      <c r="D351" s="84">
        <v>1747.8230771799999</v>
      </c>
      <c r="E351" s="84">
        <v>211.10307105999999</v>
      </c>
      <c r="F351" s="84">
        <v>211.10307105999999</v>
      </c>
    </row>
    <row r="352" spans="1:6" ht="12.75" customHeight="1" x14ac:dyDescent="0.2">
      <c r="A352" s="83" t="s">
        <v>174</v>
      </c>
      <c r="B352" s="83">
        <v>2</v>
      </c>
      <c r="C352" s="84">
        <v>1850.1087233400001</v>
      </c>
      <c r="D352" s="84">
        <v>1833.16588269</v>
      </c>
      <c r="E352" s="84">
        <v>221.41082392000001</v>
      </c>
      <c r="F352" s="84">
        <v>221.41082392000001</v>
      </c>
    </row>
    <row r="353" spans="1:6" ht="12.75" customHeight="1" x14ac:dyDescent="0.2">
      <c r="A353" s="83" t="s">
        <v>174</v>
      </c>
      <c r="B353" s="83">
        <v>3</v>
      </c>
      <c r="C353" s="84">
        <v>1958.9144126000001</v>
      </c>
      <c r="D353" s="84">
        <v>1943.00997194</v>
      </c>
      <c r="E353" s="84">
        <v>234.67785585999999</v>
      </c>
      <c r="F353" s="84">
        <v>234.67785585999999</v>
      </c>
    </row>
    <row r="354" spans="1:6" ht="12.75" customHeight="1" x14ac:dyDescent="0.2">
      <c r="A354" s="83" t="s">
        <v>174</v>
      </c>
      <c r="B354" s="83">
        <v>4</v>
      </c>
      <c r="C354" s="84">
        <v>1967.9244719400001</v>
      </c>
      <c r="D354" s="84">
        <v>1952.6282740700001</v>
      </c>
      <c r="E354" s="84">
        <v>235.83955989</v>
      </c>
      <c r="F354" s="84">
        <v>235.83955989</v>
      </c>
    </row>
    <row r="355" spans="1:6" ht="12.75" customHeight="1" x14ac:dyDescent="0.2">
      <c r="A355" s="83" t="s">
        <v>174</v>
      </c>
      <c r="B355" s="83">
        <v>5</v>
      </c>
      <c r="C355" s="84">
        <v>1979.3708605300001</v>
      </c>
      <c r="D355" s="84">
        <v>1959.04720327</v>
      </c>
      <c r="E355" s="84">
        <v>236.61484182999999</v>
      </c>
      <c r="F355" s="84">
        <v>236.61484182999999</v>
      </c>
    </row>
    <row r="356" spans="1:6" ht="12.75" customHeight="1" x14ac:dyDescent="0.2">
      <c r="A356" s="83" t="s">
        <v>174</v>
      </c>
      <c r="B356" s="83">
        <v>6</v>
      </c>
      <c r="C356" s="84">
        <v>1954.0838566899999</v>
      </c>
      <c r="D356" s="84">
        <v>1944.7060767600001</v>
      </c>
      <c r="E356" s="84">
        <v>234.88271237000001</v>
      </c>
      <c r="F356" s="84">
        <v>234.88271237000001</v>
      </c>
    </row>
    <row r="357" spans="1:6" ht="12.75" customHeight="1" x14ac:dyDescent="0.2">
      <c r="A357" s="83" t="s">
        <v>174</v>
      </c>
      <c r="B357" s="83">
        <v>7</v>
      </c>
      <c r="C357" s="84">
        <v>1824.71518352</v>
      </c>
      <c r="D357" s="84">
        <v>1816.1540166100001</v>
      </c>
      <c r="E357" s="84">
        <v>219.35612101000001</v>
      </c>
      <c r="F357" s="84">
        <v>219.35612101000001</v>
      </c>
    </row>
    <row r="358" spans="1:6" ht="12.75" customHeight="1" x14ac:dyDescent="0.2">
      <c r="A358" s="83" t="s">
        <v>174</v>
      </c>
      <c r="B358" s="83">
        <v>8</v>
      </c>
      <c r="C358" s="84">
        <v>1729.51941304</v>
      </c>
      <c r="D358" s="84">
        <v>1712.1286587100001</v>
      </c>
      <c r="E358" s="84">
        <v>206.79187877000001</v>
      </c>
      <c r="F358" s="84">
        <v>206.79187877000001</v>
      </c>
    </row>
    <row r="359" spans="1:6" ht="12.75" customHeight="1" x14ac:dyDescent="0.2">
      <c r="A359" s="83" t="s">
        <v>174</v>
      </c>
      <c r="B359" s="83">
        <v>9</v>
      </c>
      <c r="C359" s="84">
        <v>1633.7004400200001</v>
      </c>
      <c r="D359" s="84">
        <v>1626.2278745399999</v>
      </c>
      <c r="E359" s="84">
        <v>196.41673292999999</v>
      </c>
      <c r="F359" s="84">
        <v>196.41673292999999</v>
      </c>
    </row>
    <row r="360" spans="1:6" ht="12.75" customHeight="1" x14ac:dyDescent="0.2">
      <c r="A360" s="83" t="s">
        <v>174</v>
      </c>
      <c r="B360" s="83">
        <v>10</v>
      </c>
      <c r="C360" s="84">
        <v>1617.29830339</v>
      </c>
      <c r="D360" s="84">
        <v>1610.95057963</v>
      </c>
      <c r="E360" s="84">
        <v>194.57153251</v>
      </c>
      <c r="F360" s="84">
        <v>194.57153251</v>
      </c>
    </row>
    <row r="361" spans="1:6" ht="12.75" customHeight="1" x14ac:dyDescent="0.2">
      <c r="A361" s="83" t="s">
        <v>174</v>
      </c>
      <c r="B361" s="83">
        <v>11</v>
      </c>
      <c r="C361" s="84">
        <v>1603.4911424300001</v>
      </c>
      <c r="D361" s="84">
        <v>1601.56911399</v>
      </c>
      <c r="E361" s="84">
        <v>193.43843372000001</v>
      </c>
      <c r="F361" s="84">
        <v>193.43843372000001</v>
      </c>
    </row>
    <row r="362" spans="1:6" ht="12.75" customHeight="1" x14ac:dyDescent="0.2">
      <c r="A362" s="83" t="s">
        <v>174</v>
      </c>
      <c r="B362" s="83">
        <v>12</v>
      </c>
      <c r="C362" s="84">
        <v>1654.0206391500001</v>
      </c>
      <c r="D362" s="84">
        <v>1640.79785328</v>
      </c>
      <c r="E362" s="84">
        <v>198.17650329</v>
      </c>
      <c r="F362" s="84">
        <v>198.17650329</v>
      </c>
    </row>
    <row r="363" spans="1:6" ht="12.75" customHeight="1" x14ac:dyDescent="0.2">
      <c r="A363" s="83" t="s">
        <v>174</v>
      </c>
      <c r="B363" s="83">
        <v>13</v>
      </c>
      <c r="C363" s="84">
        <v>1668.12776912</v>
      </c>
      <c r="D363" s="84">
        <v>1655.54763069</v>
      </c>
      <c r="E363" s="84">
        <v>199.95798984000001</v>
      </c>
      <c r="F363" s="84">
        <v>199.95798984000001</v>
      </c>
    </row>
    <row r="364" spans="1:6" ht="12.75" customHeight="1" x14ac:dyDescent="0.2">
      <c r="A364" s="83" t="s">
        <v>174</v>
      </c>
      <c r="B364" s="83">
        <v>14</v>
      </c>
      <c r="C364" s="84">
        <v>1656.6164790600001</v>
      </c>
      <c r="D364" s="84">
        <v>1646.7391200500001</v>
      </c>
      <c r="E364" s="84">
        <v>198.89409289</v>
      </c>
      <c r="F364" s="84">
        <v>198.89409289</v>
      </c>
    </row>
    <row r="365" spans="1:6" ht="12.75" customHeight="1" x14ac:dyDescent="0.2">
      <c r="A365" s="83" t="s">
        <v>174</v>
      </c>
      <c r="B365" s="83">
        <v>15</v>
      </c>
      <c r="C365" s="84">
        <v>1671.6964925899999</v>
      </c>
      <c r="D365" s="84">
        <v>1662.4716903599999</v>
      </c>
      <c r="E365" s="84">
        <v>200.79428172999999</v>
      </c>
      <c r="F365" s="84">
        <v>200.79428172999999</v>
      </c>
    </row>
    <row r="366" spans="1:6" ht="12.75" customHeight="1" x14ac:dyDescent="0.2">
      <c r="A366" s="83" t="s">
        <v>174</v>
      </c>
      <c r="B366" s="83">
        <v>16</v>
      </c>
      <c r="C366" s="84">
        <v>1685.1878673799999</v>
      </c>
      <c r="D366" s="84">
        <v>1676.34131146</v>
      </c>
      <c r="E366" s="84">
        <v>202.46946249999999</v>
      </c>
      <c r="F366" s="84">
        <v>202.46946249999999</v>
      </c>
    </row>
    <row r="367" spans="1:6" ht="12.75" customHeight="1" x14ac:dyDescent="0.2">
      <c r="A367" s="83" t="s">
        <v>174</v>
      </c>
      <c r="B367" s="83">
        <v>17</v>
      </c>
      <c r="C367" s="84">
        <v>1666.52062953</v>
      </c>
      <c r="D367" s="84">
        <v>1661.0242061399999</v>
      </c>
      <c r="E367" s="84">
        <v>200.61945376</v>
      </c>
      <c r="F367" s="84">
        <v>200.61945376</v>
      </c>
    </row>
    <row r="368" spans="1:6" ht="12.75" customHeight="1" x14ac:dyDescent="0.2">
      <c r="A368" s="83" t="s">
        <v>174</v>
      </c>
      <c r="B368" s="83">
        <v>18</v>
      </c>
      <c r="C368" s="84">
        <v>1658.9183724500001</v>
      </c>
      <c r="D368" s="84">
        <v>1652.08936391</v>
      </c>
      <c r="E368" s="84">
        <v>199.54029840000001</v>
      </c>
      <c r="F368" s="84">
        <v>199.54029840000001</v>
      </c>
    </row>
    <row r="369" spans="1:6" ht="12.75" customHeight="1" x14ac:dyDescent="0.2">
      <c r="A369" s="83" t="s">
        <v>174</v>
      </c>
      <c r="B369" s="83">
        <v>19</v>
      </c>
      <c r="C369" s="84">
        <v>1669.37483271</v>
      </c>
      <c r="D369" s="84">
        <v>1648.14760645</v>
      </c>
      <c r="E369" s="84">
        <v>199.06421068</v>
      </c>
      <c r="F369" s="84">
        <v>199.06421068</v>
      </c>
    </row>
    <row r="370" spans="1:6" ht="12.75" customHeight="1" x14ac:dyDescent="0.2">
      <c r="A370" s="83" t="s">
        <v>174</v>
      </c>
      <c r="B370" s="83">
        <v>20</v>
      </c>
      <c r="C370" s="84">
        <v>1667.3811573600001</v>
      </c>
      <c r="D370" s="84">
        <v>1646.9600352299999</v>
      </c>
      <c r="E370" s="84">
        <v>198.92077515</v>
      </c>
      <c r="F370" s="84">
        <v>198.92077515</v>
      </c>
    </row>
    <row r="371" spans="1:6" ht="12.75" customHeight="1" x14ac:dyDescent="0.2">
      <c r="A371" s="83" t="s">
        <v>174</v>
      </c>
      <c r="B371" s="83">
        <v>21</v>
      </c>
      <c r="C371" s="84">
        <v>1653.2924255200001</v>
      </c>
      <c r="D371" s="84">
        <v>1641.8525634</v>
      </c>
      <c r="E371" s="84">
        <v>198.30389177999999</v>
      </c>
      <c r="F371" s="84">
        <v>198.30389177999999</v>
      </c>
    </row>
    <row r="372" spans="1:6" ht="12.75" customHeight="1" x14ac:dyDescent="0.2">
      <c r="A372" s="83" t="s">
        <v>174</v>
      </c>
      <c r="B372" s="83">
        <v>22</v>
      </c>
      <c r="C372" s="84">
        <v>1603.8787273400001</v>
      </c>
      <c r="D372" s="84">
        <v>1599.93503207</v>
      </c>
      <c r="E372" s="84">
        <v>193.24106836999999</v>
      </c>
      <c r="F372" s="84">
        <v>193.24106836999999</v>
      </c>
    </row>
    <row r="373" spans="1:6" ht="12.75" customHeight="1" x14ac:dyDescent="0.2">
      <c r="A373" s="83" t="s">
        <v>174</v>
      </c>
      <c r="B373" s="83">
        <v>23</v>
      </c>
      <c r="C373" s="84">
        <v>1628.7824364000001</v>
      </c>
      <c r="D373" s="84">
        <v>1615.1704267299999</v>
      </c>
      <c r="E373" s="84">
        <v>195.08120804999999</v>
      </c>
      <c r="F373" s="84">
        <v>195.08120804999999</v>
      </c>
    </row>
    <row r="374" spans="1:6" ht="12.75" customHeight="1" x14ac:dyDescent="0.2">
      <c r="A374" s="83" t="s">
        <v>174</v>
      </c>
      <c r="B374" s="83">
        <v>24</v>
      </c>
      <c r="C374" s="84">
        <v>1690.9100707699999</v>
      </c>
      <c r="D374" s="84">
        <v>1670.6558405999999</v>
      </c>
      <c r="E374" s="84">
        <v>201.78276808000001</v>
      </c>
      <c r="F374" s="84">
        <v>201.78276808000001</v>
      </c>
    </row>
    <row r="375" spans="1:6" ht="12.75" customHeight="1" x14ac:dyDescent="0.2">
      <c r="A375" s="83" t="s">
        <v>175</v>
      </c>
      <c r="B375" s="83">
        <v>1</v>
      </c>
      <c r="C375" s="84">
        <v>1558.6897671700001</v>
      </c>
      <c r="D375" s="84">
        <v>1546.9127072700001</v>
      </c>
      <c r="E375" s="84">
        <v>186.83700164999999</v>
      </c>
      <c r="F375" s="84">
        <v>186.83700164999999</v>
      </c>
    </row>
    <row r="376" spans="1:6" ht="12.75" customHeight="1" x14ac:dyDescent="0.2">
      <c r="A376" s="83" t="s">
        <v>175</v>
      </c>
      <c r="B376" s="83">
        <v>2</v>
      </c>
      <c r="C376" s="84">
        <v>1629.8097851099999</v>
      </c>
      <c r="D376" s="84">
        <v>1618.60727232</v>
      </c>
      <c r="E376" s="84">
        <v>195.49631223</v>
      </c>
      <c r="F376" s="84">
        <v>195.49631223</v>
      </c>
    </row>
    <row r="377" spans="1:6" ht="12.75" customHeight="1" x14ac:dyDescent="0.2">
      <c r="A377" s="83" t="s">
        <v>175</v>
      </c>
      <c r="B377" s="83">
        <v>3</v>
      </c>
      <c r="C377" s="84">
        <v>1706.6353188800001</v>
      </c>
      <c r="D377" s="84">
        <v>1694.0936253299999</v>
      </c>
      <c r="E377" s="84">
        <v>204.61359712999999</v>
      </c>
      <c r="F377" s="84">
        <v>204.61359712999999</v>
      </c>
    </row>
    <row r="378" spans="1:6" ht="12.75" customHeight="1" x14ac:dyDescent="0.2">
      <c r="A378" s="83" t="s">
        <v>175</v>
      </c>
      <c r="B378" s="83">
        <v>4</v>
      </c>
      <c r="C378" s="84">
        <v>1713.3925101899999</v>
      </c>
      <c r="D378" s="84">
        <v>1700.6843777300001</v>
      </c>
      <c r="E378" s="84">
        <v>205.40963196999999</v>
      </c>
      <c r="F378" s="84">
        <v>205.40963196999999</v>
      </c>
    </row>
    <row r="379" spans="1:6" ht="12.75" customHeight="1" x14ac:dyDescent="0.2">
      <c r="A379" s="83" t="s">
        <v>175</v>
      </c>
      <c r="B379" s="83">
        <v>5</v>
      </c>
      <c r="C379" s="84">
        <v>1691.63808926</v>
      </c>
      <c r="D379" s="84">
        <v>1674.24180918</v>
      </c>
      <c r="E379" s="84">
        <v>202.21588342000001</v>
      </c>
      <c r="F379" s="84">
        <v>202.21588342000001</v>
      </c>
    </row>
    <row r="380" spans="1:6" ht="12.75" customHeight="1" x14ac:dyDescent="0.2">
      <c r="A380" s="83" t="s">
        <v>175</v>
      </c>
      <c r="B380" s="83">
        <v>6</v>
      </c>
      <c r="C380" s="84">
        <v>1689.1963541699999</v>
      </c>
      <c r="D380" s="84">
        <v>1677.6941178300001</v>
      </c>
      <c r="E380" s="84">
        <v>202.63285522999999</v>
      </c>
      <c r="F380" s="84">
        <v>202.63285522999999</v>
      </c>
    </row>
    <row r="381" spans="1:6" ht="12.75" customHeight="1" x14ac:dyDescent="0.2">
      <c r="A381" s="83" t="s">
        <v>175</v>
      </c>
      <c r="B381" s="83">
        <v>7</v>
      </c>
      <c r="C381" s="84">
        <v>1559.9428958999999</v>
      </c>
      <c r="D381" s="84">
        <v>1549.50700321</v>
      </c>
      <c r="E381" s="84">
        <v>187.15034220000001</v>
      </c>
      <c r="F381" s="84">
        <v>187.15034220000001</v>
      </c>
    </row>
    <row r="382" spans="1:6" ht="12.75" customHeight="1" x14ac:dyDescent="0.2">
      <c r="A382" s="83" t="s">
        <v>175</v>
      </c>
      <c r="B382" s="83">
        <v>8</v>
      </c>
      <c r="C382" s="84">
        <v>1441.68721357</v>
      </c>
      <c r="D382" s="84">
        <v>1427.65787421</v>
      </c>
      <c r="E382" s="84">
        <v>172.43333469999999</v>
      </c>
      <c r="F382" s="84">
        <v>172.43333469999999</v>
      </c>
    </row>
    <row r="383" spans="1:6" ht="12.75" customHeight="1" x14ac:dyDescent="0.2">
      <c r="A383" s="83" t="s">
        <v>175</v>
      </c>
      <c r="B383" s="83">
        <v>9</v>
      </c>
      <c r="C383" s="84">
        <v>1397.5471306300001</v>
      </c>
      <c r="D383" s="84">
        <v>1392.48740064</v>
      </c>
      <c r="E383" s="84">
        <v>168.18542478000001</v>
      </c>
      <c r="F383" s="84">
        <v>168.18542478000001</v>
      </c>
    </row>
    <row r="384" spans="1:6" ht="12.75" customHeight="1" x14ac:dyDescent="0.2">
      <c r="A384" s="83" t="s">
        <v>175</v>
      </c>
      <c r="B384" s="83">
        <v>10</v>
      </c>
      <c r="C384" s="84">
        <v>1394.0659963799999</v>
      </c>
      <c r="D384" s="84">
        <v>1381.0367949399999</v>
      </c>
      <c r="E384" s="84">
        <v>166.80241408000001</v>
      </c>
      <c r="F384" s="84">
        <v>166.80241408000001</v>
      </c>
    </row>
    <row r="385" spans="1:6" ht="12.75" customHeight="1" x14ac:dyDescent="0.2">
      <c r="A385" s="83" t="s">
        <v>175</v>
      </c>
      <c r="B385" s="83">
        <v>11</v>
      </c>
      <c r="C385" s="84">
        <v>1364.7755895299999</v>
      </c>
      <c r="D385" s="84">
        <v>1354.0345448800001</v>
      </c>
      <c r="E385" s="84">
        <v>163.54106687000001</v>
      </c>
      <c r="F385" s="84">
        <v>163.54106687000001</v>
      </c>
    </row>
    <row r="386" spans="1:6" ht="12.75" customHeight="1" x14ac:dyDescent="0.2">
      <c r="A386" s="83" t="s">
        <v>175</v>
      </c>
      <c r="B386" s="83">
        <v>12</v>
      </c>
      <c r="C386" s="84">
        <v>1380.82255553</v>
      </c>
      <c r="D386" s="84">
        <v>1366.09066164</v>
      </c>
      <c r="E386" s="84">
        <v>164.99721155</v>
      </c>
      <c r="F386" s="84">
        <v>164.99721155</v>
      </c>
    </row>
    <row r="387" spans="1:6" ht="12.75" customHeight="1" x14ac:dyDescent="0.2">
      <c r="A387" s="83" t="s">
        <v>175</v>
      </c>
      <c r="B387" s="83">
        <v>13</v>
      </c>
      <c r="C387" s="84">
        <v>1403.7646824599999</v>
      </c>
      <c r="D387" s="84">
        <v>1395.9374820600001</v>
      </c>
      <c r="E387" s="84">
        <v>168.60212759000001</v>
      </c>
      <c r="F387" s="84">
        <v>168.60212759000001</v>
      </c>
    </row>
    <row r="388" spans="1:6" ht="12.75" customHeight="1" x14ac:dyDescent="0.2">
      <c r="A388" s="83" t="s">
        <v>175</v>
      </c>
      <c r="B388" s="83">
        <v>14</v>
      </c>
      <c r="C388" s="84">
        <v>1410.19865918</v>
      </c>
      <c r="D388" s="84">
        <v>1402.8897123199999</v>
      </c>
      <c r="E388" s="84">
        <v>169.44182194000001</v>
      </c>
      <c r="F388" s="84">
        <v>169.44182194000001</v>
      </c>
    </row>
    <row r="389" spans="1:6" ht="12.75" customHeight="1" x14ac:dyDescent="0.2">
      <c r="A389" s="83" t="s">
        <v>175</v>
      </c>
      <c r="B389" s="83">
        <v>15</v>
      </c>
      <c r="C389" s="84">
        <v>1428.6804520000001</v>
      </c>
      <c r="D389" s="84">
        <v>1419.2697979300001</v>
      </c>
      <c r="E389" s="84">
        <v>171.42021804999999</v>
      </c>
      <c r="F389" s="84">
        <v>171.42021804999999</v>
      </c>
    </row>
    <row r="390" spans="1:6" ht="12.75" customHeight="1" x14ac:dyDescent="0.2">
      <c r="A390" s="83" t="s">
        <v>175</v>
      </c>
      <c r="B390" s="83">
        <v>16</v>
      </c>
      <c r="C390" s="84">
        <v>1428.55282751</v>
      </c>
      <c r="D390" s="84">
        <v>1421.3022106999999</v>
      </c>
      <c r="E390" s="84">
        <v>171.66569401999999</v>
      </c>
      <c r="F390" s="84">
        <v>171.66569401999999</v>
      </c>
    </row>
    <row r="391" spans="1:6" ht="12.75" customHeight="1" x14ac:dyDescent="0.2">
      <c r="A391" s="83" t="s">
        <v>175</v>
      </c>
      <c r="B391" s="83">
        <v>17</v>
      </c>
      <c r="C391" s="84">
        <v>1384.60328134</v>
      </c>
      <c r="D391" s="84">
        <v>1375.58461386</v>
      </c>
      <c r="E391" s="84">
        <v>166.14389653000001</v>
      </c>
      <c r="F391" s="84">
        <v>166.14389653000001</v>
      </c>
    </row>
    <row r="392" spans="1:6" ht="12.75" customHeight="1" x14ac:dyDescent="0.2">
      <c r="A392" s="83" t="s">
        <v>175</v>
      </c>
      <c r="B392" s="83">
        <v>18</v>
      </c>
      <c r="C392" s="84">
        <v>1395.44145168</v>
      </c>
      <c r="D392" s="84">
        <v>1385.30600738</v>
      </c>
      <c r="E392" s="84">
        <v>167.31805199999999</v>
      </c>
      <c r="F392" s="84">
        <v>167.31805199999999</v>
      </c>
    </row>
    <row r="393" spans="1:6" ht="12.75" customHeight="1" x14ac:dyDescent="0.2">
      <c r="A393" s="83" t="s">
        <v>175</v>
      </c>
      <c r="B393" s="83">
        <v>19</v>
      </c>
      <c r="C393" s="84">
        <v>1400.7366703</v>
      </c>
      <c r="D393" s="84">
        <v>1384.3266605599999</v>
      </c>
      <c r="E393" s="84">
        <v>167.19976593000001</v>
      </c>
      <c r="F393" s="84">
        <v>167.19976593000001</v>
      </c>
    </row>
    <row r="394" spans="1:6" ht="12.75" customHeight="1" x14ac:dyDescent="0.2">
      <c r="A394" s="83" t="s">
        <v>175</v>
      </c>
      <c r="B394" s="83">
        <v>20</v>
      </c>
      <c r="C394" s="84">
        <v>1400.8665792100001</v>
      </c>
      <c r="D394" s="84">
        <v>1383.5273733399999</v>
      </c>
      <c r="E394" s="84">
        <v>167.10322755999999</v>
      </c>
      <c r="F394" s="84">
        <v>167.10322755999999</v>
      </c>
    </row>
    <row r="395" spans="1:6" ht="12.75" customHeight="1" x14ac:dyDescent="0.2">
      <c r="A395" s="83" t="s">
        <v>175</v>
      </c>
      <c r="B395" s="83">
        <v>21</v>
      </c>
      <c r="C395" s="84">
        <v>1422.0365659300001</v>
      </c>
      <c r="D395" s="84">
        <v>1408.1617344199999</v>
      </c>
      <c r="E395" s="84">
        <v>170.07857978000001</v>
      </c>
      <c r="F395" s="84">
        <v>170.07857978000001</v>
      </c>
    </row>
    <row r="396" spans="1:6" ht="12.75" customHeight="1" x14ac:dyDescent="0.2">
      <c r="A396" s="83" t="s">
        <v>175</v>
      </c>
      <c r="B396" s="83">
        <v>22</v>
      </c>
      <c r="C396" s="84">
        <v>1393.8638630999999</v>
      </c>
      <c r="D396" s="84">
        <v>1383.8598849699999</v>
      </c>
      <c r="E396" s="84">
        <v>167.14338850999999</v>
      </c>
      <c r="F396" s="84">
        <v>167.14338850999999</v>
      </c>
    </row>
    <row r="397" spans="1:6" ht="12.75" customHeight="1" x14ac:dyDescent="0.2">
      <c r="A397" s="83" t="s">
        <v>175</v>
      </c>
      <c r="B397" s="83">
        <v>23</v>
      </c>
      <c r="C397" s="84">
        <v>1420.7637985900001</v>
      </c>
      <c r="D397" s="84">
        <v>1408.00506006</v>
      </c>
      <c r="E397" s="84">
        <v>170.05965656000001</v>
      </c>
      <c r="F397" s="84">
        <v>170.05965656000001</v>
      </c>
    </row>
    <row r="398" spans="1:6" ht="12.75" customHeight="1" x14ac:dyDescent="0.2">
      <c r="A398" s="83" t="s">
        <v>175</v>
      </c>
      <c r="B398" s="83">
        <v>24</v>
      </c>
      <c r="C398" s="84">
        <v>1511.6746876300001</v>
      </c>
      <c r="D398" s="84">
        <v>1494.0905597399999</v>
      </c>
      <c r="E398" s="84">
        <v>180.45711245999999</v>
      </c>
      <c r="F398" s="84">
        <v>180.45711245999999</v>
      </c>
    </row>
    <row r="399" spans="1:6" ht="12.75" customHeight="1" x14ac:dyDescent="0.2">
      <c r="A399" s="83" t="s">
        <v>176</v>
      </c>
      <c r="B399" s="83">
        <v>1</v>
      </c>
      <c r="C399" s="84">
        <v>1642.0837863700001</v>
      </c>
      <c r="D399" s="84">
        <v>1630.3878877699999</v>
      </c>
      <c r="E399" s="84">
        <v>196.9191817</v>
      </c>
      <c r="F399" s="84">
        <v>196.9191817</v>
      </c>
    </row>
    <row r="400" spans="1:6" ht="12.75" customHeight="1" x14ac:dyDescent="0.2">
      <c r="A400" s="83" t="s">
        <v>176</v>
      </c>
      <c r="B400" s="83">
        <v>2</v>
      </c>
      <c r="C400" s="84">
        <v>1700.68821069</v>
      </c>
      <c r="D400" s="84">
        <v>1684.88753053</v>
      </c>
      <c r="E400" s="84">
        <v>203.50167973000001</v>
      </c>
      <c r="F400" s="84">
        <v>203.50167973000001</v>
      </c>
    </row>
    <row r="401" spans="1:6" ht="12.75" customHeight="1" x14ac:dyDescent="0.2">
      <c r="A401" s="83" t="s">
        <v>176</v>
      </c>
      <c r="B401" s="83">
        <v>3</v>
      </c>
      <c r="C401" s="84">
        <v>1797.90680847</v>
      </c>
      <c r="D401" s="84">
        <v>1779.25836574</v>
      </c>
      <c r="E401" s="84">
        <v>214.89984319000001</v>
      </c>
      <c r="F401" s="84">
        <v>214.89984319000001</v>
      </c>
    </row>
    <row r="402" spans="1:6" ht="12.75" customHeight="1" x14ac:dyDescent="0.2">
      <c r="A402" s="83" t="s">
        <v>176</v>
      </c>
      <c r="B402" s="83">
        <v>4</v>
      </c>
      <c r="C402" s="84">
        <v>1809.54044374</v>
      </c>
      <c r="D402" s="84">
        <v>1793.6115154399999</v>
      </c>
      <c r="E402" s="84">
        <v>216.63342481999999</v>
      </c>
      <c r="F402" s="84">
        <v>216.63342481999999</v>
      </c>
    </row>
    <row r="403" spans="1:6" ht="12.75" customHeight="1" x14ac:dyDescent="0.2">
      <c r="A403" s="83" t="s">
        <v>176</v>
      </c>
      <c r="B403" s="83">
        <v>5</v>
      </c>
      <c r="C403" s="84">
        <v>1813.57645144</v>
      </c>
      <c r="D403" s="84">
        <v>1797.66953857</v>
      </c>
      <c r="E403" s="84">
        <v>217.12355518000001</v>
      </c>
      <c r="F403" s="84">
        <v>217.12355518000001</v>
      </c>
    </row>
    <row r="404" spans="1:6" ht="12.75" customHeight="1" x14ac:dyDescent="0.2">
      <c r="A404" s="83" t="s">
        <v>176</v>
      </c>
      <c r="B404" s="83">
        <v>6</v>
      </c>
      <c r="C404" s="84">
        <v>1768.81057397</v>
      </c>
      <c r="D404" s="84">
        <v>1756.60545149</v>
      </c>
      <c r="E404" s="84">
        <v>212.16381125000001</v>
      </c>
      <c r="F404" s="84">
        <v>212.16381125000001</v>
      </c>
    </row>
    <row r="405" spans="1:6" ht="12.75" customHeight="1" x14ac:dyDescent="0.2">
      <c r="A405" s="83" t="s">
        <v>176</v>
      </c>
      <c r="B405" s="83">
        <v>7</v>
      </c>
      <c r="C405" s="84">
        <v>1642.3007556499999</v>
      </c>
      <c r="D405" s="84">
        <v>1630.993796</v>
      </c>
      <c r="E405" s="84">
        <v>196.99236364999999</v>
      </c>
      <c r="F405" s="84">
        <v>196.99236364999999</v>
      </c>
    </row>
    <row r="406" spans="1:6" ht="12.75" customHeight="1" x14ac:dyDescent="0.2">
      <c r="A406" s="83" t="s">
        <v>176</v>
      </c>
      <c r="B406" s="83">
        <v>8</v>
      </c>
      <c r="C406" s="84">
        <v>1589.66215809</v>
      </c>
      <c r="D406" s="84">
        <v>1571.7225614399999</v>
      </c>
      <c r="E406" s="84">
        <v>189.83355003</v>
      </c>
      <c r="F406" s="84">
        <v>189.83355003</v>
      </c>
    </row>
    <row r="407" spans="1:6" ht="12.75" customHeight="1" x14ac:dyDescent="0.2">
      <c r="A407" s="83" t="s">
        <v>176</v>
      </c>
      <c r="B407" s="83">
        <v>9</v>
      </c>
      <c r="C407" s="84">
        <v>1491.5281222999999</v>
      </c>
      <c r="D407" s="84">
        <v>1483.9317594300001</v>
      </c>
      <c r="E407" s="84">
        <v>179.23012675000001</v>
      </c>
      <c r="F407" s="84">
        <v>179.23012675000001</v>
      </c>
    </row>
    <row r="408" spans="1:6" ht="12.75" customHeight="1" x14ac:dyDescent="0.2">
      <c r="A408" s="83" t="s">
        <v>176</v>
      </c>
      <c r="B408" s="83">
        <v>10</v>
      </c>
      <c r="C408" s="84">
        <v>1513.5879586999999</v>
      </c>
      <c r="D408" s="84">
        <v>1499.8647029000001</v>
      </c>
      <c r="E408" s="84">
        <v>181.15451676999999</v>
      </c>
      <c r="F408" s="84">
        <v>181.15451676999999</v>
      </c>
    </row>
    <row r="409" spans="1:6" ht="12.75" customHeight="1" x14ac:dyDescent="0.2">
      <c r="A409" s="83" t="s">
        <v>176</v>
      </c>
      <c r="B409" s="83">
        <v>11</v>
      </c>
      <c r="C409" s="84">
        <v>1516.5004238199999</v>
      </c>
      <c r="D409" s="84">
        <v>1502.5899989300001</v>
      </c>
      <c r="E409" s="84">
        <v>181.48367959000001</v>
      </c>
      <c r="F409" s="84">
        <v>181.48367959000001</v>
      </c>
    </row>
    <row r="410" spans="1:6" ht="12.75" customHeight="1" x14ac:dyDescent="0.2">
      <c r="A410" s="83" t="s">
        <v>176</v>
      </c>
      <c r="B410" s="83">
        <v>12</v>
      </c>
      <c r="C410" s="84">
        <v>1547.82905796</v>
      </c>
      <c r="D410" s="84">
        <v>1531.6371965400001</v>
      </c>
      <c r="E410" s="84">
        <v>184.99201672999999</v>
      </c>
      <c r="F410" s="84">
        <v>184.99201672999999</v>
      </c>
    </row>
    <row r="411" spans="1:6" ht="12.75" customHeight="1" x14ac:dyDescent="0.2">
      <c r="A411" s="83" t="s">
        <v>176</v>
      </c>
      <c r="B411" s="83">
        <v>13</v>
      </c>
      <c r="C411" s="84">
        <v>1579.00106349</v>
      </c>
      <c r="D411" s="84">
        <v>1578.49802419</v>
      </c>
      <c r="E411" s="84">
        <v>190.65189430000001</v>
      </c>
      <c r="F411" s="84">
        <v>190.65189430000001</v>
      </c>
    </row>
    <row r="412" spans="1:6" ht="12.75" customHeight="1" x14ac:dyDescent="0.2">
      <c r="A412" s="83" t="s">
        <v>176</v>
      </c>
      <c r="B412" s="83">
        <v>14</v>
      </c>
      <c r="C412" s="84">
        <v>1587.456514</v>
      </c>
      <c r="D412" s="84">
        <v>1577.33221054</v>
      </c>
      <c r="E412" s="84">
        <v>190.51108665999999</v>
      </c>
      <c r="F412" s="84">
        <v>190.51108665999999</v>
      </c>
    </row>
    <row r="413" spans="1:6" ht="12.75" customHeight="1" x14ac:dyDescent="0.2">
      <c r="A413" s="83" t="s">
        <v>176</v>
      </c>
      <c r="B413" s="83">
        <v>15</v>
      </c>
      <c r="C413" s="84">
        <v>1595.6298285299999</v>
      </c>
      <c r="D413" s="84">
        <v>1583.50760722</v>
      </c>
      <c r="E413" s="84">
        <v>191.2569546</v>
      </c>
      <c r="F413" s="84">
        <v>191.2569546</v>
      </c>
    </row>
    <row r="414" spans="1:6" ht="12.75" customHeight="1" x14ac:dyDescent="0.2">
      <c r="A414" s="83" t="s">
        <v>176</v>
      </c>
      <c r="B414" s="83">
        <v>16</v>
      </c>
      <c r="C414" s="84">
        <v>1574.8153245200001</v>
      </c>
      <c r="D414" s="84">
        <v>1563.56158125</v>
      </c>
      <c r="E414" s="84">
        <v>188.84786217999999</v>
      </c>
      <c r="F414" s="84">
        <v>188.84786217999999</v>
      </c>
    </row>
    <row r="415" spans="1:6" ht="12.75" customHeight="1" x14ac:dyDescent="0.2">
      <c r="A415" s="83" t="s">
        <v>176</v>
      </c>
      <c r="B415" s="83">
        <v>17</v>
      </c>
      <c r="C415" s="84">
        <v>1558.9946990200001</v>
      </c>
      <c r="D415" s="84">
        <v>1548.9722479</v>
      </c>
      <c r="E415" s="84">
        <v>187.08575415000001</v>
      </c>
      <c r="F415" s="84">
        <v>187.08575415000001</v>
      </c>
    </row>
    <row r="416" spans="1:6" ht="12.75" customHeight="1" x14ac:dyDescent="0.2">
      <c r="A416" s="83" t="s">
        <v>176</v>
      </c>
      <c r="B416" s="83">
        <v>18</v>
      </c>
      <c r="C416" s="84">
        <v>1537.1192078199999</v>
      </c>
      <c r="D416" s="84">
        <v>1525.5206756299999</v>
      </c>
      <c r="E416" s="84">
        <v>184.25325982999999</v>
      </c>
      <c r="F416" s="84">
        <v>184.25325982999999</v>
      </c>
    </row>
    <row r="417" spans="1:6" ht="12.75" customHeight="1" x14ac:dyDescent="0.2">
      <c r="A417" s="83" t="s">
        <v>176</v>
      </c>
      <c r="B417" s="83">
        <v>19</v>
      </c>
      <c r="C417" s="84">
        <v>1535.96720867</v>
      </c>
      <c r="D417" s="84">
        <v>1515.2744767300001</v>
      </c>
      <c r="E417" s="84">
        <v>183.01571806999999</v>
      </c>
      <c r="F417" s="84">
        <v>183.01571806999999</v>
      </c>
    </row>
    <row r="418" spans="1:6" ht="12.75" customHeight="1" x14ac:dyDescent="0.2">
      <c r="A418" s="83" t="s">
        <v>176</v>
      </c>
      <c r="B418" s="83">
        <v>20</v>
      </c>
      <c r="C418" s="84">
        <v>1536.05255601</v>
      </c>
      <c r="D418" s="84">
        <v>1517.8518798099999</v>
      </c>
      <c r="E418" s="84">
        <v>183.32701829000001</v>
      </c>
      <c r="F418" s="84">
        <v>183.32701829000001</v>
      </c>
    </row>
    <row r="419" spans="1:6" ht="12.75" customHeight="1" x14ac:dyDescent="0.2">
      <c r="A419" s="83" t="s">
        <v>176</v>
      </c>
      <c r="B419" s="83">
        <v>21</v>
      </c>
      <c r="C419" s="84">
        <v>1518.83187634</v>
      </c>
      <c r="D419" s="84">
        <v>1506.65200617</v>
      </c>
      <c r="E419" s="84">
        <v>181.97429113999999</v>
      </c>
      <c r="F419" s="84">
        <v>181.97429113999999</v>
      </c>
    </row>
    <row r="420" spans="1:6" ht="12.75" customHeight="1" x14ac:dyDescent="0.2">
      <c r="A420" s="83" t="s">
        <v>176</v>
      </c>
      <c r="B420" s="83">
        <v>22</v>
      </c>
      <c r="C420" s="84">
        <v>1479.92850615</v>
      </c>
      <c r="D420" s="84">
        <v>1470.0726954199999</v>
      </c>
      <c r="E420" s="84">
        <v>177.55622106999999</v>
      </c>
      <c r="F420" s="84">
        <v>177.55622106999999</v>
      </c>
    </row>
    <row r="421" spans="1:6" ht="12.75" customHeight="1" x14ac:dyDescent="0.2">
      <c r="A421" s="83" t="s">
        <v>176</v>
      </c>
      <c r="B421" s="83">
        <v>23</v>
      </c>
      <c r="C421" s="84">
        <v>1533.73529065</v>
      </c>
      <c r="D421" s="84">
        <v>1522.9723626800001</v>
      </c>
      <c r="E421" s="84">
        <v>183.94547313999999</v>
      </c>
      <c r="F421" s="84">
        <v>183.94547313999999</v>
      </c>
    </row>
    <row r="422" spans="1:6" ht="12.75" customHeight="1" x14ac:dyDescent="0.2">
      <c r="A422" s="83" t="s">
        <v>176</v>
      </c>
      <c r="B422" s="83">
        <v>24</v>
      </c>
      <c r="C422" s="84">
        <v>1684.3158912599999</v>
      </c>
      <c r="D422" s="84">
        <v>1670.8838952399999</v>
      </c>
      <c r="E422" s="84">
        <v>201.81031264999999</v>
      </c>
      <c r="F422" s="84">
        <v>201.81031264999999</v>
      </c>
    </row>
    <row r="423" spans="1:6" ht="12.75" customHeight="1" x14ac:dyDescent="0.2">
      <c r="A423" s="83" t="s">
        <v>177</v>
      </c>
      <c r="B423" s="83">
        <v>1</v>
      </c>
      <c r="C423" s="84">
        <v>1536.3973020400001</v>
      </c>
      <c r="D423" s="84">
        <v>1524.84880492</v>
      </c>
      <c r="E423" s="84">
        <v>184.17211090999999</v>
      </c>
      <c r="F423" s="84">
        <v>184.17211090999999</v>
      </c>
    </row>
    <row r="424" spans="1:6" ht="12.75" customHeight="1" x14ac:dyDescent="0.2">
      <c r="A424" s="83" t="s">
        <v>177</v>
      </c>
      <c r="B424" s="83">
        <v>2</v>
      </c>
      <c r="C424" s="84">
        <v>1614.9194645099999</v>
      </c>
      <c r="D424" s="84">
        <v>1602.2985388300001</v>
      </c>
      <c r="E424" s="84">
        <v>193.52653407</v>
      </c>
      <c r="F424" s="84">
        <v>193.52653407</v>
      </c>
    </row>
    <row r="425" spans="1:6" ht="12.75" customHeight="1" x14ac:dyDescent="0.2">
      <c r="A425" s="83" t="s">
        <v>177</v>
      </c>
      <c r="B425" s="83">
        <v>3</v>
      </c>
      <c r="C425" s="84">
        <v>1653.8400783699999</v>
      </c>
      <c r="D425" s="84">
        <v>1641.33033808</v>
      </c>
      <c r="E425" s="84">
        <v>198.24081710999999</v>
      </c>
      <c r="F425" s="84">
        <v>198.24081710999999</v>
      </c>
    </row>
    <row r="426" spans="1:6" ht="12.75" customHeight="1" x14ac:dyDescent="0.2">
      <c r="A426" s="83" t="s">
        <v>177</v>
      </c>
      <c r="B426" s="83">
        <v>4</v>
      </c>
      <c r="C426" s="84">
        <v>1640.24177132</v>
      </c>
      <c r="D426" s="84">
        <v>1639.16774085</v>
      </c>
      <c r="E426" s="84">
        <v>197.97961738000001</v>
      </c>
      <c r="F426" s="84">
        <v>197.97961738000001</v>
      </c>
    </row>
    <row r="427" spans="1:6" ht="12.75" customHeight="1" x14ac:dyDescent="0.2">
      <c r="A427" s="83" t="s">
        <v>177</v>
      </c>
      <c r="B427" s="83">
        <v>5</v>
      </c>
      <c r="C427" s="84">
        <v>1645.6672100200001</v>
      </c>
      <c r="D427" s="84">
        <v>1632.4262023000001</v>
      </c>
      <c r="E427" s="84">
        <v>197.16537049999999</v>
      </c>
      <c r="F427" s="84">
        <v>197.16537049999999</v>
      </c>
    </row>
    <row r="428" spans="1:6" ht="12.75" customHeight="1" x14ac:dyDescent="0.2">
      <c r="A428" s="83" t="s">
        <v>177</v>
      </c>
      <c r="B428" s="83">
        <v>6</v>
      </c>
      <c r="C428" s="84">
        <v>1667.32605543</v>
      </c>
      <c r="D428" s="84">
        <v>1665.2333957999999</v>
      </c>
      <c r="E428" s="84">
        <v>201.12784210000001</v>
      </c>
      <c r="F428" s="84">
        <v>201.12784210000001</v>
      </c>
    </row>
    <row r="429" spans="1:6" ht="12.75" customHeight="1" x14ac:dyDescent="0.2">
      <c r="A429" s="83" t="s">
        <v>177</v>
      </c>
      <c r="B429" s="83">
        <v>7</v>
      </c>
      <c r="C429" s="84">
        <v>1612.4773325900001</v>
      </c>
      <c r="D429" s="84">
        <v>1599.5211499100001</v>
      </c>
      <c r="E429" s="84">
        <v>193.19107944999999</v>
      </c>
      <c r="F429" s="84">
        <v>193.19107944999999</v>
      </c>
    </row>
    <row r="430" spans="1:6" ht="12.75" customHeight="1" x14ac:dyDescent="0.2">
      <c r="A430" s="83" t="s">
        <v>177</v>
      </c>
      <c r="B430" s="83">
        <v>8</v>
      </c>
      <c r="C430" s="84">
        <v>1535.0244783799999</v>
      </c>
      <c r="D430" s="84">
        <v>1518.5946410500001</v>
      </c>
      <c r="E430" s="84">
        <v>183.41672942</v>
      </c>
      <c r="F430" s="84">
        <v>183.41672942</v>
      </c>
    </row>
    <row r="431" spans="1:6" ht="12.75" customHeight="1" x14ac:dyDescent="0.2">
      <c r="A431" s="83" t="s">
        <v>177</v>
      </c>
      <c r="B431" s="83">
        <v>9</v>
      </c>
      <c r="C431" s="84">
        <v>1411.9160121499999</v>
      </c>
      <c r="D431" s="84">
        <v>1405.7565078499999</v>
      </c>
      <c r="E431" s="84">
        <v>169.78807513999999</v>
      </c>
      <c r="F431" s="84">
        <v>169.78807513999999</v>
      </c>
    </row>
    <row r="432" spans="1:6" ht="12.75" customHeight="1" x14ac:dyDescent="0.2">
      <c r="A432" s="83" t="s">
        <v>177</v>
      </c>
      <c r="B432" s="83">
        <v>10</v>
      </c>
      <c r="C432" s="84">
        <v>1367.4447096900001</v>
      </c>
      <c r="D432" s="84">
        <v>1350.4571075599999</v>
      </c>
      <c r="E432" s="84">
        <v>163.10898194000001</v>
      </c>
      <c r="F432" s="84">
        <v>163.10898194000001</v>
      </c>
    </row>
    <row r="433" spans="1:6" ht="12.75" customHeight="1" x14ac:dyDescent="0.2">
      <c r="A433" s="83" t="s">
        <v>177</v>
      </c>
      <c r="B433" s="83">
        <v>11</v>
      </c>
      <c r="C433" s="84">
        <v>1340.21487686</v>
      </c>
      <c r="D433" s="84">
        <v>1327.01608829</v>
      </c>
      <c r="E433" s="84">
        <v>160.27776223000001</v>
      </c>
      <c r="F433" s="84">
        <v>160.27776223000001</v>
      </c>
    </row>
    <row r="434" spans="1:6" ht="12.75" customHeight="1" x14ac:dyDescent="0.2">
      <c r="A434" s="83" t="s">
        <v>177</v>
      </c>
      <c r="B434" s="83">
        <v>12</v>
      </c>
      <c r="C434" s="84">
        <v>1354.54058538</v>
      </c>
      <c r="D434" s="84">
        <v>1335.6178073399999</v>
      </c>
      <c r="E434" s="84">
        <v>161.31668277</v>
      </c>
      <c r="F434" s="84">
        <v>161.31668277</v>
      </c>
    </row>
    <row r="435" spans="1:6" ht="12.75" customHeight="1" x14ac:dyDescent="0.2">
      <c r="A435" s="83" t="s">
        <v>177</v>
      </c>
      <c r="B435" s="83">
        <v>13</v>
      </c>
      <c r="C435" s="84">
        <v>1384.6489565899999</v>
      </c>
      <c r="D435" s="84">
        <v>1372.34698695</v>
      </c>
      <c r="E435" s="84">
        <v>165.75285410000001</v>
      </c>
      <c r="F435" s="84">
        <v>165.75285410000001</v>
      </c>
    </row>
    <row r="436" spans="1:6" ht="12.75" customHeight="1" x14ac:dyDescent="0.2">
      <c r="A436" s="83" t="s">
        <v>177</v>
      </c>
      <c r="B436" s="83">
        <v>14</v>
      </c>
      <c r="C436" s="84">
        <v>1384.0797300700001</v>
      </c>
      <c r="D436" s="84">
        <v>1370.71455732</v>
      </c>
      <c r="E436" s="84">
        <v>165.55568830999999</v>
      </c>
      <c r="F436" s="84">
        <v>165.55568830999999</v>
      </c>
    </row>
    <row r="437" spans="1:6" ht="12.75" customHeight="1" x14ac:dyDescent="0.2">
      <c r="A437" s="83" t="s">
        <v>177</v>
      </c>
      <c r="B437" s="83">
        <v>15</v>
      </c>
      <c r="C437" s="84">
        <v>1407.5591468</v>
      </c>
      <c r="D437" s="84">
        <v>1390.6433307</v>
      </c>
      <c r="E437" s="84">
        <v>167.96269695999999</v>
      </c>
      <c r="F437" s="84">
        <v>167.96269695999999</v>
      </c>
    </row>
    <row r="438" spans="1:6" ht="12.75" customHeight="1" x14ac:dyDescent="0.2">
      <c r="A438" s="83" t="s">
        <v>177</v>
      </c>
      <c r="B438" s="83">
        <v>16</v>
      </c>
      <c r="C438" s="84">
        <v>1420.22150541</v>
      </c>
      <c r="D438" s="84">
        <v>1408.66689131</v>
      </c>
      <c r="E438" s="84">
        <v>170.13959292000001</v>
      </c>
      <c r="F438" s="84">
        <v>170.13959292000001</v>
      </c>
    </row>
    <row r="439" spans="1:6" ht="12.75" customHeight="1" x14ac:dyDescent="0.2">
      <c r="A439" s="83" t="s">
        <v>177</v>
      </c>
      <c r="B439" s="83">
        <v>17</v>
      </c>
      <c r="C439" s="84">
        <v>1409.01038498</v>
      </c>
      <c r="D439" s="84">
        <v>1395.9292624499999</v>
      </c>
      <c r="E439" s="84">
        <v>168.60113482</v>
      </c>
      <c r="F439" s="84">
        <v>168.60113482</v>
      </c>
    </row>
    <row r="440" spans="1:6" ht="12.75" customHeight="1" x14ac:dyDescent="0.2">
      <c r="A440" s="83" t="s">
        <v>177</v>
      </c>
      <c r="B440" s="83">
        <v>18</v>
      </c>
      <c r="C440" s="84">
        <v>1395.6743259</v>
      </c>
      <c r="D440" s="84">
        <v>1376.81158579</v>
      </c>
      <c r="E440" s="84">
        <v>166.29209090000001</v>
      </c>
      <c r="F440" s="84">
        <v>166.29209090000001</v>
      </c>
    </row>
    <row r="441" spans="1:6" ht="12.75" customHeight="1" x14ac:dyDescent="0.2">
      <c r="A441" s="83" t="s">
        <v>177</v>
      </c>
      <c r="B441" s="83">
        <v>19</v>
      </c>
      <c r="C441" s="84">
        <v>1398.53994203</v>
      </c>
      <c r="D441" s="84">
        <v>1359.5462490800001</v>
      </c>
      <c r="E441" s="84">
        <v>164.20677365</v>
      </c>
      <c r="F441" s="84">
        <v>164.20677365</v>
      </c>
    </row>
    <row r="442" spans="1:6" ht="12.75" customHeight="1" x14ac:dyDescent="0.2">
      <c r="A442" s="83" t="s">
        <v>177</v>
      </c>
      <c r="B442" s="83">
        <v>20</v>
      </c>
      <c r="C442" s="84">
        <v>1383.20015171</v>
      </c>
      <c r="D442" s="84">
        <v>1357.4325334499999</v>
      </c>
      <c r="E442" s="84">
        <v>163.95147786999999</v>
      </c>
      <c r="F442" s="84">
        <v>163.95147786999999</v>
      </c>
    </row>
    <row r="443" spans="1:6" ht="12.75" customHeight="1" x14ac:dyDescent="0.2">
      <c r="A443" s="83" t="s">
        <v>177</v>
      </c>
      <c r="B443" s="83">
        <v>21</v>
      </c>
      <c r="C443" s="84">
        <v>1364.8739438299999</v>
      </c>
      <c r="D443" s="84">
        <v>1344.60803519</v>
      </c>
      <c r="E443" s="84">
        <v>162.40252763999999</v>
      </c>
      <c r="F443" s="84">
        <v>162.40252763999999</v>
      </c>
    </row>
    <row r="444" spans="1:6" ht="12.75" customHeight="1" x14ac:dyDescent="0.2">
      <c r="A444" s="83" t="s">
        <v>177</v>
      </c>
      <c r="B444" s="83">
        <v>22</v>
      </c>
      <c r="C444" s="84">
        <v>1333.7903194800001</v>
      </c>
      <c r="D444" s="84">
        <v>1315.7318147999999</v>
      </c>
      <c r="E444" s="84">
        <v>158.91484122</v>
      </c>
      <c r="F444" s="84">
        <v>158.91484122</v>
      </c>
    </row>
    <row r="445" spans="1:6" ht="12.75" customHeight="1" x14ac:dyDescent="0.2">
      <c r="A445" s="83" t="s">
        <v>177</v>
      </c>
      <c r="B445" s="83">
        <v>23</v>
      </c>
      <c r="C445" s="84">
        <v>1392.1888447399999</v>
      </c>
      <c r="D445" s="84">
        <v>1372.1352796799999</v>
      </c>
      <c r="E445" s="84">
        <v>165.72728397</v>
      </c>
      <c r="F445" s="84">
        <v>165.72728397</v>
      </c>
    </row>
    <row r="446" spans="1:6" ht="12.75" customHeight="1" x14ac:dyDescent="0.2">
      <c r="A446" s="83" t="s">
        <v>177</v>
      </c>
      <c r="B446" s="83">
        <v>24</v>
      </c>
      <c r="C446" s="84">
        <v>1466.93451695</v>
      </c>
      <c r="D446" s="84">
        <v>1446.2549062000001</v>
      </c>
      <c r="E446" s="84">
        <v>174.67949486000001</v>
      </c>
      <c r="F446" s="84">
        <v>174.67949486000001</v>
      </c>
    </row>
    <row r="447" spans="1:6" ht="12.75" customHeight="1" x14ac:dyDescent="0.2">
      <c r="A447" s="83" t="s">
        <v>178</v>
      </c>
      <c r="B447" s="83">
        <v>1</v>
      </c>
      <c r="C447" s="84">
        <v>1661.8507888199999</v>
      </c>
      <c r="D447" s="84">
        <v>1647.90738902</v>
      </c>
      <c r="E447" s="84">
        <v>199.03519709</v>
      </c>
      <c r="F447" s="84">
        <v>199.03519709</v>
      </c>
    </row>
    <row r="448" spans="1:6" ht="12.75" customHeight="1" x14ac:dyDescent="0.2">
      <c r="A448" s="83" t="s">
        <v>178</v>
      </c>
      <c r="B448" s="83">
        <v>2</v>
      </c>
      <c r="C448" s="84">
        <v>1771.2246228900001</v>
      </c>
      <c r="D448" s="84">
        <v>1749.0063393800001</v>
      </c>
      <c r="E448" s="84">
        <v>211.24598614000001</v>
      </c>
      <c r="F448" s="84">
        <v>211.24598614000001</v>
      </c>
    </row>
    <row r="449" spans="1:6" ht="12.75" customHeight="1" x14ac:dyDescent="0.2">
      <c r="A449" s="83" t="s">
        <v>178</v>
      </c>
      <c r="B449" s="83">
        <v>3</v>
      </c>
      <c r="C449" s="84">
        <v>1803.7082369300001</v>
      </c>
      <c r="D449" s="84">
        <v>1782.46556186</v>
      </c>
      <c r="E449" s="84">
        <v>215.28721017000001</v>
      </c>
      <c r="F449" s="84">
        <v>215.28721017000001</v>
      </c>
    </row>
    <row r="450" spans="1:6" ht="12.75" customHeight="1" x14ac:dyDescent="0.2">
      <c r="A450" s="83" t="s">
        <v>178</v>
      </c>
      <c r="B450" s="83">
        <v>4</v>
      </c>
      <c r="C450" s="84">
        <v>1826.69070715</v>
      </c>
      <c r="D450" s="84">
        <v>1809.29702247</v>
      </c>
      <c r="E450" s="84">
        <v>218.52792933000001</v>
      </c>
      <c r="F450" s="84">
        <v>218.52792933000001</v>
      </c>
    </row>
    <row r="451" spans="1:6" ht="12.75" customHeight="1" x14ac:dyDescent="0.2">
      <c r="A451" s="83" t="s">
        <v>178</v>
      </c>
      <c r="B451" s="83">
        <v>5</v>
      </c>
      <c r="C451" s="84">
        <v>1855.46615772</v>
      </c>
      <c r="D451" s="84">
        <v>1833.24303717</v>
      </c>
      <c r="E451" s="84">
        <v>221.42014268</v>
      </c>
      <c r="F451" s="84">
        <v>221.42014268</v>
      </c>
    </row>
    <row r="452" spans="1:6" ht="12.75" customHeight="1" x14ac:dyDescent="0.2">
      <c r="A452" s="83" t="s">
        <v>178</v>
      </c>
      <c r="B452" s="83">
        <v>6</v>
      </c>
      <c r="C452" s="84">
        <v>1847.17581524</v>
      </c>
      <c r="D452" s="84">
        <v>1830.3399172100001</v>
      </c>
      <c r="E452" s="84">
        <v>221.06950219999999</v>
      </c>
      <c r="F452" s="84">
        <v>221.06950219999999</v>
      </c>
    </row>
    <row r="453" spans="1:6" ht="12.75" customHeight="1" x14ac:dyDescent="0.2">
      <c r="A453" s="83" t="s">
        <v>178</v>
      </c>
      <c r="B453" s="83">
        <v>7</v>
      </c>
      <c r="C453" s="84">
        <v>1802.6747697200001</v>
      </c>
      <c r="D453" s="84">
        <v>1787.771757</v>
      </c>
      <c r="E453" s="84">
        <v>215.92809546000001</v>
      </c>
      <c r="F453" s="84">
        <v>215.92809546000001</v>
      </c>
    </row>
    <row r="454" spans="1:6" ht="12.75" customHeight="1" x14ac:dyDescent="0.2">
      <c r="A454" s="83" t="s">
        <v>178</v>
      </c>
      <c r="B454" s="83">
        <v>8</v>
      </c>
      <c r="C454" s="84">
        <v>1776.5463091700001</v>
      </c>
      <c r="D454" s="84">
        <v>1753.96593037</v>
      </c>
      <c r="E454" s="84">
        <v>211.84500838</v>
      </c>
      <c r="F454" s="84">
        <v>211.84500838</v>
      </c>
    </row>
    <row r="455" spans="1:6" ht="12.75" customHeight="1" x14ac:dyDescent="0.2">
      <c r="A455" s="83" t="s">
        <v>178</v>
      </c>
      <c r="B455" s="83">
        <v>9</v>
      </c>
      <c r="C455" s="84">
        <v>1688.0484357800001</v>
      </c>
      <c r="D455" s="84">
        <v>1684.75191399</v>
      </c>
      <c r="E455" s="84">
        <v>203.48529988999999</v>
      </c>
      <c r="F455" s="84">
        <v>203.48529988999999</v>
      </c>
    </row>
    <row r="456" spans="1:6" ht="12.75" customHeight="1" x14ac:dyDescent="0.2">
      <c r="A456" s="83" t="s">
        <v>178</v>
      </c>
      <c r="B456" s="83">
        <v>10</v>
      </c>
      <c r="C456" s="84">
        <v>1649.8393123599999</v>
      </c>
      <c r="D456" s="84">
        <v>1631.83623644</v>
      </c>
      <c r="E456" s="84">
        <v>197.09411408</v>
      </c>
      <c r="F456" s="84">
        <v>197.09411408</v>
      </c>
    </row>
    <row r="457" spans="1:6" ht="12.75" customHeight="1" x14ac:dyDescent="0.2">
      <c r="A457" s="83" t="s">
        <v>178</v>
      </c>
      <c r="B457" s="83">
        <v>11</v>
      </c>
      <c r="C457" s="84">
        <v>1647.5162031899999</v>
      </c>
      <c r="D457" s="84">
        <v>1630.82267252</v>
      </c>
      <c r="E457" s="84">
        <v>196.97169525000001</v>
      </c>
      <c r="F457" s="84">
        <v>196.97169525000001</v>
      </c>
    </row>
    <row r="458" spans="1:6" ht="12.75" customHeight="1" x14ac:dyDescent="0.2">
      <c r="A458" s="83" t="s">
        <v>178</v>
      </c>
      <c r="B458" s="83">
        <v>12</v>
      </c>
      <c r="C458" s="84">
        <v>1682.30377641</v>
      </c>
      <c r="D458" s="84">
        <v>1661.82256418</v>
      </c>
      <c r="E458" s="84">
        <v>200.7158799</v>
      </c>
      <c r="F458" s="84">
        <v>200.7158799</v>
      </c>
    </row>
    <row r="459" spans="1:6" ht="12.75" customHeight="1" x14ac:dyDescent="0.2">
      <c r="A459" s="83" t="s">
        <v>178</v>
      </c>
      <c r="B459" s="83">
        <v>13</v>
      </c>
      <c r="C459" s="84">
        <v>1689.1060749200001</v>
      </c>
      <c r="D459" s="84">
        <v>1674.9745189299999</v>
      </c>
      <c r="E459" s="84">
        <v>202.30438052</v>
      </c>
      <c r="F459" s="84">
        <v>202.30438052</v>
      </c>
    </row>
    <row r="460" spans="1:6" ht="12.75" customHeight="1" x14ac:dyDescent="0.2">
      <c r="A460" s="83" t="s">
        <v>178</v>
      </c>
      <c r="B460" s="83">
        <v>14</v>
      </c>
      <c r="C460" s="84">
        <v>1696.89735864</v>
      </c>
      <c r="D460" s="84">
        <v>1683.5237115499999</v>
      </c>
      <c r="E460" s="84">
        <v>203.33695689000001</v>
      </c>
      <c r="F460" s="84">
        <v>203.33695689000001</v>
      </c>
    </row>
    <row r="461" spans="1:6" ht="12.75" customHeight="1" x14ac:dyDescent="0.2">
      <c r="A461" s="83" t="s">
        <v>178</v>
      </c>
      <c r="B461" s="83">
        <v>15</v>
      </c>
      <c r="C461" s="84">
        <v>1719.42758566</v>
      </c>
      <c r="D461" s="84">
        <v>1702.7034649499999</v>
      </c>
      <c r="E461" s="84">
        <v>205.65349848</v>
      </c>
      <c r="F461" s="84">
        <v>205.65349848</v>
      </c>
    </row>
    <row r="462" spans="1:6" ht="12.75" customHeight="1" x14ac:dyDescent="0.2">
      <c r="A462" s="83" t="s">
        <v>178</v>
      </c>
      <c r="B462" s="83">
        <v>16</v>
      </c>
      <c r="C462" s="84">
        <v>1721.86473267</v>
      </c>
      <c r="D462" s="84">
        <v>1705.17018491</v>
      </c>
      <c r="E462" s="84">
        <v>205.95143032999999</v>
      </c>
      <c r="F462" s="84">
        <v>205.95143032999999</v>
      </c>
    </row>
    <row r="463" spans="1:6" ht="12.75" customHeight="1" x14ac:dyDescent="0.2">
      <c r="A463" s="83" t="s">
        <v>178</v>
      </c>
      <c r="B463" s="83">
        <v>17</v>
      </c>
      <c r="C463" s="84">
        <v>1708.9749616399999</v>
      </c>
      <c r="D463" s="84">
        <v>1688.35380384</v>
      </c>
      <c r="E463" s="84">
        <v>203.9203382</v>
      </c>
      <c r="F463" s="84">
        <v>203.9203382</v>
      </c>
    </row>
    <row r="464" spans="1:6" ht="12.75" customHeight="1" x14ac:dyDescent="0.2">
      <c r="A464" s="83" t="s">
        <v>178</v>
      </c>
      <c r="B464" s="83">
        <v>18</v>
      </c>
      <c r="C464" s="84">
        <v>1688.24593108</v>
      </c>
      <c r="D464" s="84">
        <v>1667.10559171</v>
      </c>
      <c r="E464" s="84">
        <v>201.35396699</v>
      </c>
      <c r="F464" s="84">
        <v>201.35396699</v>
      </c>
    </row>
    <row r="465" spans="1:6" ht="12.75" customHeight="1" x14ac:dyDescent="0.2">
      <c r="A465" s="83" t="s">
        <v>178</v>
      </c>
      <c r="B465" s="83">
        <v>19</v>
      </c>
      <c r="C465" s="84">
        <v>1672.0744308999999</v>
      </c>
      <c r="D465" s="84">
        <v>1631.49153998</v>
      </c>
      <c r="E465" s="84">
        <v>197.05248144999999</v>
      </c>
      <c r="F465" s="84">
        <v>197.05248144999999</v>
      </c>
    </row>
    <row r="466" spans="1:6" ht="12.75" customHeight="1" x14ac:dyDescent="0.2">
      <c r="A466" s="83" t="s">
        <v>178</v>
      </c>
      <c r="B466" s="83">
        <v>20</v>
      </c>
      <c r="C466" s="84">
        <v>1634.1682491500001</v>
      </c>
      <c r="D466" s="84">
        <v>1610.46808594</v>
      </c>
      <c r="E466" s="84">
        <v>194.51325664000001</v>
      </c>
      <c r="F466" s="84">
        <v>194.51325664000001</v>
      </c>
    </row>
    <row r="467" spans="1:6" ht="12.75" customHeight="1" x14ac:dyDescent="0.2">
      <c r="A467" s="83" t="s">
        <v>178</v>
      </c>
      <c r="B467" s="83">
        <v>21</v>
      </c>
      <c r="C467" s="84">
        <v>1591.7136414900001</v>
      </c>
      <c r="D467" s="84">
        <v>1578.2352177499999</v>
      </c>
      <c r="E467" s="84">
        <v>190.62015238999999</v>
      </c>
      <c r="F467" s="84">
        <v>190.62015238999999</v>
      </c>
    </row>
    <row r="468" spans="1:6" ht="12.75" customHeight="1" x14ac:dyDescent="0.2">
      <c r="A468" s="83" t="s">
        <v>178</v>
      </c>
      <c r="B468" s="83">
        <v>22</v>
      </c>
      <c r="C468" s="84">
        <v>1599.33663329</v>
      </c>
      <c r="D468" s="84">
        <v>1588.8370189300001</v>
      </c>
      <c r="E468" s="84">
        <v>191.900644</v>
      </c>
      <c r="F468" s="84">
        <v>191.900644</v>
      </c>
    </row>
    <row r="469" spans="1:6" ht="12.75" customHeight="1" x14ac:dyDescent="0.2">
      <c r="A469" s="83" t="s">
        <v>178</v>
      </c>
      <c r="B469" s="83">
        <v>23</v>
      </c>
      <c r="C469" s="84">
        <v>1623.9092023600001</v>
      </c>
      <c r="D469" s="84">
        <v>1612.3816958</v>
      </c>
      <c r="E469" s="84">
        <v>194.74438354</v>
      </c>
      <c r="F469" s="84">
        <v>194.74438354</v>
      </c>
    </row>
    <row r="470" spans="1:6" ht="12.75" customHeight="1" x14ac:dyDescent="0.2">
      <c r="A470" s="83" t="s">
        <v>178</v>
      </c>
      <c r="B470" s="83">
        <v>24</v>
      </c>
      <c r="C470" s="84">
        <v>1710.89377644</v>
      </c>
      <c r="D470" s="84">
        <v>1696.02150628</v>
      </c>
      <c r="E470" s="84">
        <v>204.84644768999999</v>
      </c>
      <c r="F470" s="84">
        <v>204.84644768999999</v>
      </c>
    </row>
    <row r="471" spans="1:6" ht="12.75" customHeight="1" x14ac:dyDescent="0.2">
      <c r="A471" s="83" t="s">
        <v>179</v>
      </c>
      <c r="B471" s="83">
        <v>1</v>
      </c>
      <c r="C471" s="84">
        <v>1591.11533865</v>
      </c>
      <c r="D471" s="84">
        <v>1589.12893863</v>
      </c>
      <c r="E471" s="84">
        <v>191.93590222</v>
      </c>
      <c r="F471" s="84">
        <v>191.93590222</v>
      </c>
    </row>
    <row r="472" spans="1:6" ht="12.75" customHeight="1" x14ac:dyDescent="0.2">
      <c r="A472" s="83" t="s">
        <v>179</v>
      </c>
      <c r="B472" s="83">
        <v>2</v>
      </c>
      <c r="C472" s="84">
        <v>1689.08272225</v>
      </c>
      <c r="D472" s="84">
        <v>1676.2625639299999</v>
      </c>
      <c r="E472" s="84">
        <v>202.45995133</v>
      </c>
      <c r="F472" s="84">
        <v>202.45995133</v>
      </c>
    </row>
    <row r="473" spans="1:6" ht="12.75" customHeight="1" x14ac:dyDescent="0.2">
      <c r="A473" s="83" t="s">
        <v>179</v>
      </c>
      <c r="B473" s="83">
        <v>3</v>
      </c>
      <c r="C473" s="84">
        <v>1776.5855790000001</v>
      </c>
      <c r="D473" s="84">
        <v>1764.65167479</v>
      </c>
      <c r="E473" s="84">
        <v>213.13563869999999</v>
      </c>
      <c r="F473" s="84">
        <v>213.13563869999999</v>
      </c>
    </row>
    <row r="474" spans="1:6" ht="12.75" customHeight="1" x14ac:dyDescent="0.2">
      <c r="A474" s="83" t="s">
        <v>179</v>
      </c>
      <c r="B474" s="83">
        <v>4</v>
      </c>
      <c r="C474" s="84">
        <v>1742.4296236299999</v>
      </c>
      <c r="D474" s="84">
        <v>1732.48255116</v>
      </c>
      <c r="E474" s="84">
        <v>209.25023354999999</v>
      </c>
      <c r="F474" s="84">
        <v>209.25023354999999</v>
      </c>
    </row>
    <row r="475" spans="1:6" ht="12.75" customHeight="1" x14ac:dyDescent="0.2">
      <c r="A475" s="83" t="s">
        <v>179</v>
      </c>
      <c r="B475" s="83">
        <v>5</v>
      </c>
      <c r="C475" s="84">
        <v>1787.10812738</v>
      </c>
      <c r="D475" s="84">
        <v>1773.13670652</v>
      </c>
      <c r="E475" s="84">
        <v>214.16046569</v>
      </c>
      <c r="F475" s="84">
        <v>214.16046569</v>
      </c>
    </row>
    <row r="476" spans="1:6" ht="12.75" customHeight="1" x14ac:dyDescent="0.2">
      <c r="A476" s="83" t="s">
        <v>179</v>
      </c>
      <c r="B476" s="83">
        <v>6</v>
      </c>
      <c r="C476" s="84">
        <v>1785.51675585</v>
      </c>
      <c r="D476" s="84">
        <v>1783.7404445</v>
      </c>
      <c r="E476" s="84">
        <v>215.44119122999999</v>
      </c>
      <c r="F476" s="84">
        <v>215.44119122999999</v>
      </c>
    </row>
    <row r="477" spans="1:6" ht="12.75" customHeight="1" x14ac:dyDescent="0.2">
      <c r="A477" s="83" t="s">
        <v>179</v>
      </c>
      <c r="B477" s="83">
        <v>7</v>
      </c>
      <c r="C477" s="84">
        <v>1768.47144796</v>
      </c>
      <c r="D477" s="84">
        <v>1756.55249207</v>
      </c>
      <c r="E477" s="84">
        <v>212.15741478000001</v>
      </c>
      <c r="F477" s="84">
        <v>212.15741478000001</v>
      </c>
    </row>
    <row r="478" spans="1:6" ht="12.75" customHeight="1" x14ac:dyDescent="0.2">
      <c r="A478" s="83" t="s">
        <v>179</v>
      </c>
      <c r="B478" s="83">
        <v>8</v>
      </c>
      <c r="C478" s="84">
        <v>1604.1901584699999</v>
      </c>
      <c r="D478" s="84">
        <v>1587.47778741</v>
      </c>
      <c r="E478" s="84">
        <v>191.73647524</v>
      </c>
      <c r="F478" s="84">
        <v>191.73647524</v>
      </c>
    </row>
    <row r="479" spans="1:6" ht="12.75" customHeight="1" x14ac:dyDescent="0.2">
      <c r="A479" s="83" t="s">
        <v>179</v>
      </c>
      <c r="B479" s="83">
        <v>9</v>
      </c>
      <c r="C479" s="84">
        <v>1496.11404917</v>
      </c>
      <c r="D479" s="84">
        <v>1490.07413262</v>
      </c>
      <c r="E479" s="84">
        <v>179.97200609000001</v>
      </c>
      <c r="F479" s="84">
        <v>179.97200609000001</v>
      </c>
    </row>
    <row r="480" spans="1:6" ht="12.75" customHeight="1" x14ac:dyDescent="0.2">
      <c r="A480" s="83" t="s">
        <v>179</v>
      </c>
      <c r="B480" s="83">
        <v>10</v>
      </c>
      <c r="C480" s="84">
        <v>1469.0455251400001</v>
      </c>
      <c r="D480" s="84">
        <v>1456.7294024</v>
      </c>
      <c r="E480" s="84">
        <v>175.94461050000001</v>
      </c>
      <c r="F480" s="84">
        <v>175.94461050000001</v>
      </c>
    </row>
    <row r="481" spans="1:6" ht="12.75" customHeight="1" x14ac:dyDescent="0.2">
      <c r="A481" s="83" t="s">
        <v>179</v>
      </c>
      <c r="B481" s="83">
        <v>11</v>
      </c>
      <c r="C481" s="84">
        <v>1454.1659119599999</v>
      </c>
      <c r="D481" s="84">
        <v>1443.09372293</v>
      </c>
      <c r="E481" s="84">
        <v>174.29768533999999</v>
      </c>
      <c r="F481" s="84">
        <v>174.29768533999999</v>
      </c>
    </row>
    <row r="482" spans="1:6" ht="12.75" customHeight="1" x14ac:dyDescent="0.2">
      <c r="A482" s="83" t="s">
        <v>179</v>
      </c>
      <c r="B482" s="83">
        <v>12</v>
      </c>
      <c r="C482" s="84">
        <v>1466.51724737</v>
      </c>
      <c r="D482" s="84">
        <v>1453.11964266</v>
      </c>
      <c r="E482" s="84">
        <v>175.50862165999999</v>
      </c>
      <c r="F482" s="84">
        <v>175.50862165999999</v>
      </c>
    </row>
    <row r="483" spans="1:6" ht="12.75" customHeight="1" x14ac:dyDescent="0.2">
      <c r="A483" s="83" t="s">
        <v>179</v>
      </c>
      <c r="B483" s="83">
        <v>13</v>
      </c>
      <c r="C483" s="84">
        <v>1477.39647861</v>
      </c>
      <c r="D483" s="84">
        <v>1471.0450213700001</v>
      </c>
      <c r="E483" s="84">
        <v>177.67365914999999</v>
      </c>
      <c r="F483" s="84">
        <v>177.67365914999999</v>
      </c>
    </row>
    <row r="484" spans="1:6" ht="12.75" customHeight="1" x14ac:dyDescent="0.2">
      <c r="A484" s="83" t="s">
        <v>179</v>
      </c>
      <c r="B484" s="83">
        <v>14</v>
      </c>
      <c r="C484" s="84">
        <v>1501.38583176</v>
      </c>
      <c r="D484" s="84">
        <v>1495.0535060300001</v>
      </c>
      <c r="E484" s="84">
        <v>180.57341765999999</v>
      </c>
      <c r="F484" s="84">
        <v>180.57341765999999</v>
      </c>
    </row>
    <row r="485" spans="1:6" ht="12.75" customHeight="1" x14ac:dyDescent="0.2">
      <c r="A485" s="83" t="s">
        <v>179</v>
      </c>
      <c r="B485" s="83">
        <v>15</v>
      </c>
      <c r="C485" s="84">
        <v>1496.7757766100001</v>
      </c>
      <c r="D485" s="84">
        <v>1489.92155555</v>
      </c>
      <c r="E485" s="84">
        <v>179.95357774999999</v>
      </c>
      <c r="F485" s="84">
        <v>179.95357774999999</v>
      </c>
    </row>
    <row r="486" spans="1:6" ht="12.75" customHeight="1" x14ac:dyDescent="0.2">
      <c r="A486" s="83" t="s">
        <v>179</v>
      </c>
      <c r="B486" s="83">
        <v>16</v>
      </c>
      <c r="C486" s="84">
        <v>1497.46975473</v>
      </c>
      <c r="D486" s="84">
        <v>1491.9115626600001</v>
      </c>
      <c r="E486" s="84">
        <v>180.19393194</v>
      </c>
      <c r="F486" s="84">
        <v>180.19393194</v>
      </c>
    </row>
    <row r="487" spans="1:6" ht="12.75" customHeight="1" x14ac:dyDescent="0.2">
      <c r="A487" s="83" t="s">
        <v>179</v>
      </c>
      <c r="B487" s="83">
        <v>17</v>
      </c>
      <c r="C487" s="84">
        <v>1480.5551348900001</v>
      </c>
      <c r="D487" s="84">
        <v>1475.2729911399999</v>
      </c>
      <c r="E487" s="84">
        <v>178.18431576</v>
      </c>
      <c r="F487" s="84">
        <v>178.18431576</v>
      </c>
    </row>
    <row r="488" spans="1:6" ht="12.75" customHeight="1" x14ac:dyDescent="0.2">
      <c r="A488" s="83" t="s">
        <v>179</v>
      </c>
      <c r="B488" s="83">
        <v>18</v>
      </c>
      <c r="C488" s="84">
        <v>1464.47578991</v>
      </c>
      <c r="D488" s="84">
        <v>1457.5164498300001</v>
      </c>
      <c r="E488" s="84">
        <v>176.03967054</v>
      </c>
      <c r="F488" s="84">
        <v>176.03967054</v>
      </c>
    </row>
    <row r="489" spans="1:6" ht="12.75" customHeight="1" x14ac:dyDescent="0.2">
      <c r="A489" s="83" t="s">
        <v>179</v>
      </c>
      <c r="B489" s="83">
        <v>19</v>
      </c>
      <c r="C489" s="84">
        <v>1465.1751854700001</v>
      </c>
      <c r="D489" s="84">
        <v>1445.3871231099999</v>
      </c>
      <c r="E489" s="84">
        <v>174.57468352000001</v>
      </c>
      <c r="F489" s="84">
        <v>174.57468352000001</v>
      </c>
    </row>
    <row r="490" spans="1:6" ht="12.75" customHeight="1" x14ac:dyDescent="0.2">
      <c r="A490" s="83" t="s">
        <v>179</v>
      </c>
      <c r="B490" s="83">
        <v>20</v>
      </c>
      <c r="C490" s="84">
        <v>1472.7396600699999</v>
      </c>
      <c r="D490" s="84">
        <v>1458.4787173300001</v>
      </c>
      <c r="E490" s="84">
        <v>176.15589376</v>
      </c>
      <c r="F490" s="84">
        <v>176.15589376</v>
      </c>
    </row>
    <row r="491" spans="1:6" ht="12.75" customHeight="1" x14ac:dyDescent="0.2">
      <c r="A491" s="83" t="s">
        <v>179</v>
      </c>
      <c r="B491" s="83">
        <v>21</v>
      </c>
      <c r="C491" s="84">
        <v>1468.9666350699999</v>
      </c>
      <c r="D491" s="84">
        <v>1456.6739387600001</v>
      </c>
      <c r="E491" s="84">
        <v>175.93791157000001</v>
      </c>
      <c r="F491" s="84">
        <v>175.93791157000001</v>
      </c>
    </row>
    <row r="492" spans="1:6" ht="12.75" customHeight="1" x14ac:dyDescent="0.2">
      <c r="A492" s="83" t="s">
        <v>179</v>
      </c>
      <c r="B492" s="83">
        <v>22</v>
      </c>
      <c r="C492" s="84">
        <v>1424.64969161</v>
      </c>
      <c r="D492" s="84">
        <v>1415.1620186099999</v>
      </c>
      <c r="E492" s="84">
        <v>170.92407811000001</v>
      </c>
      <c r="F492" s="84">
        <v>170.92407811000001</v>
      </c>
    </row>
    <row r="493" spans="1:6" ht="12.75" customHeight="1" x14ac:dyDescent="0.2">
      <c r="A493" s="83" t="s">
        <v>179</v>
      </c>
      <c r="B493" s="83">
        <v>23</v>
      </c>
      <c r="C493" s="84">
        <v>1463.05830724</v>
      </c>
      <c r="D493" s="84">
        <v>1453.3764119</v>
      </c>
      <c r="E493" s="84">
        <v>175.53963439</v>
      </c>
      <c r="F493" s="84">
        <v>175.53963439</v>
      </c>
    </row>
    <row r="494" spans="1:6" ht="12.75" customHeight="1" x14ac:dyDescent="0.2">
      <c r="A494" s="83" t="s">
        <v>179</v>
      </c>
      <c r="B494" s="83">
        <v>24</v>
      </c>
      <c r="C494" s="84">
        <v>1528.7678472099999</v>
      </c>
      <c r="D494" s="84">
        <v>1517.6210661499999</v>
      </c>
      <c r="E494" s="84">
        <v>183.29914048000001</v>
      </c>
      <c r="F494" s="84">
        <v>183.29914048000001</v>
      </c>
    </row>
    <row r="495" spans="1:6" ht="12.75" customHeight="1" x14ac:dyDescent="0.2">
      <c r="A495" s="83" t="s">
        <v>180</v>
      </c>
      <c r="B495" s="83">
        <v>1</v>
      </c>
      <c r="C495" s="84">
        <v>1642.7683515199999</v>
      </c>
      <c r="D495" s="84">
        <v>1631.24842061</v>
      </c>
      <c r="E495" s="84">
        <v>197.02311735000001</v>
      </c>
      <c r="F495" s="84">
        <v>197.02311735000001</v>
      </c>
    </row>
    <row r="496" spans="1:6" ht="12.75" customHeight="1" x14ac:dyDescent="0.2">
      <c r="A496" s="83" t="s">
        <v>180</v>
      </c>
      <c r="B496" s="83">
        <v>2</v>
      </c>
      <c r="C496" s="84">
        <v>1682.33733465</v>
      </c>
      <c r="D496" s="84">
        <v>1669.3145300900001</v>
      </c>
      <c r="E496" s="84">
        <v>201.62076382999999</v>
      </c>
      <c r="F496" s="84">
        <v>201.62076382999999</v>
      </c>
    </row>
    <row r="497" spans="1:6" ht="12.75" customHeight="1" x14ac:dyDescent="0.2">
      <c r="A497" s="83" t="s">
        <v>180</v>
      </c>
      <c r="B497" s="83">
        <v>3</v>
      </c>
      <c r="C497" s="84">
        <v>1765.0575514699999</v>
      </c>
      <c r="D497" s="84">
        <v>1750.8084964300001</v>
      </c>
      <c r="E497" s="84">
        <v>211.46365170000001</v>
      </c>
      <c r="F497" s="84">
        <v>211.46365170000001</v>
      </c>
    </row>
    <row r="498" spans="1:6" ht="12.75" customHeight="1" x14ac:dyDescent="0.2">
      <c r="A498" s="83" t="s">
        <v>180</v>
      </c>
      <c r="B498" s="83">
        <v>4</v>
      </c>
      <c r="C498" s="84">
        <v>1772.9397944899999</v>
      </c>
      <c r="D498" s="84">
        <v>1762.1658915</v>
      </c>
      <c r="E498" s="84">
        <v>212.83540436999999</v>
      </c>
      <c r="F498" s="84">
        <v>212.83540436999999</v>
      </c>
    </row>
    <row r="499" spans="1:6" ht="12.75" customHeight="1" x14ac:dyDescent="0.2">
      <c r="A499" s="83" t="s">
        <v>180</v>
      </c>
      <c r="B499" s="83">
        <v>5</v>
      </c>
      <c r="C499" s="84">
        <v>1773.8686035999999</v>
      </c>
      <c r="D499" s="84">
        <v>1767.0358330199999</v>
      </c>
      <c r="E499" s="84">
        <v>213.42359870000001</v>
      </c>
      <c r="F499" s="84">
        <v>213.42359870000001</v>
      </c>
    </row>
    <row r="500" spans="1:6" ht="12.75" customHeight="1" x14ac:dyDescent="0.2">
      <c r="A500" s="83" t="s">
        <v>180</v>
      </c>
      <c r="B500" s="83">
        <v>6</v>
      </c>
      <c r="C500" s="84">
        <v>1752.57772477</v>
      </c>
      <c r="D500" s="84">
        <v>1743.9997541499999</v>
      </c>
      <c r="E500" s="84">
        <v>210.64128790999999</v>
      </c>
      <c r="F500" s="84">
        <v>210.64128790999999</v>
      </c>
    </row>
    <row r="501" spans="1:6" ht="12.75" customHeight="1" x14ac:dyDescent="0.2">
      <c r="A501" s="83" t="s">
        <v>180</v>
      </c>
      <c r="B501" s="83">
        <v>7</v>
      </c>
      <c r="C501" s="84">
        <v>1661.4068295899999</v>
      </c>
      <c r="D501" s="84">
        <v>1652.8914996000001</v>
      </c>
      <c r="E501" s="84">
        <v>199.63718080999999</v>
      </c>
      <c r="F501" s="84">
        <v>199.63718080999999</v>
      </c>
    </row>
    <row r="502" spans="1:6" ht="12.75" customHeight="1" x14ac:dyDescent="0.2">
      <c r="A502" s="83" t="s">
        <v>180</v>
      </c>
      <c r="B502" s="83">
        <v>8</v>
      </c>
      <c r="C502" s="84">
        <v>1632.80738909</v>
      </c>
      <c r="D502" s="84">
        <v>1616.3642089099999</v>
      </c>
      <c r="E502" s="84">
        <v>195.22539374999999</v>
      </c>
      <c r="F502" s="84">
        <v>195.22539374999999</v>
      </c>
    </row>
    <row r="503" spans="1:6" ht="12.75" customHeight="1" x14ac:dyDescent="0.2">
      <c r="A503" s="83" t="s">
        <v>180</v>
      </c>
      <c r="B503" s="83">
        <v>9</v>
      </c>
      <c r="C503" s="84">
        <v>1557.3434294900001</v>
      </c>
      <c r="D503" s="84">
        <v>1553.89974325</v>
      </c>
      <c r="E503" s="84">
        <v>187.68089985</v>
      </c>
      <c r="F503" s="84">
        <v>187.68089985</v>
      </c>
    </row>
    <row r="504" spans="1:6" ht="12.75" customHeight="1" x14ac:dyDescent="0.2">
      <c r="A504" s="83" t="s">
        <v>180</v>
      </c>
      <c r="B504" s="83">
        <v>10</v>
      </c>
      <c r="C504" s="84">
        <v>1484.2548490900001</v>
      </c>
      <c r="D504" s="84">
        <v>1472.5374149300001</v>
      </c>
      <c r="E504" s="84">
        <v>177.85391129999999</v>
      </c>
      <c r="F504" s="84">
        <v>177.85391129999999</v>
      </c>
    </row>
    <row r="505" spans="1:6" ht="12.75" customHeight="1" x14ac:dyDescent="0.2">
      <c r="A505" s="83" t="s">
        <v>180</v>
      </c>
      <c r="B505" s="83">
        <v>11</v>
      </c>
      <c r="C505" s="84">
        <v>1465.91130795</v>
      </c>
      <c r="D505" s="84">
        <v>1454.87930923</v>
      </c>
      <c r="E505" s="84">
        <v>175.72115518999999</v>
      </c>
      <c r="F505" s="84">
        <v>175.72115518999999</v>
      </c>
    </row>
    <row r="506" spans="1:6" ht="12.75" customHeight="1" x14ac:dyDescent="0.2">
      <c r="A506" s="83" t="s">
        <v>180</v>
      </c>
      <c r="B506" s="83">
        <v>12</v>
      </c>
      <c r="C506" s="84">
        <v>1495.39634054</v>
      </c>
      <c r="D506" s="84">
        <v>1483.87076116</v>
      </c>
      <c r="E506" s="84">
        <v>179.22275934000001</v>
      </c>
      <c r="F506" s="84">
        <v>179.22275934000001</v>
      </c>
    </row>
    <row r="507" spans="1:6" ht="12.75" customHeight="1" x14ac:dyDescent="0.2">
      <c r="A507" s="83" t="s">
        <v>180</v>
      </c>
      <c r="B507" s="83">
        <v>13</v>
      </c>
      <c r="C507" s="84">
        <v>1526.7081804300001</v>
      </c>
      <c r="D507" s="84">
        <v>1520.67586596</v>
      </c>
      <c r="E507" s="84">
        <v>183.66810095</v>
      </c>
      <c r="F507" s="84">
        <v>183.66810095</v>
      </c>
    </row>
    <row r="508" spans="1:6" ht="12.75" customHeight="1" x14ac:dyDescent="0.2">
      <c r="A508" s="83" t="s">
        <v>180</v>
      </c>
      <c r="B508" s="83">
        <v>14</v>
      </c>
      <c r="C508" s="84">
        <v>1544.7483297399999</v>
      </c>
      <c r="D508" s="84">
        <v>1537.44313797</v>
      </c>
      <c r="E508" s="84">
        <v>185.69326165999999</v>
      </c>
      <c r="F508" s="84">
        <v>185.69326165999999</v>
      </c>
    </row>
    <row r="509" spans="1:6" ht="12.75" customHeight="1" x14ac:dyDescent="0.2">
      <c r="A509" s="83" t="s">
        <v>180</v>
      </c>
      <c r="B509" s="83">
        <v>15</v>
      </c>
      <c r="C509" s="84">
        <v>1558.6286701500001</v>
      </c>
      <c r="D509" s="84">
        <v>1551.4672185899999</v>
      </c>
      <c r="E509" s="84">
        <v>187.38709813</v>
      </c>
      <c r="F509" s="84">
        <v>187.38709813</v>
      </c>
    </row>
    <row r="510" spans="1:6" ht="12.75" customHeight="1" x14ac:dyDescent="0.2">
      <c r="A510" s="83" t="s">
        <v>180</v>
      </c>
      <c r="B510" s="83">
        <v>16</v>
      </c>
      <c r="C510" s="84">
        <v>1570.98894722</v>
      </c>
      <c r="D510" s="84">
        <v>1562.4249374999999</v>
      </c>
      <c r="E510" s="84">
        <v>188.71057769000001</v>
      </c>
      <c r="F510" s="84">
        <v>188.71057769000001</v>
      </c>
    </row>
    <row r="511" spans="1:6" ht="12.75" customHeight="1" x14ac:dyDescent="0.2">
      <c r="A511" s="83" t="s">
        <v>180</v>
      </c>
      <c r="B511" s="83">
        <v>17</v>
      </c>
      <c r="C511" s="84">
        <v>1542.36675543</v>
      </c>
      <c r="D511" s="84">
        <v>1534.25501523</v>
      </c>
      <c r="E511" s="84">
        <v>185.30819837000001</v>
      </c>
      <c r="F511" s="84">
        <v>185.30819837000001</v>
      </c>
    </row>
    <row r="512" spans="1:6" ht="12.75" customHeight="1" x14ac:dyDescent="0.2">
      <c r="A512" s="83" t="s">
        <v>180</v>
      </c>
      <c r="B512" s="83">
        <v>18</v>
      </c>
      <c r="C512" s="84">
        <v>1542.5286170100001</v>
      </c>
      <c r="D512" s="84">
        <v>1530.0540238999999</v>
      </c>
      <c r="E512" s="84">
        <v>184.80080022999999</v>
      </c>
      <c r="F512" s="84">
        <v>184.80080022999999</v>
      </c>
    </row>
    <row r="513" spans="1:6" ht="12.75" customHeight="1" x14ac:dyDescent="0.2">
      <c r="A513" s="83" t="s">
        <v>180</v>
      </c>
      <c r="B513" s="83">
        <v>19</v>
      </c>
      <c r="C513" s="84">
        <v>1550.3551499499999</v>
      </c>
      <c r="D513" s="84">
        <v>1521.83323617</v>
      </c>
      <c r="E513" s="84">
        <v>183.80788878999999</v>
      </c>
      <c r="F513" s="84">
        <v>183.80788878999999</v>
      </c>
    </row>
    <row r="514" spans="1:6" ht="12.75" customHeight="1" x14ac:dyDescent="0.2">
      <c r="A514" s="83" t="s">
        <v>180</v>
      </c>
      <c r="B514" s="83">
        <v>20</v>
      </c>
      <c r="C514" s="84">
        <v>1540.2245612300001</v>
      </c>
      <c r="D514" s="84">
        <v>1520.2704547599999</v>
      </c>
      <c r="E514" s="84">
        <v>183.61913515000001</v>
      </c>
      <c r="F514" s="84">
        <v>183.61913515000001</v>
      </c>
    </row>
    <row r="515" spans="1:6" ht="12.75" customHeight="1" x14ac:dyDescent="0.2">
      <c r="A515" s="83" t="s">
        <v>180</v>
      </c>
      <c r="B515" s="83">
        <v>21</v>
      </c>
      <c r="C515" s="84">
        <v>1545.2660375099999</v>
      </c>
      <c r="D515" s="84">
        <v>1530.2711180399999</v>
      </c>
      <c r="E515" s="84">
        <v>184.82702098999999</v>
      </c>
      <c r="F515" s="84">
        <v>184.82702098999999</v>
      </c>
    </row>
    <row r="516" spans="1:6" ht="12.75" customHeight="1" x14ac:dyDescent="0.2">
      <c r="A516" s="83" t="s">
        <v>180</v>
      </c>
      <c r="B516" s="83">
        <v>22</v>
      </c>
      <c r="C516" s="84">
        <v>1493.26653397</v>
      </c>
      <c r="D516" s="84">
        <v>1482.16340861</v>
      </c>
      <c r="E516" s="84">
        <v>179.01654432000001</v>
      </c>
      <c r="F516" s="84">
        <v>179.01654432000001</v>
      </c>
    </row>
    <row r="517" spans="1:6" ht="12.75" customHeight="1" x14ac:dyDescent="0.2">
      <c r="A517" s="83" t="s">
        <v>180</v>
      </c>
      <c r="B517" s="83">
        <v>23</v>
      </c>
      <c r="C517" s="84">
        <v>1545.03205832</v>
      </c>
      <c r="D517" s="84">
        <v>1532.40039963</v>
      </c>
      <c r="E517" s="84">
        <v>185.08419683</v>
      </c>
      <c r="F517" s="84">
        <v>185.08419683</v>
      </c>
    </row>
    <row r="518" spans="1:6" ht="12.75" customHeight="1" x14ac:dyDescent="0.2">
      <c r="A518" s="83" t="s">
        <v>180</v>
      </c>
      <c r="B518" s="83">
        <v>24</v>
      </c>
      <c r="C518" s="84">
        <v>1644.31073442</v>
      </c>
      <c r="D518" s="84">
        <v>1627.4383792000001</v>
      </c>
      <c r="E518" s="84">
        <v>196.56293837000001</v>
      </c>
      <c r="F518" s="84">
        <v>196.56293837000001</v>
      </c>
    </row>
    <row r="519" spans="1:6" ht="12.75" customHeight="1" x14ac:dyDescent="0.2">
      <c r="A519" s="83" t="s">
        <v>181</v>
      </c>
      <c r="B519" s="83">
        <v>1</v>
      </c>
      <c r="C519" s="84">
        <v>1662.95642486</v>
      </c>
      <c r="D519" s="84">
        <v>1649.8553858</v>
      </c>
      <c r="E519" s="84">
        <v>199.27047725</v>
      </c>
      <c r="F519" s="84">
        <v>199.27047725</v>
      </c>
    </row>
    <row r="520" spans="1:6" ht="12.75" customHeight="1" x14ac:dyDescent="0.2">
      <c r="A520" s="83" t="s">
        <v>181</v>
      </c>
      <c r="B520" s="83">
        <v>2</v>
      </c>
      <c r="C520" s="84">
        <v>1780.74451563</v>
      </c>
      <c r="D520" s="84">
        <v>1765.75504712</v>
      </c>
      <c r="E520" s="84">
        <v>213.26890463999999</v>
      </c>
      <c r="F520" s="84">
        <v>213.26890463999999</v>
      </c>
    </row>
    <row r="521" spans="1:6" ht="12.75" customHeight="1" x14ac:dyDescent="0.2">
      <c r="A521" s="83" t="s">
        <v>181</v>
      </c>
      <c r="B521" s="83">
        <v>3</v>
      </c>
      <c r="C521" s="84">
        <v>1883.3177112000001</v>
      </c>
      <c r="D521" s="84">
        <v>1869.2347062700001</v>
      </c>
      <c r="E521" s="84">
        <v>225.76723706999999</v>
      </c>
      <c r="F521" s="84">
        <v>225.76723706999999</v>
      </c>
    </row>
    <row r="522" spans="1:6" ht="12.75" customHeight="1" x14ac:dyDescent="0.2">
      <c r="A522" s="83" t="s">
        <v>181</v>
      </c>
      <c r="B522" s="83">
        <v>4</v>
      </c>
      <c r="C522" s="84">
        <v>1890.9651392200001</v>
      </c>
      <c r="D522" s="84">
        <v>1889.2934180499999</v>
      </c>
      <c r="E522" s="84">
        <v>228.18993975000001</v>
      </c>
      <c r="F522" s="84">
        <v>228.18993975000001</v>
      </c>
    </row>
    <row r="523" spans="1:6" ht="12.75" customHeight="1" x14ac:dyDescent="0.2">
      <c r="A523" s="83" t="s">
        <v>181</v>
      </c>
      <c r="B523" s="83">
        <v>5</v>
      </c>
      <c r="C523" s="84">
        <v>1891.69981865</v>
      </c>
      <c r="D523" s="84">
        <v>1877.3513580399999</v>
      </c>
      <c r="E523" s="84">
        <v>226.74757091000001</v>
      </c>
      <c r="F523" s="84">
        <v>226.74757091000001</v>
      </c>
    </row>
    <row r="524" spans="1:6" ht="12.75" customHeight="1" x14ac:dyDescent="0.2">
      <c r="A524" s="83" t="s">
        <v>181</v>
      </c>
      <c r="B524" s="83">
        <v>6</v>
      </c>
      <c r="C524" s="84">
        <v>1849.11855913</v>
      </c>
      <c r="D524" s="84">
        <v>1836.1691615300001</v>
      </c>
      <c r="E524" s="84">
        <v>221.77356166000001</v>
      </c>
      <c r="F524" s="84">
        <v>221.77356166000001</v>
      </c>
    </row>
    <row r="525" spans="1:6" ht="12.75" customHeight="1" x14ac:dyDescent="0.2">
      <c r="A525" s="83" t="s">
        <v>181</v>
      </c>
      <c r="B525" s="83">
        <v>7</v>
      </c>
      <c r="C525" s="84">
        <v>1698.3243258099999</v>
      </c>
      <c r="D525" s="84">
        <v>1685.40417963</v>
      </c>
      <c r="E525" s="84">
        <v>203.56408089999999</v>
      </c>
      <c r="F525" s="84">
        <v>203.56408089999999</v>
      </c>
    </row>
    <row r="526" spans="1:6" ht="12.75" customHeight="1" x14ac:dyDescent="0.2">
      <c r="A526" s="83" t="s">
        <v>181</v>
      </c>
      <c r="B526" s="83">
        <v>8</v>
      </c>
      <c r="C526" s="84">
        <v>1638.7236264000001</v>
      </c>
      <c r="D526" s="84">
        <v>1618.32435173</v>
      </c>
      <c r="E526" s="84">
        <v>195.46214092</v>
      </c>
      <c r="F526" s="84">
        <v>195.46214092</v>
      </c>
    </row>
    <row r="527" spans="1:6" ht="12.75" customHeight="1" x14ac:dyDescent="0.2">
      <c r="A527" s="83" t="s">
        <v>181</v>
      </c>
      <c r="B527" s="83">
        <v>9</v>
      </c>
      <c r="C527" s="84">
        <v>1537.5962807799999</v>
      </c>
      <c r="D527" s="84">
        <v>1527.73673616</v>
      </c>
      <c r="E527" s="84">
        <v>184.52091689</v>
      </c>
      <c r="F527" s="84">
        <v>184.52091689</v>
      </c>
    </row>
    <row r="528" spans="1:6" ht="12.75" customHeight="1" x14ac:dyDescent="0.2">
      <c r="A528" s="83" t="s">
        <v>181</v>
      </c>
      <c r="B528" s="83">
        <v>10</v>
      </c>
      <c r="C528" s="84">
        <v>1530.3644635000001</v>
      </c>
      <c r="D528" s="84">
        <v>1519.2874900300001</v>
      </c>
      <c r="E528" s="84">
        <v>183.50041211000001</v>
      </c>
      <c r="F528" s="84">
        <v>183.50041211000001</v>
      </c>
    </row>
    <row r="529" spans="1:6" ht="12.75" customHeight="1" x14ac:dyDescent="0.2">
      <c r="A529" s="83" t="s">
        <v>181</v>
      </c>
      <c r="B529" s="83">
        <v>11</v>
      </c>
      <c r="C529" s="84">
        <v>1562.44289546</v>
      </c>
      <c r="D529" s="84">
        <v>1550.4158303300001</v>
      </c>
      <c r="E529" s="84">
        <v>187.26011086</v>
      </c>
      <c r="F529" s="84">
        <v>187.26011086</v>
      </c>
    </row>
    <row r="530" spans="1:6" ht="12.75" customHeight="1" x14ac:dyDescent="0.2">
      <c r="A530" s="83" t="s">
        <v>181</v>
      </c>
      <c r="B530" s="83">
        <v>12</v>
      </c>
      <c r="C530" s="84">
        <v>1588.79915712</v>
      </c>
      <c r="D530" s="84">
        <v>1572.26819288</v>
      </c>
      <c r="E530" s="84">
        <v>189.89945170999999</v>
      </c>
      <c r="F530" s="84">
        <v>189.89945170999999</v>
      </c>
    </row>
    <row r="531" spans="1:6" ht="12.75" customHeight="1" x14ac:dyDescent="0.2">
      <c r="A531" s="83" t="s">
        <v>181</v>
      </c>
      <c r="B531" s="83">
        <v>13</v>
      </c>
      <c r="C531" s="84">
        <v>1636.64906806</v>
      </c>
      <c r="D531" s="84">
        <v>1627.8900240299999</v>
      </c>
      <c r="E531" s="84">
        <v>196.61748829000001</v>
      </c>
      <c r="F531" s="84">
        <v>196.61748829000001</v>
      </c>
    </row>
    <row r="532" spans="1:6" ht="12.75" customHeight="1" x14ac:dyDescent="0.2">
      <c r="A532" s="83" t="s">
        <v>181</v>
      </c>
      <c r="B532" s="83">
        <v>14</v>
      </c>
      <c r="C532" s="84">
        <v>1595.42220028</v>
      </c>
      <c r="D532" s="84">
        <v>1587.89005374</v>
      </c>
      <c r="E532" s="84">
        <v>191.786269</v>
      </c>
      <c r="F532" s="84">
        <v>191.786269</v>
      </c>
    </row>
    <row r="533" spans="1:6" ht="12.75" customHeight="1" x14ac:dyDescent="0.2">
      <c r="A533" s="83" t="s">
        <v>181</v>
      </c>
      <c r="B533" s="83">
        <v>15</v>
      </c>
      <c r="C533" s="84">
        <v>1614.7835391799999</v>
      </c>
      <c r="D533" s="84">
        <v>1605.77829711</v>
      </c>
      <c r="E533" s="84">
        <v>193.94682126999999</v>
      </c>
      <c r="F533" s="84">
        <v>193.94682126999999</v>
      </c>
    </row>
    <row r="534" spans="1:6" ht="12.75" customHeight="1" x14ac:dyDescent="0.2">
      <c r="A534" s="83" t="s">
        <v>181</v>
      </c>
      <c r="B534" s="83">
        <v>16</v>
      </c>
      <c r="C534" s="84">
        <v>1615.91304648</v>
      </c>
      <c r="D534" s="84">
        <v>1607.2262803900001</v>
      </c>
      <c r="E534" s="84">
        <v>194.12170950999999</v>
      </c>
      <c r="F534" s="84">
        <v>194.12170950999999</v>
      </c>
    </row>
    <row r="535" spans="1:6" ht="12.75" customHeight="1" x14ac:dyDescent="0.2">
      <c r="A535" s="83" t="s">
        <v>181</v>
      </c>
      <c r="B535" s="83">
        <v>17</v>
      </c>
      <c r="C535" s="84">
        <v>1606.5064621199999</v>
      </c>
      <c r="D535" s="84">
        <v>1595.6251281100001</v>
      </c>
      <c r="E535" s="84">
        <v>192.72051571</v>
      </c>
      <c r="F535" s="84">
        <v>192.72051571</v>
      </c>
    </row>
    <row r="536" spans="1:6" ht="12.75" customHeight="1" x14ac:dyDescent="0.2">
      <c r="A536" s="83" t="s">
        <v>181</v>
      </c>
      <c r="B536" s="83">
        <v>18</v>
      </c>
      <c r="C536" s="84">
        <v>1583.4628443199999</v>
      </c>
      <c r="D536" s="84">
        <v>1573.1993620600001</v>
      </c>
      <c r="E536" s="84">
        <v>190.01191885</v>
      </c>
      <c r="F536" s="84">
        <v>190.01191885</v>
      </c>
    </row>
    <row r="537" spans="1:6" ht="12.75" customHeight="1" x14ac:dyDescent="0.2">
      <c r="A537" s="83" t="s">
        <v>181</v>
      </c>
      <c r="B537" s="83">
        <v>19</v>
      </c>
      <c r="C537" s="84">
        <v>1603.29627787</v>
      </c>
      <c r="D537" s="84">
        <v>1584.98681425</v>
      </c>
      <c r="E537" s="84">
        <v>191.43561407000001</v>
      </c>
      <c r="F537" s="84">
        <v>191.43561407000001</v>
      </c>
    </row>
    <row r="538" spans="1:6" ht="12.75" customHeight="1" x14ac:dyDescent="0.2">
      <c r="A538" s="83" t="s">
        <v>181</v>
      </c>
      <c r="B538" s="83">
        <v>20</v>
      </c>
      <c r="C538" s="84">
        <v>1592.42168973</v>
      </c>
      <c r="D538" s="84">
        <v>1575.38860393</v>
      </c>
      <c r="E538" s="84">
        <v>190.27633674</v>
      </c>
      <c r="F538" s="84">
        <v>190.27633674</v>
      </c>
    </row>
    <row r="539" spans="1:6" ht="12.75" customHeight="1" x14ac:dyDescent="0.2">
      <c r="A539" s="83" t="s">
        <v>181</v>
      </c>
      <c r="B539" s="83">
        <v>21</v>
      </c>
      <c r="C539" s="84">
        <v>1569.66533878</v>
      </c>
      <c r="D539" s="84">
        <v>1555.94912533</v>
      </c>
      <c r="E539" s="84">
        <v>187.92842539</v>
      </c>
      <c r="F539" s="84">
        <v>187.92842539</v>
      </c>
    </row>
    <row r="540" spans="1:6" ht="12.75" customHeight="1" x14ac:dyDescent="0.2">
      <c r="A540" s="83" t="s">
        <v>181</v>
      </c>
      <c r="B540" s="83">
        <v>22</v>
      </c>
      <c r="C540" s="84">
        <v>1584.9651412000001</v>
      </c>
      <c r="D540" s="84">
        <v>1573.9909059199999</v>
      </c>
      <c r="E540" s="84">
        <v>190.10752196999999</v>
      </c>
      <c r="F540" s="84">
        <v>190.10752196999999</v>
      </c>
    </row>
    <row r="541" spans="1:6" ht="12.75" customHeight="1" x14ac:dyDescent="0.2">
      <c r="A541" s="83" t="s">
        <v>181</v>
      </c>
      <c r="B541" s="83">
        <v>23</v>
      </c>
      <c r="C541" s="84">
        <v>1640.1953911799999</v>
      </c>
      <c r="D541" s="84">
        <v>1626.5133144599999</v>
      </c>
      <c r="E541" s="84">
        <v>196.45120851999999</v>
      </c>
      <c r="F541" s="84">
        <v>196.45120851999999</v>
      </c>
    </row>
    <row r="542" spans="1:6" ht="12.75" customHeight="1" x14ac:dyDescent="0.2">
      <c r="A542" s="83" t="s">
        <v>181</v>
      </c>
      <c r="B542" s="83">
        <v>24</v>
      </c>
      <c r="C542" s="84">
        <v>1762.7206303099999</v>
      </c>
      <c r="D542" s="84">
        <v>1739.78666808</v>
      </c>
      <c r="E542" s="84">
        <v>210.13242897000001</v>
      </c>
      <c r="F542" s="84">
        <v>210.13242897000001</v>
      </c>
    </row>
    <row r="543" spans="1:6" ht="12.75" customHeight="1" x14ac:dyDescent="0.2">
      <c r="A543" s="83" t="s">
        <v>182</v>
      </c>
      <c r="B543" s="83">
        <v>1</v>
      </c>
      <c r="C543" s="84">
        <v>1772.9896875300001</v>
      </c>
      <c r="D543" s="84">
        <v>1756.4508678300001</v>
      </c>
      <c r="E543" s="84">
        <v>212.14514055000001</v>
      </c>
      <c r="F543" s="84">
        <v>212.14514055000001</v>
      </c>
    </row>
    <row r="544" spans="1:6" ht="12.75" customHeight="1" x14ac:dyDescent="0.2">
      <c r="A544" s="83" t="s">
        <v>182</v>
      </c>
      <c r="B544" s="83">
        <v>2</v>
      </c>
      <c r="C544" s="84">
        <v>1852.58499747</v>
      </c>
      <c r="D544" s="84">
        <v>1832.4241015299999</v>
      </c>
      <c r="E544" s="84">
        <v>221.32123117</v>
      </c>
      <c r="F544" s="84">
        <v>221.32123117</v>
      </c>
    </row>
    <row r="545" spans="1:6" ht="12.75" customHeight="1" x14ac:dyDescent="0.2">
      <c r="A545" s="83" t="s">
        <v>182</v>
      </c>
      <c r="B545" s="83">
        <v>3</v>
      </c>
      <c r="C545" s="84">
        <v>1871.71888992</v>
      </c>
      <c r="D545" s="84">
        <v>1859.5209629799999</v>
      </c>
      <c r="E545" s="84">
        <v>224.5940056</v>
      </c>
      <c r="F545" s="84">
        <v>224.5940056</v>
      </c>
    </row>
    <row r="546" spans="1:6" ht="12.75" customHeight="1" x14ac:dyDescent="0.2">
      <c r="A546" s="83" t="s">
        <v>182</v>
      </c>
      <c r="B546" s="83">
        <v>4</v>
      </c>
      <c r="C546" s="84">
        <v>1837.5635397799999</v>
      </c>
      <c r="D546" s="84">
        <v>1834.9130485000001</v>
      </c>
      <c r="E546" s="84">
        <v>221.62184761</v>
      </c>
      <c r="F546" s="84">
        <v>221.62184761</v>
      </c>
    </row>
    <row r="547" spans="1:6" ht="12.75" customHeight="1" x14ac:dyDescent="0.2">
      <c r="A547" s="83" t="s">
        <v>182</v>
      </c>
      <c r="B547" s="83">
        <v>5</v>
      </c>
      <c r="C547" s="84">
        <v>1846.91942144</v>
      </c>
      <c r="D547" s="84">
        <v>1835.13826922</v>
      </c>
      <c r="E547" s="84">
        <v>221.64904989999999</v>
      </c>
      <c r="F547" s="84">
        <v>221.64904989999999</v>
      </c>
    </row>
    <row r="548" spans="1:6" ht="12.75" customHeight="1" x14ac:dyDescent="0.2">
      <c r="A548" s="83" t="s">
        <v>182</v>
      </c>
      <c r="B548" s="83">
        <v>6</v>
      </c>
      <c r="C548" s="84">
        <v>1852.1481009199999</v>
      </c>
      <c r="D548" s="84">
        <v>1843.3412764899999</v>
      </c>
      <c r="E548" s="84">
        <v>222.63981380999999</v>
      </c>
      <c r="F548" s="84">
        <v>222.63981380999999</v>
      </c>
    </row>
    <row r="549" spans="1:6" ht="12.75" customHeight="1" x14ac:dyDescent="0.2">
      <c r="A549" s="83" t="s">
        <v>182</v>
      </c>
      <c r="B549" s="83">
        <v>7</v>
      </c>
      <c r="C549" s="84">
        <v>1670.6072188099999</v>
      </c>
      <c r="D549" s="84">
        <v>1661.2602639199999</v>
      </c>
      <c r="E549" s="84">
        <v>200.64796494999999</v>
      </c>
      <c r="F549" s="84">
        <v>200.64796494999999</v>
      </c>
    </row>
    <row r="550" spans="1:6" ht="12.75" customHeight="1" x14ac:dyDescent="0.2">
      <c r="A550" s="83" t="s">
        <v>182</v>
      </c>
      <c r="B550" s="83">
        <v>8</v>
      </c>
      <c r="C550" s="84">
        <v>1647.1956165900001</v>
      </c>
      <c r="D550" s="84">
        <v>1631.9055786399999</v>
      </c>
      <c r="E550" s="84">
        <v>197.10248927000001</v>
      </c>
      <c r="F550" s="84">
        <v>197.10248927000001</v>
      </c>
    </row>
    <row r="551" spans="1:6" ht="12.75" customHeight="1" x14ac:dyDescent="0.2">
      <c r="A551" s="83" t="s">
        <v>182</v>
      </c>
      <c r="B551" s="83">
        <v>9</v>
      </c>
      <c r="C551" s="84">
        <v>1558.14210138</v>
      </c>
      <c r="D551" s="84">
        <v>1549.2924598499999</v>
      </c>
      <c r="E551" s="84">
        <v>187.12442952999999</v>
      </c>
      <c r="F551" s="84">
        <v>187.12442952999999</v>
      </c>
    </row>
    <row r="552" spans="1:6" ht="12.75" customHeight="1" x14ac:dyDescent="0.2">
      <c r="A552" s="83" t="s">
        <v>182</v>
      </c>
      <c r="B552" s="83">
        <v>10</v>
      </c>
      <c r="C552" s="84">
        <v>1541.8209051599999</v>
      </c>
      <c r="D552" s="84">
        <v>1528.8699543499999</v>
      </c>
      <c r="E552" s="84">
        <v>184.65778763</v>
      </c>
      <c r="F552" s="84">
        <v>184.65778763</v>
      </c>
    </row>
    <row r="553" spans="1:6" ht="12.75" customHeight="1" x14ac:dyDescent="0.2">
      <c r="A553" s="83" t="s">
        <v>182</v>
      </c>
      <c r="B553" s="83">
        <v>11</v>
      </c>
      <c r="C553" s="84">
        <v>1542.93038181</v>
      </c>
      <c r="D553" s="84">
        <v>1529.52208367</v>
      </c>
      <c r="E553" s="84">
        <v>184.73655219</v>
      </c>
      <c r="F553" s="84">
        <v>184.73655219</v>
      </c>
    </row>
    <row r="554" spans="1:6" ht="12.75" customHeight="1" x14ac:dyDescent="0.2">
      <c r="A554" s="83" t="s">
        <v>182</v>
      </c>
      <c r="B554" s="83">
        <v>12</v>
      </c>
      <c r="C554" s="84">
        <v>1583.42013552</v>
      </c>
      <c r="D554" s="84">
        <v>1567.67422371</v>
      </c>
      <c r="E554" s="84">
        <v>189.34458948</v>
      </c>
      <c r="F554" s="84">
        <v>189.34458948</v>
      </c>
    </row>
    <row r="555" spans="1:6" ht="12.75" customHeight="1" x14ac:dyDescent="0.2">
      <c r="A555" s="83" t="s">
        <v>182</v>
      </c>
      <c r="B555" s="83">
        <v>13</v>
      </c>
      <c r="C555" s="84">
        <v>1624.7887127399999</v>
      </c>
      <c r="D555" s="84">
        <v>1616.8435681399999</v>
      </c>
      <c r="E555" s="84">
        <v>195.28329102999999</v>
      </c>
      <c r="F555" s="84">
        <v>195.28329102999999</v>
      </c>
    </row>
    <row r="556" spans="1:6" ht="12.75" customHeight="1" x14ac:dyDescent="0.2">
      <c r="A556" s="83" t="s">
        <v>182</v>
      </c>
      <c r="B556" s="83">
        <v>14</v>
      </c>
      <c r="C556" s="84">
        <v>1628.18013621</v>
      </c>
      <c r="D556" s="84">
        <v>1621.1869971799999</v>
      </c>
      <c r="E556" s="84">
        <v>195.80789286999999</v>
      </c>
      <c r="F556" s="84">
        <v>195.80789286999999</v>
      </c>
    </row>
    <row r="557" spans="1:6" ht="12.75" customHeight="1" x14ac:dyDescent="0.2">
      <c r="A557" s="83" t="s">
        <v>182</v>
      </c>
      <c r="B557" s="83">
        <v>15</v>
      </c>
      <c r="C557" s="84">
        <v>1626.7844833199999</v>
      </c>
      <c r="D557" s="84">
        <v>1618.16246424</v>
      </c>
      <c r="E557" s="84">
        <v>195.44258805999999</v>
      </c>
      <c r="F557" s="84">
        <v>195.44258805999999</v>
      </c>
    </row>
    <row r="558" spans="1:6" ht="12.75" customHeight="1" x14ac:dyDescent="0.2">
      <c r="A558" s="83" t="s">
        <v>182</v>
      </c>
      <c r="B558" s="83">
        <v>16</v>
      </c>
      <c r="C558" s="84">
        <v>1624.4880217699999</v>
      </c>
      <c r="D558" s="84">
        <v>1616.9949771500001</v>
      </c>
      <c r="E558" s="84">
        <v>195.30157829999999</v>
      </c>
      <c r="F558" s="84">
        <v>195.30157829999999</v>
      </c>
    </row>
    <row r="559" spans="1:6" ht="12.75" customHeight="1" x14ac:dyDescent="0.2">
      <c r="A559" s="83" t="s">
        <v>182</v>
      </c>
      <c r="B559" s="83">
        <v>17</v>
      </c>
      <c r="C559" s="84">
        <v>1609.8574385500001</v>
      </c>
      <c r="D559" s="84">
        <v>1601.15496001</v>
      </c>
      <c r="E559" s="84">
        <v>193.38841196999999</v>
      </c>
      <c r="F559" s="84">
        <v>193.38841196999999</v>
      </c>
    </row>
    <row r="560" spans="1:6" ht="12.75" customHeight="1" x14ac:dyDescent="0.2">
      <c r="A560" s="83" t="s">
        <v>182</v>
      </c>
      <c r="B560" s="83">
        <v>18</v>
      </c>
      <c r="C560" s="84">
        <v>1576.9549045799999</v>
      </c>
      <c r="D560" s="84">
        <v>1576.6251631299999</v>
      </c>
      <c r="E560" s="84">
        <v>190.42568907</v>
      </c>
      <c r="F560" s="84">
        <v>190.42568907</v>
      </c>
    </row>
    <row r="561" spans="1:6" ht="12.75" customHeight="1" x14ac:dyDescent="0.2">
      <c r="A561" s="83" t="s">
        <v>182</v>
      </c>
      <c r="B561" s="83">
        <v>19</v>
      </c>
      <c r="C561" s="84">
        <v>1617.1492160400001</v>
      </c>
      <c r="D561" s="84">
        <v>1598.77805377</v>
      </c>
      <c r="E561" s="84">
        <v>193.10132787000001</v>
      </c>
      <c r="F561" s="84">
        <v>193.10132787000001</v>
      </c>
    </row>
    <row r="562" spans="1:6" ht="12.75" customHeight="1" x14ac:dyDescent="0.2">
      <c r="A562" s="83" t="s">
        <v>182</v>
      </c>
      <c r="B562" s="83">
        <v>20</v>
      </c>
      <c r="C562" s="84">
        <v>1590.85338056</v>
      </c>
      <c r="D562" s="84">
        <v>1570.8654464700001</v>
      </c>
      <c r="E562" s="84">
        <v>189.73002718999999</v>
      </c>
      <c r="F562" s="84">
        <v>189.73002718999999</v>
      </c>
    </row>
    <row r="563" spans="1:6" ht="12.75" customHeight="1" x14ac:dyDescent="0.2">
      <c r="A563" s="83" t="s">
        <v>182</v>
      </c>
      <c r="B563" s="83">
        <v>21</v>
      </c>
      <c r="C563" s="84">
        <v>1539.2752843799999</v>
      </c>
      <c r="D563" s="84">
        <v>1526.9314737100001</v>
      </c>
      <c r="E563" s="84">
        <v>184.42365683</v>
      </c>
      <c r="F563" s="84">
        <v>184.42365683</v>
      </c>
    </row>
    <row r="564" spans="1:6" ht="12.75" customHeight="1" x14ac:dyDescent="0.2">
      <c r="A564" s="83" t="s">
        <v>182</v>
      </c>
      <c r="B564" s="83">
        <v>22</v>
      </c>
      <c r="C564" s="84">
        <v>1573.7710450699999</v>
      </c>
      <c r="D564" s="84">
        <v>1563.5588242700001</v>
      </c>
      <c r="E564" s="84">
        <v>188.84752918999999</v>
      </c>
      <c r="F564" s="84">
        <v>188.84752918999999</v>
      </c>
    </row>
    <row r="565" spans="1:6" ht="12.75" customHeight="1" x14ac:dyDescent="0.2">
      <c r="A565" s="83" t="s">
        <v>182</v>
      </c>
      <c r="B565" s="83">
        <v>23</v>
      </c>
      <c r="C565" s="84">
        <v>1639.78025467</v>
      </c>
      <c r="D565" s="84">
        <v>1627.4352675299999</v>
      </c>
      <c r="E565" s="84">
        <v>196.56256253999999</v>
      </c>
      <c r="F565" s="84">
        <v>196.56256253999999</v>
      </c>
    </row>
    <row r="566" spans="1:6" ht="12.75" customHeight="1" x14ac:dyDescent="0.2">
      <c r="A566" s="83" t="s">
        <v>182</v>
      </c>
      <c r="B566" s="83">
        <v>24</v>
      </c>
      <c r="C566" s="84">
        <v>1732.8072610900001</v>
      </c>
      <c r="D566" s="84">
        <v>1717.3940911899999</v>
      </c>
      <c r="E566" s="84">
        <v>207.42784072000001</v>
      </c>
      <c r="F566" s="84">
        <v>207.42784072000001</v>
      </c>
    </row>
    <row r="567" spans="1:6" ht="12.75" customHeight="1" x14ac:dyDescent="0.2">
      <c r="A567" s="83" t="s">
        <v>183</v>
      </c>
      <c r="B567" s="83">
        <v>1</v>
      </c>
      <c r="C567" s="84">
        <v>1748.4239654</v>
      </c>
      <c r="D567" s="84">
        <v>1734.8852465800001</v>
      </c>
      <c r="E567" s="84">
        <v>209.54043247000001</v>
      </c>
      <c r="F567" s="84">
        <v>209.54043247000001</v>
      </c>
    </row>
    <row r="568" spans="1:6" ht="12.75" customHeight="1" x14ac:dyDescent="0.2">
      <c r="A568" s="83" t="s">
        <v>183</v>
      </c>
      <c r="B568" s="83">
        <v>2</v>
      </c>
      <c r="C568" s="84">
        <v>1873.3940650699999</v>
      </c>
      <c r="D568" s="84">
        <v>1860.7501696700001</v>
      </c>
      <c r="E568" s="84">
        <v>224.74246987999999</v>
      </c>
      <c r="F568" s="84">
        <v>224.74246987999999</v>
      </c>
    </row>
    <row r="569" spans="1:6" ht="12.75" customHeight="1" x14ac:dyDescent="0.2">
      <c r="A569" s="83" t="s">
        <v>183</v>
      </c>
      <c r="B569" s="83">
        <v>3</v>
      </c>
      <c r="C569" s="84">
        <v>1943.3911602600001</v>
      </c>
      <c r="D569" s="84">
        <v>1929.1831195</v>
      </c>
      <c r="E569" s="84">
        <v>233.00784071000001</v>
      </c>
      <c r="F569" s="84">
        <v>233.00784071000001</v>
      </c>
    </row>
    <row r="570" spans="1:6" ht="12.75" customHeight="1" x14ac:dyDescent="0.2">
      <c r="A570" s="83" t="s">
        <v>183</v>
      </c>
      <c r="B570" s="83">
        <v>4</v>
      </c>
      <c r="C570" s="84">
        <v>1916.2026607099999</v>
      </c>
      <c r="D570" s="84">
        <v>1903.8037997700001</v>
      </c>
      <c r="E570" s="84">
        <v>229.94251195000001</v>
      </c>
      <c r="F570" s="84">
        <v>229.94251195000001</v>
      </c>
    </row>
    <row r="571" spans="1:6" ht="12.75" customHeight="1" x14ac:dyDescent="0.2">
      <c r="A571" s="83" t="s">
        <v>183</v>
      </c>
      <c r="B571" s="83">
        <v>5</v>
      </c>
      <c r="C571" s="84">
        <v>1904.9577084299999</v>
      </c>
      <c r="D571" s="84">
        <v>1891.8049438</v>
      </c>
      <c r="E571" s="84">
        <v>228.49328327000001</v>
      </c>
      <c r="F571" s="84">
        <v>228.49328327000001</v>
      </c>
    </row>
    <row r="572" spans="1:6" ht="12.75" customHeight="1" x14ac:dyDescent="0.2">
      <c r="A572" s="83" t="s">
        <v>183</v>
      </c>
      <c r="B572" s="83">
        <v>6</v>
      </c>
      <c r="C572" s="84">
        <v>1808.0539421599999</v>
      </c>
      <c r="D572" s="84">
        <v>1799.58147246</v>
      </c>
      <c r="E572" s="84">
        <v>217.35447963999999</v>
      </c>
      <c r="F572" s="84">
        <v>217.35447963999999</v>
      </c>
    </row>
    <row r="573" spans="1:6" ht="12.75" customHeight="1" x14ac:dyDescent="0.2">
      <c r="A573" s="83" t="s">
        <v>183</v>
      </c>
      <c r="B573" s="83">
        <v>7</v>
      </c>
      <c r="C573" s="84">
        <v>1679.3503146</v>
      </c>
      <c r="D573" s="84">
        <v>1670.3552493899999</v>
      </c>
      <c r="E573" s="84">
        <v>201.74646250000001</v>
      </c>
      <c r="F573" s="84">
        <v>201.74646250000001</v>
      </c>
    </row>
    <row r="574" spans="1:6" ht="12.75" customHeight="1" x14ac:dyDescent="0.2">
      <c r="A574" s="83" t="s">
        <v>183</v>
      </c>
      <c r="B574" s="83">
        <v>8</v>
      </c>
      <c r="C574" s="84">
        <v>1553.84859065</v>
      </c>
      <c r="D574" s="84">
        <v>1537.5584859600001</v>
      </c>
      <c r="E574" s="84">
        <v>185.70719345000001</v>
      </c>
      <c r="F574" s="84">
        <v>185.70719345000001</v>
      </c>
    </row>
    <row r="575" spans="1:6" ht="12.75" customHeight="1" x14ac:dyDescent="0.2">
      <c r="A575" s="83" t="s">
        <v>183</v>
      </c>
      <c r="B575" s="83">
        <v>9</v>
      </c>
      <c r="C575" s="84">
        <v>1480.7484983700001</v>
      </c>
      <c r="D575" s="84">
        <v>1473.8480251599999</v>
      </c>
      <c r="E575" s="84">
        <v>178.01220755</v>
      </c>
      <c r="F575" s="84">
        <v>178.01220755</v>
      </c>
    </row>
    <row r="576" spans="1:6" ht="12.75" customHeight="1" x14ac:dyDescent="0.2">
      <c r="A576" s="83" t="s">
        <v>183</v>
      </c>
      <c r="B576" s="83">
        <v>10</v>
      </c>
      <c r="C576" s="84">
        <v>1422.02644433</v>
      </c>
      <c r="D576" s="84">
        <v>1410.9788123799999</v>
      </c>
      <c r="E576" s="84">
        <v>170.41882806999999</v>
      </c>
      <c r="F576" s="84">
        <v>170.41882806999999</v>
      </c>
    </row>
    <row r="577" spans="1:6" ht="12.75" customHeight="1" x14ac:dyDescent="0.2">
      <c r="A577" s="83" t="s">
        <v>183</v>
      </c>
      <c r="B577" s="83">
        <v>11</v>
      </c>
      <c r="C577" s="84">
        <v>1371.10804487</v>
      </c>
      <c r="D577" s="84">
        <v>1361.5017663000001</v>
      </c>
      <c r="E577" s="84">
        <v>164.44296213999999</v>
      </c>
      <c r="F577" s="84">
        <v>164.44296213999999</v>
      </c>
    </row>
    <row r="578" spans="1:6" ht="12.75" customHeight="1" x14ac:dyDescent="0.2">
      <c r="A578" s="83" t="s">
        <v>183</v>
      </c>
      <c r="B578" s="83">
        <v>12</v>
      </c>
      <c r="C578" s="84">
        <v>1392.4951176300001</v>
      </c>
      <c r="D578" s="84">
        <v>1379.2215583699999</v>
      </c>
      <c r="E578" s="84">
        <v>166.58316876999999</v>
      </c>
      <c r="F578" s="84">
        <v>166.58316876999999</v>
      </c>
    </row>
    <row r="579" spans="1:6" ht="12.75" customHeight="1" x14ac:dyDescent="0.2">
      <c r="A579" s="83" t="s">
        <v>183</v>
      </c>
      <c r="B579" s="83">
        <v>13</v>
      </c>
      <c r="C579" s="84">
        <v>1424.67670406</v>
      </c>
      <c r="D579" s="84">
        <v>1416.53973507</v>
      </c>
      <c r="E579" s="84">
        <v>171.09047949000001</v>
      </c>
      <c r="F579" s="84">
        <v>171.09047949000001</v>
      </c>
    </row>
    <row r="580" spans="1:6" ht="12.75" customHeight="1" x14ac:dyDescent="0.2">
      <c r="A580" s="83" t="s">
        <v>183</v>
      </c>
      <c r="B580" s="83">
        <v>14</v>
      </c>
      <c r="C580" s="84">
        <v>1455.99662586</v>
      </c>
      <c r="D580" s="84">
        <v>1448.9204804999999</v>
      </c>
      <c r="E580" s="84">
        <v>175.00144445000001</v>
      </c>
      <c r="F580" s="84">
        <v>175.00144445000001</v>
      </c>
    </row>
    <row r="581" spans="1:6" ht="12.75" customHeight="1" x14ac:dyDescent="0.2">
      <c r="A581" s="83" t="s">
        <v>183</v>
      </c>
      <c r="B581" s="83">
        <v>15</v>
      </c>
      <c r="C581" s="84">
        <v>1466.89928463</v>
      </c>
      <c r="D581" s="84">
        <v>1462.41949101</v>
      </c>
      <c r="E581" s="84">
        <v>176.63186266</v>
      </c>
      <c r="F581" s="84">
        <v>176.63186266</v>
      </c>
    </row>
    <row r="582" spans="1:6" ht="12.75" customHeight="1" x14ac:dyDescent="0.2">
      <c r="A582" s="83" t="s">
        <v>183</v>
      </c>
      <c r="B582" s="83">
        <v>16</v>
      </c>
      <c r="C582" s="84">
        <v>1483.37425899</v>
      </c>
      <c r="D582" s="84">
        <v>1472.5884121300001</v>
      </c>
      <c r="E582" s="84">
        <v>177.86007076999999</v>
      </c>
      <c r="F582" s="84">
        <v>177.86007076999999</v>
      </c>
    </row>
    <row r="583" spans="1:6" ht="12.75" customHeight="1" x14ac:dyDescent="0.2">
      <c r="A583" s="83" t="s">
        <v>183</v>
      </c>
      <c r="B583" s="83">
        <v>17</v>
      </c>
      <c r="C583" s="84">
        <v>1448.0940467099999</v>
      </c>
      <c r="D583" s="84">
        <v>1445.5351928499999</v>
      </c>
      <c r="E583" s="84">
        <v>174.59256747000001</v>
      </c>
      <c r="F583" s="84">
        <v>174.59256747000001</v>
      </c>
    </row>
    <row r="584" spans="1:6" ht="12.75" customHeight="1" x14ac:dyDescent="0.2">
      <c r="A584" s="83" t="s">
        <v>183</v>
      </c>
      <c r="B584" s="83">
        <v>18</v>
      </c>
      <c r="C584" s="84">
        <v>1439.7085616500001</v>
      </c>
      <c r="D584" s="84">
        <v>1431.5718058099999</v>
      </c>
      <c r="E584" s="84">
        <v>172.90606159999999</v>
      </c>
      <c r="F584" s="84">
        <v>172.90606159999999</v>
      </c>
    </row>
    <row r="585" spans="1:6" ht="12.75" customHeight="1" x14ac:dyDescent="0.2">
      <c r="A585" s="83" t="s">
        <v>183</v>
      </c>
      <c r="B585" s="83">
        <v>19</v>
      </c>
      <c r="C585" s="84">
        <v>1451.5431685000001</v>
      </c>
      <c r="D585" s="84">
        <v>1430.5013426</v>
      </c>
      <c r="E585" s="84">
        <v>172.77677044000001</v>
      </c>
      <c r="F585" s="84">
        <v>172.77677044000001</v>
      </c>
    </row>
    <row r="586" spans="1:6" ht="12.75" customHeight="1" x14ac:dyDescent="0.2">
      <c r="A586" s="83" t="s">
        <v>183</v>
      </c>
      <c r="B586" s="83">
        <v>20</v>
      </c>
      <c r="C586" s="84">
        <v>1456.7636939399999</v>
      </c>
      <c r="D586" s="84">
        <v>1441.35138284</v>
      </c>
      <c r="E586" s="84">
        <v>174.0872445</v>
      </c>
      <c r="F586" s="84">
        <v>174.0872445</v>
      </c>
    </row>
    <row r="587" spans="1:6" ht="12.75" customHeight="1" x14ac:dyDescent="0.2">
      <c r="A587" s="83" t="s">
        <v>183</v>
      </c>
      <c r="B587" s="83">
        <v>21</v>
      </c>
      <c r="C587" s="84">
        <v>1456.4073031800001</v>
      </c>
      <c r="D587" s="84">
        <v>1444.4448520000001</v>
      </c>
      <c r="E587" s="84">
        <v>174.46087548</v>
      </c>
      <c r="F587" s="84">
        <v>174.46087548</v>
      </c>
    </row>
    <row r="588" spans="1:6" ht="12.75" customHeight="1" x14ac:dyDescent="0.2">
      <c r="A588" s="83" t="s">
        <v>183</v>
      </c>
      <c r="B588" s="83">
        <v>22</v>
      </c>
      <c r="C588" s="84">
        <v>1434.99009621</v>
      </c>
      <c r="D588" s="84">
        <v>1424.37057198</v>
      </c>
      <c r="E588" s="84">
        <v>172.03629246</v>
      </c>
      <c r="F588" s="84">
        <v>172.03629246</v>
      </c>
    </row>
    <row r="589" spans="1:6" ht="12.75" customHeight="1" x14ac:dyDescent="0.2">
      <c r="A589" s="83" t="s">
        <v>183</v>
      </c>
      <c r="B589" s="83">
        <v>23</v>
      </c>
      <c r="C589" s="84">
        <v>1469.0506488799999</v>
      </c>
      <c r="D589" s="84">
        <v>1455.20199637</v>
      </c>
      <c r="E589" s="84">
        <v>175.76012953</v>
      </c>
      <c r="F589" s="84">
        <v>175.76012953</v>
      </c>
    </row>
    <row r="590" spans="1:6" ht="12.75" customHeight="1" x14ac:dyDescent="0.2">
      <c r="A590" s="83" t="s">
        <v>183</v>
      </c>
      <c r="B590" s="83">
        <v>24</v>
      </c>
      <c r="C590" s="84">
        <v>1629.76487585</v>
      </c>
      <c r="D590" s="84">
        <v>1612.11674083</v>
      </c>
      <c r="E590" s="84">
        <v>194.71238212</v>
      </c>
      <c r="F590" s="84">
        <v>194.71238212</v>
      </c>
    </row>
    <row r="591" spans="1:6" ht="12.75" customHeight="1" x14ac:dyDescent="0.2">
      <c r="A591" s="83" t="s">
        <v>184</v>
      </c>
      <c r="B591" s="83">
        <v>1</v>
      </c>
      <c r="C591" s="84">
        <v>1591.32410426</v>
      </c>
      <c r="D591" s="84">
        <v>1587.22890714</v>
      </c>
      <c r="E591" s="84">
        <v>191.70641533</v>
      </c>
      <c r="F591" s="84">
        <v>191.70641533</v>
      </c>
    </row>
    <row r="592" spans="1:6" ht="12.75" customHeight="1" x14ac:dyDescent="0.2">
      <c r="A592" s="83" t="s">
        <v>184</v>
      </c>
      <c r="B592" s="83">
        <v>2</v>
      </c>
      <c r="C592" s="84">
        <v>1688.1299039600001</v>
      </c>
      <c r="D592" s="84">
        <v>1674.5089230399999</v>
      </c>
      <c r="E592" s="84">
        <v>202.24814558</v>
      </c>
      <c r="F592" s="84">
        <v>202.24814558</v>
      </c>
    </row>
    <row r="593" spans="1:6" ht="12.75" customHeight="1" x14ac:dyDescent="0.2">
      <c r="A593" s="83" t="s">
        <v>184</v>
      </c>
      <c r="B593" s="83">
        <v>3</v>
      </c>
      <c r="C593" s="84">
        <v>1777.22179968</v>
      </c>
      <c r="D593" s="84">
        <v>1761.1373691700001</v>
      </c>
      <c r="E593" s="84">
        <v>212.71117885999999</v>
      </c>
      <c r="F593" s="84">
        <v>212.71117885999999</v>
      </c>
    </row>
    <row r="594" spans="1:6" ht="12.75" customHeight="1" x14ac:dyDescent="0.2">
      <c r="A594" s="83" t="s">
        <v>184</v>
      </c>
      <c r="B594" s="83">
        <v>4</v>
      </c>
      <c r="C594" s="84">
        <v>1773.5367256899999</v>
      </c>
      <c r="D594" s="84">
        <v>1758.2686756200001</v>
      </c>
      <c r="E594" s="84">
        <v>212.36469640999999</v>
      </c>
      <c r="F594" s="84">
        <v>212.36469640999999</v>
      </c>
    </row>
    <row r="595" spans="1:6" ht="12.75" customHeight="1" x14ac:dyDescent="0.2">
      <c r="A595" s="83" t="s">
        <v>184</v>
      </c>
      <c r="B595" s="83">
        <v>5</v>
      </c>
      <c r="C595" s="84">
        <v>1774.02006701</v>
      </c>
      <c r="D595" s="84">
        <v>1755.80489747</v>
      </c>
      <c r="E595" s="84">
        <v>212.06711988000001</v>
      </c>
      <c r="F595" s="84">
        <v>212.06711988000001</v>
      </c>
    </row>
    <row r="596" spans="1:6" ht="12.75" customHeight="1" x14ac:dyDescent="0.2">
      <c r="A596" s="83" t="s">
        <v>184</v>
      </c>
      <c r="B596" s="83">
        <v>6</v>
      </c>
      <c r="C596" s="84">
        <v>1772.1340926600001</v>
      </c>
      <c r="D596" s="84">
        <v>1758.2994381200001</v>
      </c>
      <c r="E596" s="84">
        <v>212.36841192</v>
      </c>
      <c r="F596" s="84">
        <v>212.36841192</v>
      </c>
    </row>
    <row r="597" spans="1:6" ht="12.75" customHeight="1" x14ac:dyDescent="0.2">
      <c r="A597" s="83" t="s">
        <v>184</v>
      </c>
      <c r="B597" s="83">
        <v>7</v>
      </c>
      <c r="C597" s="84">
        <v>1735.36123107</v>
      </c>
      <c r="D597" s="84">
        <v>1712.3809696200001</v>
      </c>
      <c r="E597" s="84">
        <v>206.82235302999999</v>
      </c>
      <c r="F597" s="84">
        <v>206.82235302999999</v>
      </c>
    </row>
    <row r="598" spans="1:6" ht="12.75" customHeight="1" x14ac:dyDescent="0.2">
      <c r="A598" s="83" t="s">
        <v>184</v>
      </c>
      <c r="B598" s="83">
        <v>8</v>
      </c>
      <c r="C598" s="84">
        <v>1684.8946784699999</v>
      </c>
      <c r="D598" s="84">
        <v>1657.4377081499999</v>
      </c>
      <c r="E598" s="84">
        <v>200.18627448000001</v>
      </c>
      <c r="F598" s="84">
        <v>200.18627448000001</v>
      </c>
    </row>
    <row r="599" spans="1:6" ht="12.75" customHeight="1" x14ac:dyDescent="0.2">
      <c r="A599" s="83" t="s">
        <v>184</v>
      </c>
      <c r="B599" s="83">
        <v>9</v>
      </c>
      <c r="C599" s="84">
        <v>1561.2053799</v>
      </c>
      <c r="D599" s="84">
        <v>1549.97298249</v>
      </c>
      <c r="E599" s="84">
        <v>187.20662343999999</v>
      </c>
      <c r="F599" s="84">
        <v>187.20662343999999</v>
      </c>
    </row>
    <row r="600" spans="1:6" ht="12.75" customHeight="1" x14ac:dyDescent="0.2">
      <c r="A600" s="83" t="s">
        <v>184</v>
      </c>
      <c r="B600" s="83">
        <v>10</v>
      </c>
      <c r="C600" s="84">
        <v>1485.50662539</v>
      </c>
      <c r="D600" s="84">
        <v>1468.9683633</v>
      </c>
      <c r="E600" s="84">
        <v>177.4228392</v>
      </c>
      <c r="F600" s="84">
        <v>177.4228392</v>
      </c>
    </row>
    <row r="601" spans="1:6" ht="12.75" customHeight="1" x14ac:dyDescent="0.2">
      <c r="A601" s="83" t="s">
        <v>184</v>
      </c>
      <c r="B601" s="83">
        <v>11</v>
      </c>
      <c r="C601" s="84">
        <v>1469.4101327999999</v>
      </c>
      <c r="D601" s="84">
        <v>1457.68123571</v>
      </c>
      <c r="E601" s="84">
        <v>176.05957347</v>
      </c>
      <c r="F601" s="84">
        <v>176.05957347</v>
      </c>
    </row>
    <row r="602" spans="1:6" ht="12.75" customHeight="1" x14ac:dyDescent="0.2">
      <c r="A602" s="83" t="s">
        <v>184</v>
      </c>
      <c r="B602" s="83">
        <v>12</v>
      </c>
      <c r="C602" s="84">
        <v>1498.6737559999999</v>
      </c>
      <c r="D602" s="84">
        <v>1484.0564118699999</v>
      </c>
      <c r="E602" s="84">
        <v>179.24518234000001</v>
      </c>
      <c r="F602" s="84">
        <v>179.24518234000001</v>
      </c>
    </row>
    <row r="603" spans="1:6" ht="12.75" customHeight="1" x14ac:dyDescent="0.2">
      <c r="A603" s="83" t="s">
        <v>184</v>
      </c>
      <c r="B603" s="83">
        <v>13</v>
      </c>
      <c r="C603" s="84">
        <v>1562.21161785</v>
      </c>
      <c r="D603" s="84">
        <v>1549.37567874</v>
      </c>
      <c r="E603" s="84">
        <v>187.13448076</v>
      </c>
      <c r="F603" s="84">
        <v>187.13448076</v>
      </c>
    </row>
    <row r="604" spans="1:6" ht="12.75" customHeight="1" x14ac:dyDescent="0.2">
      <c r="A604" s="83" t="s">
        <v>184</v>
      </c>
      <c r="B604" s="83">
        <v>14</v>
      </c>
      <c r="C604" s="84">
        <v>1600.19626623</v>
      </c>
      <c r="D604" s="84">
        <v>1591.51264453</v>
      </c>
      <c r="E604" s="84">
        <v>192.22380759000001</v>
      </c>
      <c r="F604" s="84">
        <v>192.22380759000001</v>
      </c>
    </row>
    <row r="605" spans="1:6" ht="12.75" customHeight="1" x14ac:dyDescent="0.2">
      <c r="A605" s="83" t="s">
        <v>184</v>
      </c>
      <c r="B605" s="83">
        <v>15</v>
      </c>
      <c r="C605" s="84">
        <v>1608.72579268</v>
      </c>
      <c r="D605" s="84">
        <v>1596.99928871</v>
      </c>
      <c r="E605" s="84">
        <v>192.88648760999999</v>
      </c>
      <c r="F605" s="84">
        <v>192.88648760999999</v>
      </c>
    </row>
    <row r="606" spans="1:6" ht="12.75" customHeight="1" x14ac:dyDescent="0.2">
      <c r="A606" s="83" t="s">
        <v>184</v>
      </c>
      <c r="B606" s="83">
        <v>16</v>
      </c>
      <c r="C606" s="84">
        <v>1624.4453476599999</v>
      </c>
      <c r="D606" s="84">
        <v>1610.12756027</v>
      </c>
      <c r="E606" s="84">
        <v>194.47212776000001</v>
      </c>
      <c r="F606" s="84">
        <v>194.47212776000001</v>
      </c>
    </row>
    <row r="607" spans="1:6" ht="12.75" customHeight="1" x14ac:dyDescent="0.2">
      <c r="A607" s="83" t="s">
        <v>184</v>
      </c>
      <c r="B607" s="83">
        <v>17</v>
      </c>
      <c r="C607" s="84">
        <v>1599.6494121799999</v>
      </c>
      <c r="D607" s="84">
        <v>1584.1635701</v>
      </c>
      <c r="E607" s="84">
        <v>191.33618217</v>
      </c>
      <c r="F607" s="84">
        <v>191.33618217</v>
      </c>
    </row>
    <row r="608" spans="1:6" ht="12.75" customHeight="1" x14ac:dyDescent="0.2">
      <c r="A608" s="83" t="s">
        <v>184</v>
      </c>
      <c r="B608" s="83">
        <v>18</v>
      </c>
      <c r="C608" s="84">
        <v>1585.4694317399999</v>
      </c>
      <c r="D608" s="84">
        <v>1567.3085208299999</v>
      </c>
      <c r="E608" s="84">
        <v>189.30041968</v>
      </c>
      <c r="F608" s="84">
        <v>189.30041968</v>
      </c>
    </row>
    <row r="609" spans="1:6" ht="12.75" customHeight="1" x14ac:dyDescent="0.2">
      <c r="A609" s="83" t="s">
        <v>184</v>
      </c>
      <c r="B609" s="83">
        <v>19</v>
      </c>
      <c r="C609" s="84">
        <v>1618.00781904</v>
      </c>
      <c r="D609" s="84">
        <v>1591.3941957899999</v>
      </c>
      <c r="E609" s="84">
        <v>192.20950128000001</v>
      </c>
      <c r="F609" s="84">
        <v>192.20950128000001</v>
      </c>
    </row>
    <row r="610" spans="1:6" ht="12.75" customHeight="1" x14ac:dyDescent="0.2">
      <c r="A610" s="83" t="s">
        <v>184</v>
      </c>
      <c r="B610" s="83">
        <v>20</v>
      </c>
      <c r="C610" s="84">
        <v>1634.12987116</v>
      </c>
      <c r="D610" s="84">
        <v>1608.23960106</v>
      </c>
      <c r="E610" s="84">
        <v>194.24409896</v>
      </c>
      <c r="F610" s="84">
        <v>194.24409896</v>
      </c>
    </row>
    <row r="611" spans="1:6" ht="12.75" customHeight="1" x14ac:dyDescent="0.2">
      <c r="A611" s="83" t="s">
        <v>184</v>
      </c>
      <c r="B611" s="83">
        <v>21</v>
      </c>
      <c r="C611" s="84">
        <v>1628.89221331</v>
      </c>
      <c r="D611" s="84">
        <v>1607.5953892499999</v>
      </c>
      <c r="E611" s="84">
        <v>194.16629069000001</v>
      </c>
      <c r="F611" s="84">
        <v>194.16629069000001</v>
      </c>
    </row>
    <row r="612" spans="1:6" ht="12.75" customHeight="1" x14ac:dyDescent="0.2">
      <c r="A612" s="83" t="s">
        <v>184</v>
      </c>
      <c r="B612" s="83">
        <v>22</v>
      </c>
      <c r="C612" s="84">
        <v>1587.9482999100001</v>
      </c>
      <c r="D612" s="84">
        <v>1572.4590120400001</v>
      </c>
      <c r="E612" s="84">
        <v>189.92249896000001</v>
      </c>
      <c r="F612" s="84">
        <v>189.92249896000001</v>
      </c>
    </row>
    <row r="613" spans="1:6" ht="12.75" customHeight="1" x14ac:dyDescent="0.2">
      <c r="A613" s="83" t="s">
        <v>184</v>
      </c>
      <c r="B613" s="83">
        <v>23</v>
      </c>
      <c r="C613" s="84">
        <v>1619.8204767300001</v>
      </c>
      <c r="D613" s="84">
        <v>1605.63946616</v>
      </c>
      <c r="E613" s="84">
        <v>193.93005317999999</v>
      </c>
      <c r="F613" s="84">
        <v>193.93005317999999</v>
      </c>
    </row>
    <row r="614" spans="1:6" ht="12.75" customHeight="1" x14ac:dyDescent="0.2">
      <c r="A614" s="83" t="s">
        <v>184</v>
      </c>
      <c r="B614" s="83">
        <v>24</v>
      </c>
      <c r="C614" s="84">
        <v>1707.1796759900001</v>
      </c>
      <c r="D614" s="84">
        <v>1689.3666259399999</v>
      </c>
      <c r="E614" s="84">
        <v>204.04266744</v>
      </c>
      <c r="F614" s="84">
        <v>204.04266744</v>
      </c>
    </row>
    <row r="615" spans="1:6" ht="12.75" customHeight="1" x14ac:dyDescent="0.2">
      <c r="A615" s="83" t="s">
        <v>185</v>
      </c>
      <c r="B615" s="83">
        <v>1</v>
      </c>
      <c r="C615" s="84">
        <v>1705.9681428900001</v>
      </c>
      <c r="D615" s="84">
        <v>1690.5333168499999</v>
      </c>
      <c r="E615" s="84">
        <v>204.18358103</v>
      </c>
      <c r="F615" s="84">
        <v>204.18358103</v>
      </c>
    </row>
    <row r="616" spans="1:6" ht="12.75" customHeight="1" x14ac:dyDescent="0.2">
      <c r="A616" s="83" t="s">
        <v>185</v>
      </c>
      <c r="B616" s="83">
        <v>2</v>
      </c>
      <c r="C616" s="84">
        <v>1780.83062915</v>
      </c>
      <c r="D616" s="84">
        <v>1765.1231858199999</v>
      </c>
      <c r="E616" s="84">
        <v>213.19258807</v>
      </c>
      <c r="F616" s="84">
        <v>213.19258807</v>
      </c>
    </row>
    <row r="617" spans="1:6" ht="12.75" customHeight="1" x14ac:dyDescent="0.2">
      <c r="A617" s="83" t="s">
        <v>185</v>
      </c>
      <c r="B617" s="83">
        <v>3</v>
      </c>
      <c r="C617" s="84">
        <v>1829.1845874200001</v>
      </c>
      <c r="D617" s="84">
        <v>1808.1648087799999</v>
      </c>
      <c r="E617" s="84">
        <v>218.39117991000001</v>
      </c>
      <c r="F617" s="84">
        <v>218.39117991000001</v>
      </c>
    </row>
    <row r="618" spans="1:6" ht="12.75" customHeight="1" x14ac:dyDescent="0.2">
      <c r="A618" s="83" t="s">
        <v>185</v>
      </c>
      <c r="B618" s="83">
        <v>4</v>
      </c>
      <c r="C618" s="84">
        <v>1902.54818013</v>
      </c>
      <c r="D618" s="84">
        <v>1883.3594869000001</v>
      </c>
      <c r="E618" s="84">
        <v>227.47323614999999</v>
      </c>
      <c r="F618" s="84">
        <v>227.47323614999999</v>
      </c>
    </row>
    <row r="619" spans="1:6" ht="12.75" customHeight="1" x14ac:dyDescent="0.2">
      <c r="A619" s="83" t="s">
        <v>185</v>
      </c>
      <c r="B619" s="83">
        <v>5</v>
      </c>
      <c r="C619" s="84">
        <v>1914.8794227599999</v>
      </c>
      <c r="D619" s="84">
        <v>1885.71787376</v>
      </c>
      <c r="E619" s="84">
        <v>227.75808347</v>
      </c>
      <c r="F619" s="84">
        <v>227.75808347</v>
      </c>
    </row>
    <row r="620" spans="1:6" ht="12.75" customHeight="1" x14ac:dyDescent="0.2">
      <c r="A620" s="83" t="s">
        <v>185</v>
      </c>
      <c r="B620" s="83">
        <v>6</v>
      </c>
      <c r="C620" s="84">
        <v>1793.1538942499999</v>
      </c>
      <c r="D620" s="84">
        <v>1774.2043344599999</v>
      </c>
      <c r="E620" s="84">
        <v>214.2894144</v>
      </c>
      <c r="F620" s="84">
        <v>214.2894144</v>
      </c>
    </row>
    <row r="621" spans="1:6" ht="12.75" customHeight="1" x14ac:dyDescent="0.2">
      <c r="A621" s="83" t="s">
        <v>185</v>
      </c>
      <c r="B621" s="83">
        <v>7</v>
      </c>
      <c r="C621" s="84">
        <v>1727.5638912100001</v>
      </c>
      <c r="D621" s="84">
        <v>1710.31752607</v>
      </c>
      <c r="E621" s="84">
        <v>206.57312913999999</v>
      </c>
      <c r="F621" s="84">
        <v>206.57312913999999</v>
      </c>
    </row>
    <row r="622" spans="1:6" ht="12.75" customHeight="1" x14ac:dyDescent="0.2">
      <c r="A622" s="83" t="s">
        <v>185</v>
      </c>
      <c r="B622" s="83">
        <v>8</v>
      </c>
      <c r="C622" s="84">
        <v>1706.36700053</v>
      </c>
      <c r="D622" s="84">
        <v>1681.5439314499999</v>
      </c>
      <c r="E622" s="84">
        <v>203.09783791999999</v>
      </c>
      <c r="F622" s="84">
        <v>203.09783791999999</v>
      </c>
    </row>
    <row r="623" spans="1:6" ht="12.75" customHeight="1" x14ac:dyDescent="0.2">
      <c r="A623" s="83" t="s">
        <v>185</v>
      </c>
      <c r="B623" s="83">
        <v>9</v>
      </c>
      <c r="C623" s="84">
        <v>1663.9220210399999</v>
      </c>
      <c r="D623" s="84">
        <v>1651.63231425</v>
      </c>
      <c r="E623" s="84">
        <v>199.48509569000001</v>
      </c>
      <c r="F623" s="84">
        <v>199.48509569000001</v>
      </c>
    </row>
    <row r="624" spans="1:6" ht="12.75" customHeight="1" x14ac:dyDescent="0.2">
      <c r="A624" s="83" t="s">
        <v>185</v>
      </c>
      <c r="B624" s="83">
        <v>10</v>
      </c>
      <c r="C624" s="84">
        <v>1584.13754741</v>
      </c>
      <c r="D624" s="84">
        <v>1563.4649538199999</v>
      </c>
      <c r="E624" s="84">
        <v>188.83619146000001</v>
      </c>
      <c r="F624" s="84">
        <v>188.83619146000001</v>
      </c>
    </row>
    <row r="625" spans="1:6" ht="12.75" customHeight="1" x14ac:dyDescent="0.2">
      <c r="A625" s="83" t="s">
        <v>185</v>
      </c>
      <c r="B625" s="83">
        <v>11</v>
      </c>
      <c r="C625" s="84">
        <v>1489.8409529</v>
      </c>
      <c r="D625" s="84">
        <v>1473.5498252</v>
      </c>
      <c r="E625" s="84">
        <v>177.97619079</v>
      </c>
      <c r="F625" s="84">
        <v>177.97619079</v>
      </c>
    </row>
    <row r="626" spans="1:6" ht="12.75" customHeight="1" x14ac:dyDescent="0.2">
      <c r="A626" s="83" t="s">
        <v>185</v>
      </c>
      <c r="B626" s="83">
        <v>12</v>
      </c>
      <c r="C626" s="84">
        <v>1516.9978618600001</v>
      </c>
      <c r="D626" s="84">
        <v>1498.5755904099999</v>
      </c>
      <c r="E626" s="84">
        <v>180.99881703</v>
      </c>
      <c r="F626" s="84">
        <v>180.99881703</v>
      </c>
    </row>
    <row r="627" spans="1:6" ht="12.75" customHeight="1" x14ac:dyDescent="0.2">
      <c r="A627" s="83" t="s">
        <v>185</v>
      </c>
      <c r="B627" s="83">
        <v>13</v>
      </c>
      <c r="C627" s="84">
        <v>1514.2342027300001</v>
      </c>
      <c r="D627" s="84">
        <v>1506.4556465600001</v>
      </c>
      <c r="E627" s="84">
        <v>181.95057471999999</v>
      </c>
      <c r="F627" s="84">
        <v>181.95057471999999</v>
      </c>
    </row>
    <row r="628" spans="1:6" ht="12.75" customHeight="1" x14ac:dyDescent="0.2">
      <c r="A628" s="83" t="s">
        <v>185</v>
      </c>
      <c r="B628" s="83">
        <v>14</v>
      </c>
      <c r="C628" s="84">
        <v>1520.48094393</v>
      </c>
      <c r="D628" s="84">
        <v>1519.88685719</v>
      </c>
      <c r="E628" s="84">
        <v>183.57280402000001</v>
      </c>
      <c r="F628" s="84">
        <v>183.57280402000001</v>
      </c>
    </row>
    <row r="629" spans="1:6" ht="12.75" customHeight="1" x14ac:dyDescent="0.2">
      <c r="A629" s="83" t="s">
        <v>185</v>
      </c>
      <c r="B629" s="83">
        <v>15</v>
      </c>
      <c r="C629" s="84">
        <v>1540.92591281</v>
      </c>
      <c r="D629" s="84">
        <v>1529.2322800300001</v>
      </c>
      <c r="E629" s="84">
        <v>184.70154954</v>
      </c>
      <c r="F629" s="84">
        <v>184.70154954</v>
      </c>
    </row>
    <row r="630" spans="1:6" ht="12.75" customHeight="1" x14ac:dyDescent="0.2">
      <c r="A630" s="83" t="s">
        <v>185</v>
      </c>
      <c r="B630" s="83">
        <v>16</v>
      </c>
      <c r="C630" s="84">
        <v>1548.76778431</v>
      </c>
      <c r="D630" s="84">
        <v>1538.0555780300001</v>
      </c>
      <c r="E630" s="84">
        <v>185.76723251999999</v>
      </c>
      <c r="F630" s="84">
        <v>185.76723251999999</v>
      </c>
    </row>
    <row r="631" spans="1:6" ht="12.75" customHeight="1" x14ac:dyDescent="0.2">
      <c r="A631" s="83" t="s">
        <v>185</v>
      </c>
      <c r="B631" s="83">
        <v>17</v>
      </c>
      <c r="C631" s="84">
        <v>1534.1298947499999</v>
      </c>
      <c r="D631" s="84">
        <v>1520.7553052599999</v>
      </c>
      <c r="E631" s="84">
        <v>183.67769568</v>
      </c>
      <c r="F631" s="84">
        <v>183.67769568</v>
      </c>
    </row>
    <row r="632" spans="1:6" ht="12.75" customHeight="1" x14ac:dyDescent="0.2">
      <c r="A632" s="83" t="s">
        <v>185</v>
      </c>
      <c r="B632" s="83">
        <v>18</v>
      </c>
      <c r="C632" s="84">
        <v>1533.8197191500001</v>
      </c>
      <c r="D632" s="84">
        <v>1514.7836937699999</v>
      </c>
      <c r="E632" s="84">
        <v>182.95644102</v>
      </c>
      <c r="F632" s="84">
        <v>182.95644102</v>
      </c>
    </row>
    <row r="633" spans="1:6" ht="12.75" customHeight="1" x14ac:dyDescent="0.2">
      <c r="A633" s="83" t="s">
        <v>185</v>
      </c>
      <c r="B633" s="83">
        <v>19</v>
      </c>
      <c r="C633" s="84">
        <v>1530.3548314100001</v>
      </c>
      <c r="D633" s="84">
        <v>1507.8889162200001</v>
      </c>
      <c r="E633" s="84">
        <v>182.12368584999999</v>
      </c>
      <c r="F633" s="84">
        <v>182.12368584999999</v>
      </c>
    </row>
    <row r="634" spans="1:6" ht="12.75" customHeight="1" x14ac:dyDescent="0.2">
      <c r="A634" s="83" t="s">
        <v>185</v>
      </c>
      <c r="B634" s="83">
        <v>20</v>
      </c>
      <c r="C634" s="84">
        <v>1528.5989753199999</v>
      </c>
      <c r="D634" s="84">
        <v>1513.15561215</v>
      </c>
      <c r="E634" s="84">
        <v>182.75980039000001</v>
      </c>
      <c r="F634" s="84">
        <v>182.75980039000001</v>
      </c>
    </row>
    <row r="635" spans="1:6" ht="12.75" customHeight="1" x14ac:dyDescent="0.2">
      <c r="A635" s="83" t="s">
        <v>185</v>
      </c>
      <c r="B635" s="83">
        <v>21</v>
      </c>
      <c r="C635" s="84">
        <v>1549.1343176400001</v>
      </c>
      <c r="D635" s="84">
        <v>1527.1861058500001</v>
      </c>
      <c r="E635" s="84">
        <v>184.45441145000001</v>
      </c>
      <c r="F635" s="84">
        <v>184.45441145000001</v>
      </c>
    </row>
    <row r="636" spans="1:6" ht="12.75" customHeight="1" x14ac:dyDescent="0.2">
      <c r="A636" s="83" t="s">
        <v>185</v>
      </c>
      <c r="B636" s="83">
        <v>22</v>
      </c>
      <c r="C636" s="84">
        <v>1508.56553975</v>
      </c>
      <c r="D636" s="84">
        <v>1492.3161885899999</v>
      </c>
      <c r="E636" s="84">
        <v>180.24280289999999</v>
      </c>
      <c r="F636" s="84">
        <v>180.24280289999999</v>
      </c>
    </row>
    <row r="637" spans="1:6" ht="12.75" customHeight="1" x14ac:dyDescent="0.2">
      <c r="A637" s="83" t="s">
        <v>185</v>
      </c>
      <c r="B637" s="83">
        <v>23</v>
      </c>
      <c r="C637" s="84">
        <v>1538.64923058</v>
      </c>
      <c r="D637" s="84">
        <v>1522.5163066800001</v>
      </c>
      <c r="E637" s="84">
        <v>183.89039043</v>
      </c>
      <c r="F637" s="84">
        <v>183.89039043</v>
      </c>
    </row>
    <row r="638" spans="1:6" ht="12.75" customHeight="1" x14ac:dyDescent="0.2">
      <c r="A638" s="83" t="s">
        <v>185</v>
      </c>
      <c r="B638" s="83">
        <v>24</v>
      </c>
      <c r="C638" s="84">
        <v>1693.5248845599999</v>
      </c>
      <c r="D638" s="84">
        <v>1679.3336456300001</v>
      </c>
      <c r="E638" s="84">
        <v>202.83087834</v>
      </c>
      <c r="F638" s="84">
        <v>202.83087834</v>
      </c>
    </row>
    <row r="639" spans="1:6" ht="12.75" customHeight="1" x14ac:dyDescent="0.2">
      <c r="A639" s="83" t="s">
        <v>186</v>
      </c>
      <c r="B639" s="83">
        <v>1</v>
      </c>
      <c r="C639" s="84">
        <v>1808.0657905400001</v>
      </c>
      <c r="D639" s="84">
        <v>1800.65157258</v>
      </c>
      <c r="E639" s="84">
        <v>217.48372695</v>
      </c>
      <c r="F639" s="84">
        <v>217.48372695</v>
      </c>
    </row>
    <row r="640" spans="1:6" ht="12.75" customHeight="1" x14ac:dyDescent="0.2">
      <c r="A640" s="83" t="s">
        <v>186</v>
      </c>
      <c r="B640" s="83">
        <v>2</v>
      </c>
      <c r="C640" s="84">
        <v>1895.48058257</v>
      </c>
      <c r="D640" s="84">
        <v>1879.9433866100001</v>
      </c>
      <c r="E640" s="84">
        <v>227.06063760000001</v>
      </c>
      <c r="F640" s="84">
        <v>227.06063760000001</v>
      </c>
    </row>
    <row r="641" spans="1:6" ht="12.75" customHeight="1" x14ac:dyDescent="0.2">
      <c r="A641" s="83" t="s">
        <v>186</v>
      </c>
      <c r="B641" s="83">
        <v>3</v>
      </c>
      <c r="C641" s="84">
        <v>1942.6602072000001</v>
      </c>
      <c r="D641" s="84">
        <v>1920.27606827</v>
      </c>
      <c r="E641" s="84">
        <v>231.93204197</v>
      </c>
      <c r="F641" s="84">
        <v>231.93204197</v>
      </c>
    </row>
    <row r="642" spans="1:6" ht="12.75" customHeight="1" x14ac:dyDescent="0.2">
      <c r="A642" s="83" t="s">
        <v>186</v>
      </c>
      <c r="B642" s="83">
        <v>4</v>
      </c>
      <c r="C642" s="84">
        <v>1916.2170529699999</v>
      </c>
      <c r="D642" s="84">
        <v>1899.61310604</v>
      </c>
      <c r="E642" s="84">
        <v>229.43635757000001</v>
      </c>
      <c r="F642" s="84">
        <v>229.43635757000001</v>
      </c>
    </row>
    <row r="643" spans="1:6" ht="12.75" customHeight="1" x14ac:dyDescent="0.2">
      <c r="A643" s="83" t="s">
        <v>186</v>
      </c>
      <c r="B643" s="83">
        <v>5</v>
      </c>
      <c r="C643" s="84">
        <v>1916.59939629</v>
      </c>
      <c r="D643" s="84">
        <v>1893.7680209</v>
      </c>
      <c r="E643" s="84">
        <v>228.73038484</v>
      </c>
      <c r="F643" s="84">
        <v>228.73038484</v>
      </c>
    </row>
    <row r="644" spans="1:6" ht="12.75" customHeight="1" x14ac:dyDescent="0.2">
      <c r="A644" s="83" t="s">
        <v>186</v>
      </c>
      <c r="B644" s="83">
        <v>6</v>
      </c>
      <c r="C644" s="84">
        <v>1912.65756296</v>
      </c>
      <c r="D644" s="84">
        <v>1898.6363815100001</v>
      </c>
      <c r="E644" s="84">
        <v>229.31838822</v>
      </c>
      <c r="F644" s="84">
        <v>229.31838822</v>
      </c>
    </row>
    <row r="645" spans="1:6" ht="12.75" customHeight="1" x14ac:dyDescent="0.2">
      <c r="A645" s="83" t="s">
        <v>186</v>
      </c>
      <c r="B645" s="83">
        <v>7</v>
      </c>
      <c r="C645" s="84">
        <v>1784.5916271399999</v>
      </c>
      <c r="D645" s="84">
        <v>1772.03461158</v>
      </c>
      <c r="E645" s="84">
        <v>214.02735403</v>
      </c>
      <c r="F645" s="84">
        <v>214.02735403</v>
      </c>
    </row>
    <row r="646" spans="1:6" ht="12.75" customHeight="1" x14ac:dyDescent="0.2">
      <c r="A646" s="83" t="s">
        <v>186</v>
      </c>
      <c r="B646" s="83">
        <v>8</v>
      </c>
      <c r="C646" s="84">
        <v>1583.9195428099999</v>
      </c>
      <c r="D646" s="84">
        <v>1564.9147504299999</v>
      </c>
      <c r="E646" s="84">
        <v>189.01129872000001</v>
      </c>
      <c r="F646" s="84">
        <v>189.01129872000001</v>
      </c>
    </row>
    <row r="647" spans="1:6" ht="12.75" customHeight="1" x14ac:dyDescent="0.2">
      <c r="A647" s="83" t="s">
        <v>186</v>
      </c>
      <c r="B647" s="83">
        <v>9</v>
      </c>
      <c r="C647" s="84">
        <v>1478.34814521</v>
      </c>
      <c r="D647" s="84">
        <v>1470.9366703000001</v>
      </c>
      <c r="E647" s="84">
        <v>177.66057244999999</v>
      </c>
      <c r="F647" s="84">
        <v>177.66057244999999</v>
      </c>
    </row>
    <row r="648" spans="1:6" ht="12.75" customHeight="1" x14ac:dyDescent="0.2">
      <c r="A648" s="83" t="s">
        <v>186</v>
      </c>
      <c r="B648" s="83">
        <v>10</v>
      </c>
      <c r="C648" s="84">
        <v>1440.61413178</v>
      </c>
      <c r="D648" s="84">
        <v>1426.1999621299999</v>
      </c>
      <c r="E648" s="84">
        <v>172.25724724</v>
      </c>
      <c r="F648" s="84">
        <v>172.25724724</v>
      </c>
    </row>
    <row r="649" spans="1:6" ht="12.75" customHeight="1" x14ac:dyDescent="0.2">
      <c r="A649" s="83" t="s">
        <v>186</v>
      </c>
      <c r="B649" s="83">
        <v>11</v>
      </c>
      <c r="C649" s="84">
        <v>1417.58873599</v>
      </c>
      <c r="D649" s="84">
        <v>1401.6320174800001</v>
      </c>
      <c r="E649" s="84">
        <v>169.28991683999999</v>
      </c>
      <c r="F649" s="84">
        <v>169.28991683999999</v>
      </c>
    </row>
    <row r="650" spans="1:6" ht="12.75" customHeight="1" x14ac:dyDescent="0.2">
      <c r="A650" s="83" t="s">
        <v>186</v>
      </c>
      <c r="B650" s="83">
        <v>12</v>
      </c>
      <c r="C650" s="84">
        <v>1437.8203204900001</v>
      </c>
      <c r="D650" s="84">
        <v>1419.48384237</v>
      </c>
      <c r="E650" s="84">
        <v>171.44607045999999</v>
      </c>
      <c r="F650" s="84">
        <v>171.44607045999999</v>
      </c>
    </row>
    <row r="651" spans="1:6" ht="12.75" customHeight="1" x14ac:dyDescent="0.2">
      <c r="A651" s="83" t="s">
        <v>186</v>
      </c>
      <c r="B651" s="83">
        <v>13</v>
      </c>
      <c r="C651" s="84">
        <v>1461.30872348</v>
      </c>
      <c r="D651" s="84">
        <v>1450.8671664200001</v>
      </c>
      <c r="E651" s="84">
        <v>175.23656629000001</v>
      </c>
      <c r="F651" s="84">
        <v>175.23656629000001</v>
      </c>
    </row>
    <row r="652" spans="1:6" ht="12.75" customHeight="1" x14ac:dyDescent="0.2">
      <c r="A652" s="83" t="s">
        <v>186</v>
      </c>
      <c r="B652" s="83">
        <v>14</v>
      </c>
      <c r="C652" s="84">
        <v>1458.21797649</v>
      </c>
      <c r="D652" s="84">
        <v>1446.70926779</v>
      </c>
      <c r="E652" s="84">
        <v>174.73437290999999</v>
      </c>
      <c r="F652" s="84">
        <v>174.73437290999999</v>
      </c>
    </row>
    <row r="653" spans="1:6" ht="12.75" customHeight="1" x14ac:dyDescent="0.2">
      <c r="A653" s="83" t="s">
        <v>186</v>
      </c>
      <c r="B653" s="83">
        <v>15</v>
      </c>
      <c r="C653" s="84">
        <v>1465.4994440400001</v>
      </c>
      <c r="D653" s="84">
        <v>1455.89254822</v>
      </c>
      <c r="E653" s="84">
        <v>175.84353478</v>
      </c>
      <c r="F653" s="84">
        <v>175.84353478</v>
      </c>
    </row>
    <row r="654" spans="1:6" ht="12.75" customHeight="1" x14ac:dyDescent="0.2">
      <c r="A654" s="83" t="s">
        <v>186</v>
      </c>
      <c r="B654" s="83">
        <v>16</v>
      </c>
      <c r="C654" s="84">
        <v>1476.5544815000001</v>
      </c>
      <c r="D654" s="84">
        <v>1467.6622308399999</v>
      </c>
      <c r="E654" s="84">
        <v>177.26508378</v>
      </c>
      <c r="F654" s="84">
        <v>177.26508378</v>
      </c>
    </row>
    <row r="655" spans="1:6" ht="12.75" customHeight="1" x14ac:dyDescent="0.2">
      <c r="A655" s="83" t="s">
        <v>186</v>
      </c>
      <c r="B655" s="83">
        <v>17</v>
      </c>
      <c r="C655" s="84">
        <v>1460.5340861699999</v>
      </c>
      <c r="D655" s="84">
        <v>1448.9359286399999</v>
      </c>
      <c r="E655" s="84">
        <v>175.00331027999999</v>
      </c>
      <c r="F655" s="84">
        <v>175.00331027999999</v>
      </c>
    </row>
    <row r="656" spans="1:6" ht="12.75" customHeight="1" x14ac:dyDescent="0.2">
      <c r="A656" s="83" t="s">
        <v>186</v>
      </c>
      <c r="B656" s="83">
        <v>18</v>
      </c>
      <c r="C656" s="84">
        <v>1453.06632702</v>
      </c>
      <c r="D656" s="84">
        <v>1440.7894722200001</v>
      </c>
      <c r="E656" s="84">
        <v>174.01937662</v>
      </c>
      <c r="F656" s="84">
        <v>174.01937662</v>
      </c>
    </row>
    <row r="657" spans="1:6" ht="12.75" customHeight="1" x14ac:dyDescent="0.2">
      <c r="A657" s="83" t="s">
        <v>186</v>
      </c>
      <c r="B657" s="83">
        <v>19</v>
      </c>
      <c r="C657" s="84">
        <v>1453.3658613699999</v>
      </c>
      <c r="D657" s="84">
        <v>1437.80502682</v>
      </c>
      <c r="E657" s="84">
        <v>173.65891360000001</v>
      </c>
      <c r="F657" s="84">
        <v>173.65891360000001</v>
      </c>
    </row>
    <row r="658" spans="1:6" ht="12.75" customHeight="1" x14ac:dyDescent="0.2">
      <c r="A658" s="83" t="s">
        <v>186</v>
      </c>
      <c r="B658" s="83">
        <v>20</v>
      </c>
      <c r="C658" s="84">
        <v>1438.8452031100001</v>
      </c>
      <c r="D658" s="84">
        <v>1417.3354305099999</v>
      </c>
      <c r="E658" s="84">
        <v>171.18658404000001</v>
      </c>
      <c r="F658" s="84">
        <v>171.18658404000001</v>
      </c>
    </row>
    <row r="659" spans="1:6" ht="12.75" customHeight="1" x14ac:dyDescent="0.2">
      <c r="A659" s="83" t="s">
        <v>186</v>
      </c>
      <c r="B659" s="83">
        <v>21</v>
      </c>
      <c r="C659" s="84">
        <v>1442.41288558</v>
      </c>
      <c r="D659" s="84">
        <v>1431.5556869</v>
      </c>
      <c r="E659" s="84">
        <v>172.90411474999999</v>
      </c>
      <c r="F659" s="84">
        <v>172.90411474999999</v>
      </c>
    </row>
    <row r="660" spans="1:6" ht="12.75" customHeight="1" x14ac:dyDescent="0.2">
      <c r="A660" s="83" t="s">
        <v>186</v>
      </c>
      <c r="B660" s="83">
        <v>22</v>
      </c>
      <c r="C660" s="84">
        <v>1407.30698581</v>
      </c>
      <c r="D660" s="84">
        <v>1400.12864567</v>
      </c>
      <c r="E660" s="84">
        <v>169.10833873000001</v>
      </c>
      <c r="F660" s="84">
        <v>169.10833873000001</v>
      </c>
    </row>
    <row r="661" spans="1:6" ht="12.75" customHeight="1" x14ac:dyDescent="0.2">
      <c r="A661" s="83" t="s">
        <v>186</v>
      </c>
      <c r="B661" s="83">
        <v>23</v>
      </c>
      <c r="C661" s="84">
        <v>1465.3557416399999</v>
      </c>
      <c r="D661" s="84">
        <v>1455.72161074</v>
      </c>
      <c r="E661" s="84">
        <v>175.82288885</v>
      </c>
      <c r="F661" s="84">
        <v>175.82288885</v>
      </c>
    </row>
    <row r="662" spans="1:6" ht="12.75" customHeight="1" x14ac:dyDescent="0.2">
      <c r="A662" s="83" t="s">
        <v>186</v>
      </c>
      <c r="B662" s="83">
        <v>24</v>
      </c>
      <c r="C662" s="84">
        <v>1542.94923898</v>
      </c>
      <c r="D662" s="84">
        <v>1537.82859239</v>
      </c>
      <c r="E662" s="84">
        <v>185.73981706000001</v>
      </c>
      <c r="F662" s="84">
        <v>185.73981706000001</v>
      </c>
    </row>
    <row r="663" spans="1:6" ht="12.75" customHeight="1" x14ac:dyDescent="0.2">
      <c r="A663" s="83" t="s">
        <v>187</v>
      </c>
      <c r="B663" s="83">
        <v>1</v>
      </c>
      <c r="C663" s="84">
        <v>1618.42315386</v>
      </c>
      <c r="D663" s="84">
        <v>1604.3852180900001</v>
      </c>
      <c r="E663" s="84">
        <v>193.77856438000001</v>
      </c>
      <c r="F663" s="84">
        <v>193.77856438000001</v>
      </c>
    </row>
    <row r="664" spans="1:6" ht="12.75" customHeight="1" x14ac:dyDescent="0.2">
      <c r="A664" s="83" t="s">
        <v>187</v>
      </c>
      <c r="B664" s="83">
        <v>2</v>
      </c>
      <c r="C664" s="84">
        <v>1664.0314870300001</v>
      </c>
      <c r="D664" s="84">
        <v>1656.9637332699999</v>
      </c>
      <c r="E664" s="84">
        <v>200.12902751999999</v>
      </c>
      <c r="F664" s="84">
        <v>200.12902751999999</v>
      </c>
    </row>
    <row r="665" spans="1:6" ht="12.75" customHeight="1" x14ac:dyDescent="0.2">
      <c r="A665" s="83" t="s">
        <v>187</v>
      </c>
      <c r="B665" s="83">
        <v>3</v>
      </c>
      <c r="C665" s="84">
        <v>1759.9116172399999</v>
      </c>
      <c r="D665" s="84">
        <v>1744.89307691</v>
      </c>
      <c r="E665" s="84">
        <v>210.74918395</v>
      </c>
      <c r="F665" s="84">
        <v>210.74918395</v>
      </c>
    </row>
    <row r="666" spans="1:6" ht="12.75" customHeight="1" x14ac:dyDescent="0.2">
      <c r="A666" s="83" t="s">
        <v>187</v>
      </c>
      <c r="B666" s="83">
        <v>4</v>
      </c>
      <c r="C666" s="84">
        <v>1734.9192337500001</v>
      </c>
      <c r="D666" s="84">
        <v>1719.5657959499999</v>
      </c>
      <c r="E666" s="84">
        <v>207.69014046000001</v>
      </c>
      <c r="F666" s="84">
        <v>207.69014046000001</v>
      </c>
    </row>
    <row r="667" spans="1:6" ht="12.75" customHeight="1" x14ac:dyDescent="0.2">
      <c r="A667" s="83" t="s">
        <v>187</v>
      </c>
      <c r="B667" s="83">
        <v>5</v>
      </c>
      <c r="C667" s="84">
        <v>1736.47866613</v>
      </c>
      <c r="D667" s="84">
        <v>1720.3049277099999</v>
      </c>
      <c r="E667" s="84">
        <v>207.77941322000001</v>
      </c>
      <c r="F667" s="84">
        <v>207.77941322000001</v>
      </c>
    </row>
    <row r="668" spans="1:6" ht="12.75" customHeight="1" x14ac:dyDescent="0.2">
      <c r="A668" s="83" t="s">
        <v>187</v>
      </c>
      <c r="B668" s="83">
        <v>6</v>
      </c>
      <c r="C668" s="84">
        <v>1729.03886773</v>
      </c>
      <c r="D668" s="84">
        <v>1717.07624173</v>
      </c>
      <c r="E668" s="84">
        <v>207.38945068000001</v>
      </c>
      <c r="F668" s="84">
        <v>207.38945068000001</v>
      </c>
    </row>
    <row r="669" spans="1:6" ht="12.75" customHeight="1" x14ac:dyDescent="0.2">
      <c r="A669" s="83" t="s">
        <v>187</v>
      </c>
      <c r="B669" s="83">
        <v>7</v>
      </c>
      <c r="C669" s="84">
        <v>1645.3542557400001</v>
      </c>
      <c r="D669" s="84">
        <v>1636.8779947400001</v>
      </c>
      <c r="E669" s="84">
        <v>197.70306054</v>
      </c>
      <c r="F669" s="84">
        <v>197.70306054</v>
      </c>
    </row>
    <row r="670" spans="1:6" ht="12.75" customHeight="1" x14ac:dyDescent="0.2">
      <c r="A670" s="83" t="s">
        <v>187</v>
      </c>
      <c r="B670" s="83">
        <v>8</v>
      </c>
      <c r="C670" s="84">
        <v>1523.3987499299999</v>
      </c>
      <c r="D670" s="84">
        <v>1506.11888034</v>
      </c>
      <c r="E670" s="84">
        <v>181.9098999</v>
      </c>
      <c r="F670" s="84">
        <v>181.9098999</v>
      </c>
    </row>
    <row r="671" spans="1:6" ht="12.75" customHeight="1" x14ac:dyDescent="0.2">
      <c r="A671" s="83" t="s">
        <v>187</v>
      </c>
      <c r="B671" s="83">
        <v>9</v>
      </c>
      <c r="C671" s="84">
        <v>1425.40251081</v>
      </c>
      <c r="D671" s="84">
        <v>1419.73049049</v>
      </c>
      <c r="E671" s="84">
        <v>171.47586075999999</v>
      </c>
      <c r="F671" s="84">
        <v>171.47586075999999</v>
      </c>
    </row>
    <row r="672" spans="1:6" ht="12.75" customHeight="1" x14ac:dyDescent="0.2">
      <c r="A672" s="83" t="s">
        <v>187</v>
      </c>
      <c r="B672" s="83">
        <v>10</v>
      </c>
      <c r="C672" s="84">
        <v>1368.0056416899999</v>
      </c>
      <c r="D672" s="84">
        <v>1359.3068439599999</v>
      </c>
      <c r="E672" s="84">
        <v>164.17785817000001</v>
      </c>
      <c r="F672" s="84">
        <v>164.17785817000001</v>
      </c>
    </row>
    <row r="673" spans="1:6" ht="12.75" customHeight="1" x14ac:dyDescent="0.2">
      <c r="A673" s="83" t="s">
        <v>187</v>
      </c>
      <c r="B673" s="83">
        <v>11</v>
      </c>
      <c r="C673" s="84">
        <v>1339.7543252200001</v>
      </c>
      <c r="D673" s="84">
        <v>1337.7610130400001</v>
      </c>
      <c r="E673" s="84">
        <v>161.57554038000001</v>
      </c>
      <c r="F673" s="84">
        <v>161.57554038000001</v>
      </c>
    </row>
    <row r="674" spans="1:6" ht="12.75" customHeight="1" x14ac:dyDescent="0.2">
      <c r="A674" s="83" t="s">
        <v>187</v>
      </c>
      <c r="B674" s="83">
        <v>12</v>
      </c>
      <c r="C674" s="84">
        <v>1346.2079607000001</v>
      </c>
      <c r="D674" s="84">
        <v>1334.4752088099999</v>
      </c>
      <c r="E674" s="84">
        <v>161.17867906999999</v>
      </c>
      <c r="F674" s="84">
        <v>161.17867906999999</v>
      </c>
    </row>
    <row r="675" spans="1:6" ht="12.75" customHeight="1" x14ac:dyDescent="0.2">
      <c r="A675" s="83" t="s">
        <v>187</v>
      </c>
      <c r="B675" s="83">
        <v>13</v>
      </c>
      <c r="C675" s="84">
        <v>1359.8222798700001</v>
      </c>
      <c r="D675" s="84">
        <v>1356.4293444100001</v>
      </c>
      <c r="E675" s="84">
        <v>163.83031213000001</v>
      </c>
      <c r="F675" s="84">
        <v>163.83031213000001</v>
      </c>
    </row>
    <row r="676" spans="1:6" ht="12.75" customHeight="1" x14ac:dyDescent="0.2">
      <c r="A676" s="83" t="s">
        <v>187</v>
      </c>
      <c r="B676" s="83">
        <v>14</v>
      </c>
      <c r="C676" s="84">
        <v>1358.52840517</v>
      </c>
      <c r="D676" s="84">
        <v>1351.7955950600001</v>
      </c>
      <c r="E676" s="84">
        <v>163.27064523000001</v>
      </c>
      <c r="F676" s="84">
        <v>163.27064523000001</v>
      </c>
    </row>
    <row r="677" spans="1:6" ht="12.75" customHeight="1" x14ac:dyDescent="0.2">
      <c r="A677" s="83" t="s">
        <v>187</v>
      </c>
      <c r="B677" s="83">
        <v>15</v>
      </c>
      <c r="C677" s="84">
        <v>1358.1178858599999</v>
      </c>
      <c r="D677" s="84">
        <v>1352.8110949899999</v>
      </c>
      <c r="E677" s="84">
        <v>163.39329789000001</v>
      </c>
      <c r="F677" s="84">
        <v>163.39329789000001</v>
      </c>
    </row>
    <row r="678" spans="1:6" ht="12.75" customHeight="1" x14ac:dyDescent="0.2">
      <c r="A678" s="83" t="s">
        <v>187</v>
      </c>
      <c r="B678" s="83">
        <v>16</v>
      </c>
      <c r="C678" s="84">
        <v>1350.11435392</v>
      </c>
      <c r="D678" s="84">
        <v>1349.7750685799999</v>
      </c>
      <c r="E678" s="84">
        <v>163.02660488000001</v>
      </c>
      <c r="F678" s="84">
        <v>163.02660488000001</v>
      </c>
    </row>
    <row r="679" spans="1:6" ht="12.75" customHeight="1" x14ac:dyDescent="0.2">
      <c r="A679" s="83" t="s">
        <v>187</v>
      </c>
      <c r="B679" s="83">
        <v>17</v>
      </c>
      <c r="C679" s="84">
        <v>1336.8128762700001</v>
      </c>
      <c r="D679" s="84">
        <v>1335.54842149</v>
      </c>
      <c r="E679" s="84">
        <v>161.30830230999999</v>
      </c>
      <c r="F679" s="84">
        <v>161.30830230999999</v>
      </c>
    </row>
    <row r="680" spans="1:6" ht="12.75" customHeight="1" x14ac:dyDescent="0.2">
      <c r="A680" s="83" t="s">
        <v>187</v>
      </c>
      <c r="B680" s="83">
        <v>18</v>
      </c>
      <c r="C680" s="84">
        <v>1341.59033514</v>
      </c>
      <c r="D680" s="84">
        <v>1330.9742111999999</v>
      </c>
      <c r="E680" s="84">
        <v>160.75582657999999</v>
      </c>
      <c r="F680" s="84">
        <v>160.75582657999999</v>
      </c>
    </row>
    <row r="681" spans="1:6" ht="12.75" customHeight="1" x14ac:dyDescent="0.2">
      <c r="A681" s="83" t="s">
        <v>187</v>
      </c>
      <c r="B681" s="83">
        <v>19</v>
      </c>
      <c r="C681" s="84">
        <v>1348.4626419799999</v>
      </c>
      <c r="D681" s="84">
        <v>1327.36787213</v>
      </c>
      <c r="E681" s="84">
        <v>160.32025088</v>
      </c>
      <c r="F681" s="84">
        <v>160.32025088</v>
      </c>
    </row>
    <row r="682" spans="1:6" ht="12.75" customHeight="1" x14ac:dyDescent="0.2">
      <c r="A682" s="83" t="s">
        <v>187</v>
      </c>
      <c r="B682" s="83">
        <v>20</v>
      </c>
      <c r="C682" s="84">
        <v>1351.3566212999999</v>
      </c>
      <c r="D682" s="84">
        <v>1330.73147752</v>
      </c>
      <c r="E682" s="84">
        <v>160.72650906000001</v>
      </c>
      <c r="F682" s="84">
        <v>160.72650906000001</v>
      </c>
    </row>
    <row r="683" spans="1:6" ht="12.75" customHeight="1" x14ac:dyDescent="0.2">
      <c r="A683" s="83" t="s">
        <v>187</v>
      </c>
      <c r="B683" s="83">
        <v>21</v>
      </c>
      <c r="C683" s="84">
        <v>1352.8549801700001</v>
      </c>
      <c r="D683" s="84">
        <v>1339.4155309099999</v>
      </c>
      <c r="E683" s="84">
        <v>161.775374</v>
      </c>
      <c r="F683" s="84">
        <v>161.775374</v>
      </c>
    </row>
    <row r="684" spans="1:6" ht="12.75" customHeight="1" x14ac:dyDescent="0.2">
      <c r="A684" s="83" t="s">
        <v>187</v>
      </c>
      <c r="B684" s="83">
        <v>22</v>
      </c>
      <c r="C684" s="84">
        <v>1304.6794536299999</v>
      </c>
      <c r="D684" s="84">
        <v>1295.52002051</v>
      </c>
      <c r="E684" s="84">
        <v>156.47364913999999</v>
      </c>
      <c r="F684" s="84">
        <v>156.47364913999999</v>
      </c>
    </row>
    <row r="685" spans="1:6" ht="12.75" customHeight="1" x14ac:dyDescent="0.2">
      <c r="A685" s="83" t="s">
        <v>187</v>
      </c>
      <c r="B685" s="83">
        <v>23</v>
      </c>
      <c r="C685" s="84">
        <v>1349.13127272</v>
      </c>
      <c r="D685" s="84">
        <v>1336.23836048</v>
      </c>
      <c r="E685" s="84">
        <v>161.39163353999999</v>
      </c>
      <c r="F685" s="84">
        <v>161.39163353999999</v>
      </c>
    </row>
    <row r="686" spans="1:6" ht="12.75" customHeight="1" x14ac:dyDescent="0.2">
      <c r="A686" s="83" t="s">
        <v>187</v>
      </c>
      <c r="B686" s="83">
        <v>24</v>
      </c>
      <c r="C686" s="84">
        <v>1447.72562038</v>
      </c>
      <c r="D686" s="84">
        <v>1432.9627154299999</v>
      </c>
      <c r="E686" s="84">
        <v>173.07405646000001</v>
      </c>
      <c r="F686" s="84">
        <v>173.07405646000001</v>
      </c>
    </row>
    <row r="687" spans="1:6" ht="12.75" customHeight="1" x14ac:dyDescent="0.2">
      <c r="A687" s="83" t="s">
        <v>188</v>
      </c>
      <c r="B687" s="83">
        <v>1</v>
      </c>
      <c r="C687" s="84">
        <v>1532.5274567500001</v>
      </c>
      <c r="D687" s="84">
        <v>1522.66142887</v>
      </c>
      <c r="E687" s="84">
        <v>183.90791837</v>
      </c>
      <c r="F687" s="84">
        <v>183.90791837</v>
      </c>
    </row>
    <row r="688" spans="1:6" ht="12.75" customHeight="1" x14ac:dyDescent="0.2">
      <c r="A688" s="83" t="s">
        <v>188</v>
      </c>
      <c r="B688" s="83">
        <v>2</v>
      </c>
      <c r="C688" s="84">
        <v>1622.9151060300001</v>
      </c>
      <c r="D688" s="84">
        <v>1609.99007904</v>
      </c>
      <c r="E688" s="84">
        <v>194.45552269999999</v>
      </c>
      <c r="F688" s="84">
        <v>194.45552269999999</v>
      </c>
    </row>
    <row r="689" spans="1:6" ht="12.75" customHeight="1" x14ac:dyDescent="0.2">
      <c r="A689" s="83" t="s">
        <v>188</v>
      </c>
      <c r="B689" s="83">
        <v>3</v>
      </c>
      <c r="C689" s="84">
        <v>1714.33101085</v>
      </c>
      <c r="D689" s="84">
        <v>1695.9913409999999</v>
      </c>
      <c r="E689" s="84">
        <v>204.84280430999999</v>
      </c>
      <c r="F689" s="84">
        <v>204.84280430999999</v>
      </c>
    </row>
    <row r="690" spans="1:6" ht="12.75" customHeight="1" x14ac:dyDescent="0.2">
      <c r="A690" s="83" t="s">
        <v>188</v>
      </c>
      <c r="B690" s="83">
        <v>4</v>
      </c>
      <c r="C690" s="84">
        <v>1729.6112439399999</v>
      </c>
      <c r="D690" s="84">
        <v>1716.6962995900001</v>
      </c>
      <c r="E690" s="84">
        <v>207.34356105000001</v>
      </c>
      <c r="F690" s="84">
        <v>207.34356105000001</v>
      </c>
    </row>
    <row r="691" spans="1:6" ht="12.75" customHeight="1" x14ac:dyDescent="0.2">
      <c r="A691" s="83" t="s">
        <v>188</v>
      </c>
      <c r="B691" s="83">
        <v>5</v>
      </c>
      <c r="C691" s="84">
        <v>1731.8292041300001</v>
      </c>
      <c r="D691" s="84">
        <v>1716.95467887</v>
      </c>
      <c r="E691" s="84">
        <v>207.37476824999999</v>
      </c>
      <c r="F691" s="84">
        <v>207.37476824999999</v>
      </c>
    </row>
    <row r="692" spans="1:6" ht="12.75" customHeight="1" x14ac:dyDescent="0.2">
      <c r="A692" s="83" t="s">
        <v>188</v>
      </c>
      <c r="B692" s="83">
        <v>6</v>
      </c>
      <c r="C692" s="84">
        <v>1698.92473079</v>
      </c>
      <c r="D692" s="84">
        <v>1689.4010621100001</v>
      </c>
      <c r="E692" s="84">
        <v>204.04682665999999</v>
      </c>
      <c r="F692" s="84">
        <v>204.04682665999999</v>
      </c>
    </row>
    <row r="693" spans="1:6" ht="12.75" customHeight="1" x14ac:dyDescent="0.2">
      <c r="A693" s="83" t="s">
        <v>188</v>
      </c>
      <c r="B693" s="83">
        <v>7</v>
      </c>
      <c r="C693" s="84">
        <v>1590.4929059200001</v>
      </c>
      <c r="D693" s="84">
        <v>1577.2025275399999</v>
      </c>
      <c r="E693" s="84">
        <v>190.49542346999999</v>
      </c>
      <c r="F693" s="84">
        <v>190.49542346999999</v>
      </c>
    </row>
    <row r="694" spans="1:6" ht="12.75" customHeight="1" x14ac:dyDescent="0.2">
      <c r="A694" s="83" t="s">
        <v>188</v>
      </c>
      <c r="B694" s="83">
        <v>8</v>
      </c>
      <c r="C694" s="84">
        <v>1452.1339741199999</v>
      </c>
      <c r="D694" s="84">
        <v>1436.43961571</v>
      </c>
      <c r="E694" s="84">
        <v>173.49399846</v>
      </c>
      <c r="F694" s="84">
        <v>173.49399846</v>
      </c>
    </row>
    <row r="695" spans="1:6" ht="12.75" customHeight="1" x14ac:dyDescent="0.2">
      <c r="A695" s="83" t="s">
        <v>188</v>
      </c>
      <c r="B695" s="83">
        <v>9</v>
      </c>
      <c r="C695" s="84">
        <v>1369.95152007</v>
      </c>
      <c r="D695" s="84">
        <v>1362.32154941</v>
      </c>
      <c r="E695" s="84">
        <v>164.54197601999999</v>
      </c>
      <c r="F695" s="84">
        <v>164.54197601999999</v>
      </c>
    </row>
    <row r="696" spans="1:6" ht="12.75" customHeight="1" x14ac:dyDescent="0.2">
      <c r="A696" s="83" t="s">
        <v>188</v>
      </c>
      <c r="B696" s="83">
        <v>10</v>
      </c>
      <c r="C696" s="84">
        <v>1315.49643945</v>
      </c>
      <c r="D696" s="84">
        <v>1302.21322158</v>
      </c>
      <c r="E696" s="84">
        <v>157.28205779999999</v>
      </c>
      <c r="F696" s="84">
        <v>157.28205779999999</v>
      </c>
    </row>
    <row r="697" spans="1:6" ht="12.75" customHeight="1" x14ac:dyDescent="0.2">
      <c r="A697" s="83" t="s">
        <v>188</v>
      </c>
      <c r="B697" s="83">
        <v>11</v>
      </c>
      <c r="C697" s="84">
        <v>1320.1858658399999</v>
      </c>
      <c r="D697" s="84">
        <v>1309.1130239399999</v>
      </c>
      <c r="E697" s="84">
        <v>158.11541987000001</v>
      </c>
      <c r="F697" s="84">
        <v>158.11541987000001</v>
      </c>
    </row>
    <row r="698" spans="1:6" ht="12.75" customHeight="1" x14ac:dyDescent="0.2">
      <c r="A698" s="83" t="s">
        <v>188</v>
      </c>
      <c r="B698" s="83">
        <v>12</v>
      </c>
      <c r="C698" s="84">
        <v>1345.5827259600001</v>
      </c>
      <c r="D698" s="84">
        <v>1331.06652048</v>
      </c>
      <c r="E698" s="84">
        <v>160.76697573999999</v>
      </c>
      <c r="F698" s="84">
        <v>160.76697573999999</v>
      </c>
    </row>
    <row r="699" spans="1:6" ht="12.75" customHeight="1" x14ac:dyDescent="0.2">
      <c r="A699" s="83" t="s">
        <v>188</v>
      </c>
      <c r="B699" s="83">
        <v>13</v>
      </c>
      <c r="C699" s="84">
        <v>1387.4760478600001</v>
      </c>
      <c r="D699" s="84">
        <v>1380.08822095</v>
      </c>
      <c r="E699" s="84">
        <v>166.68784477</v>
      </c>
      <c r="F699" s="84">
        <v>166.68784477</v>
      </c>
    </row>
    <row r="700" spans="1:6" ht="12.75" customHeight="1" x14ac:dyDescent="0.2">
      <c r="A700" s="83" t="s">
        <v>188</v>
      </c>
      <c r="B700" s="83">
        <v>14</v>
      </c>
      <c r="C700" s="84">
        <v>1384.40543054</v>
      </c>
      <c r="D700" s="84">
        <v>1376.83178152</v>
      </c>
      <c r="E700" s="84">
        <v>166.29453015000001</v>
      </c>
      <c r="F700" s="84">
        <v>166.29453015000001</v>
      </c>
    </row>
    <row r="701" spans="1:6" ht="12.75" customHeight="1" x14ac:dyDescent="0.2">
      <c r="A701" s="83" t="s">
        <v>188</v>
      </c>
      <c r="B701" s="83">
        <v>15</v>
      </c>
      <c r="C701" s="84">
        <v>1364.7983233099999</v>
      </c>
      <c r="D701" s="84">
        <v>1358.3203394499999</v>
      </c>
      <c r="E701" s="84">
        <v>164.05870759000001</v>
      </c>
      <c r="F701" s="84">
        <v>164.05870759000001</v>
      </c>
    </row>
    <row r="702" spans="1:6" ht="12.75" customHeight="1" x14ac:dyDescent="0.2">
      <c r="A702" s="83" t="s">
        <v>188</v>
      </c>
      <c r="B702" s="83">
        <v>16</v>
      </c>
      <c r="C702" s="84">
        <v>1370.20385979</v>
      </c>
      <c r="D702" s="84">
        <v>1364.90203391</v>
      </c>
      <c r="E702" s="84">
        <v>164.85364841000001</v>
      </c>
      <c r="F702" s="84">
        <v>164.85364841000001</v>
      </c>
    </row>
    <row r="703" spans="1:6" ht="12.75" customHeight="1" x14ac:dyDescent="0.2">
      <c r="A703" s="83" t="s">
        <v>188</v>
      </c>
      <c r="B703" s="83">
        <v>17</v>
      </c>
      <c r="C703" s="84">
        <v>1341.9554147700001</v>
      </c>
      <c r="D703" s="84">
        <v>1332.5251520700001</v>
      </c>
      <c r="E703" s="84">
        <v>160.9431501</v>
      </c>
      <c r="F703" s="84">
        <v>160.9431501</v>
      </c>
    </row>
    <row r="704" spans="1:6" ht="12.75" customHeight="1" x14ac:dyDescent="0.2">
      <c r="A704" s="83" t="s">
        <v>188</v>
      </c>
      <c r="B704" s="83">
        <v>18</v>
      </c>
      <c r="C704" s="84">
        <v>1340.7962812200001</v>
      </c>
      <c r="D704" s="84">
        <v>1326.95797894</v>
      </c>
      <c r="E704" s="84">
        <v>160.27074375000001</v>
      </c>
      <c r="F704" s="84">
        <v>160.27074375000001</v>
      </c>
    </row>
    <row r="705" spans="1:6" ht="12.75" customHeight="1" x14ac:dyDescent="0.2">
      <c r="A705" s="83" t="s">
        <v>188</v>
      </c>
      <c r="B705" s="83">
        <v>19</v>
      </c>
      <c r="C705" s="84">
        <v>1353.66330348</v>
      </c>
      <c r="D705" s="84">
        <v>1329.14174039</v>
      </c>
      <c r="E705" s="84">
        <v>160.5344997</v>
      </c>
      <c r="F705" s="84">
        <v>160.5344997</v>
      </c>
    </row>
    <row r="706" spans="1:6" ht="12.75" customHeight="1" x14ac:dyDescent="0.2">
      <c r="A706" s="83" t="s">
        <v>188</v>
      </c>
      <c r="B706" s="83">
        <v>20</v>
      </c>
      <c r="C706" s="84">
        <v>1385.388835</v>
      </c>
      <c r="D706" s="84">
        <v>1365.87931587</v>
      </c>
      <c r="E706" s="84">
        <v>164.97168507999999</v>
      </c>
      <c r="F706" s="84">
        <v>164.97168507999999</v>
      </c>
    </row>
    <row r="707" spans="1:6" ht="12.75" customHeight="1" x14ac:dyDescent="0.2">
      <c r="A707" s="83" t="s">
        <v>188</v>
      </c>
      <c r="B707" s="83">
        <v>21</v>
      </c>
      <c r="C707" s="84">
        <v>1378.72403719</v>
      </c>
      <c r="D707" s="84">
        <v>1363.8431370000001</v>
      </c>
      <c r="E707" s="84">
        <v>164.72575423999999</v>
      </c>
      <c r="F707" s="84">
        <v>164.72575423999999</v>
      </c>
    </row>
    <row r="708" spans="1:6" ht="12.75" customHeight="1" x14ac:dyDescent="0.2">
      <c r="A708" s="83" t="s">
        <v>188</v>
      </c>
      <c r="B708" s="83">
        <v>22</v>
      </c>
      <c r="C708" s="84">
        <v>1353.72628186</v>
      </c>
      <c r="D708" s="84">
        <v>1344.3464294099999</v>
      </c>
      <c r="E708" s="84">
        <v>162.37093074000001</v>
      </c>
      <c r="F708" s="84">
        <v>162.37093074000001</v>
      </c>
    </row>
    <row r="709" spans="1:6" ht="12.75" customHeight="1" x14ac:dyDescent="0.2">
      <c r="A709" s="83" t="s">
        <v>188</v>
      </c>
      <c r="B709" s="83">
        <v>23</v>
      </c>
      <c r="C709" s="84">
        <v>1379.54984296</v>
      </c>
      <c r="D709" s="84">
        <v>1368.9195585800001</v>
      </c>
      <c r="E709" s="84">
        <v>165.33888734000001</v>
      </c>
      <c r="F709" s="84">
        <v>165.33888734000001</v>
      </c>
    </row>
    <row r="710" spans="1:6" ht="12.75" customHeight="1" x14ac:dyDescent="0.2">
      <c r="A710" s="83" t="s">
        <v>188</v>
      </c>
      <c r="B710" s="83">
        <v>24</v>
      </c>
      <c r="C710" s="84">
        <v>1499.5906108500001</v>
      </c>
      <c r="D710" s="84">
        <v>1484.4854524499999</v>
      </c>
      <c r="E710" s="84">
        <v>179.29700210999999</v>
      </c>
      <c r="F710" s="84">
        <v>179.29700210999999</v>
      </c>
    </row>
    <row r="711" spans="1:6" ht="12.75" customHeight="1" x14ac:dyDescent="0.2">
      <c r="A711" s="83" t="s">
        <v>189</v>
      </c>
      <c r="B711" s="83">
        <v>1</v>
      </c>
      <c r="C711" s="84">
        <v>1633.4245384200001</v>
      </c>
      <c r="D711" s="84">
        <v>1619.38824959</v>
      </c>
      <c r="E711" s="84">
        <v>195.59063911000001</v>
      </c>
      <c r="F711" s="84">
        <v>195.59063911000001</v>
      </c>
    </row>
    <row r="712" spans="1:6" ht="12.75" customHeight="1" x14ac:dyDescent="0.2">
      <c r="A712" s="83" t="s">
        <v>189</v>
      </c>
      <c r="B712" s="83">
        <v>2</v>
      </c>
      <c r="C712" s="84">
        <v>1693.5358234099999</v>
      </c>
      <c r="D712" s="84">
        <v>1677.9228376000001</v>
      </c>
      <c r="E712" s="84">
        <v>202.66048013</v>
      </c>
      <c r="F712" s="84">
        <v>202.66048013</v>
      </c>
    </row>
    <row r="713" spans="1:6" ht="12.75" customHeight="1" x14ac:dyDescent="0.2">
      <c r="A713" s="83" t="s">
        <v>189</v>
      </c>
      <c r="B713" s="83">
        <v>3</v>
      </c>
      <c r="C713" s="84">
        <v>1746.8168828</v>
      </c>
      <c r="D713" s="84">
        <v>1730.32447247</v>
      </c>
      <c r="E713" s="84">
        <v>208.98957956999999</v>
      </c>
      <c r="F713" s="84">
        <v>208.98957956999999</v>
      </c>
    </row>
    <row r="714" spans="1:6" ht="12.75" customHeight="1" x14ac:dyDescent="0.2">
      <c r="A714" s="83" t="s">
        <v>189</v>
      </c>
      <c r="B714" s="83">
        <v>4</v>
      </c>
      <c r="C714" s="84">
        <v>1751.6281954999999</v>
      </c>
      <c r="D714" s="84">
        <v>1736.5291845700001</v>
      </c>
      <c r="E714" s="84">
        <v>209.73898825000001</v>
      </c>
      <c r="F714" s="84">
        <v>209.73898825000001</v>
      </c>
    </row>
    <row r="715" spans="1:6" ht="12.75" customHeight="1" x14ac:dyDescent="0.2">
      <c r="A715" s="83" t="s">
        <v>189</v>
      </c>
      <c r="B715" s="83">
        <v>5</v>
      </c>
      <c r="C715" s="84">
        <v>1742.2094495399999</v>
      </c>
      <c r="D715" s="84">
        <v>1720.7206506299999</v>
      </c>
      <c r="E715" s="84">
        <v>207.82962447</v>
      </c>
      <c r="F715" s="84">
        <v>207.82962447</v>
      </c>
    </row>
    <row r="716" spans="1:6" ht="12.75" customHeight="1" x14ac:dyDescent="0.2">
      <c r="A716" s="83" t="s">
        <v>189</v>
      </c>
      <c r="B716" s="83">
        <v>6</v>
      </c>
      <c r="C716" s="84">
        <v>1745.3395765</v>
      </c>
      <c r="D716" s="84">
        <v>1723.9681245899999</v>
      </c>
      <c r="E716" s="84">
        <v>208.22185623999999</v>
      </c>
      <c r="F716" s="84">
        <v>208.22185623999999</v>
      </c>
    </row>
    <row r="717" spans="1:6" ht="12.75" customHeight="1" x14ac:dyDescent="0.2">
      <c r="A717" s="83" t="s">
        <v>189</v>
      </c>
      <c r="B717" s="83">
        <v>7</v>
      </c>
      <c r="C717" s="84">
        <v>1685.06860605</v>
      </c>
      <c r="D717" s="84">
        <v>1667.3000076400001</v>
      </c>
      <c r="E717" s="84">
        <v>201.37744866</v>
      </c>
      <c r="F717" s="84">
        <v>201.37744866</v>
      </c>
    </row>
    <row r="718" spans="1:6" ht="12.75" customHeight="1" x14ac:dyDescent="0.2">
      <c r="A718" s="83" t="s">
        <v>189</v>
      </c>
      <c r="B718" s="83">
        <v>8</v>
      </c>
      <c r="C718" s="84">
        <v>1583.50935635</v>
      </c>
      <c r="D718" s="84">
        <v>1564.2661840400001</v>
      </c>
      <c r="E718" s="84">
        <v>188.9329645</v>
      </c>
      <c r="F718" s="84">
        <v>188.9329645</v>
      </c>
    </row>
    <row r="719" spans="1:6" ht="12.75" customHeight="1" x14ac:dyDescent="0.2">
      <c r="A719" s="83" t="s">
        <v>189</v>
      </c>
      <c r="B719" s="83">
        <v>9</v>
      </c>
      <c r="C719" s="84">
        <v>1470.36756829</v>
      </c>
      <c r="D719" s="84">
        <v>1463.1608443800001</v>
      </c>
      <c r="E719" s="84">
        <v>176.72140374</v>
      </c>
      <c r="F719" s="84">
        <v>176.72140374</v>
      </c>
    </row>
    <row r="720" spans="1:6" ht="12.75" customHeight="1" x14ac:dyDescent="0.2">
      <c r="A720" s="83" t="s">
        <v>189</v>
      </c>
      <c r="B720" s="83">
        <v>10</v>
      </c>
      <c r="C720" s="84">
        <v>1421.9562931</v>
      </c>
      <c r="D720" s="84">
        <v>1408.8062004400001</v>
      </c>
      <c r="E720" s="84">
        <v>170.15641876000001</v>
      </c>
      <c r="F720" s="84">
        <v>170.15641876000001</v>
      </c>
    </row>
    <row r="721" spans="1:6" ht="12.75" customHeight="1" x14ac:dyDescent="0.2">
      <c r="A721" s="83" t="s">
        <v>189</v>
      </c>
      <c r="B721" s="83">
        <v>11</v>
      </c>
      <c r="C721" s="84">
        <v>1408.2592308400001</v>
      </c>
      <c r="D721" s="84">
        <v>1394.1930007599999</v>
      </c>
      <c r="E721" s="84">
        <v>168.39142813999999</v>
      </c>
      <c r="F721" s="84">
        <v>168.39142813999999</v>
      </c>
    </row>
    <row r="722" spans="1:6" ht="12.75" customHeight="1" x14ac:dyDescent="0.2">
      <c r="A722" s="83" t="s">
        <v>189</v>
      </c>
      <c r="B722" s="83">
        <v>12</v>
      </c>
      <c r="C722" s="84">
        <v>1401.5083455399999</v>
      </c>
      <c r="D722" s="84">
        <v>1383.82170249</v>
      </c>
      <c r="E722" s="84">
        <v>167.13877679999999</v>
      </c>
      <c r="F722" s="84">
        <v>167.13877679999999</v>
      </c>
    </row>
    <row r="723" spans="1:6" ht="12.75" customHeight="1" x14ac:dyDescent="0.2">
      <c r="A723" s="83" t="s">
        <v>189</v>
      </c>
      <c r="B723" s="83">
        <v>13</v>
      </c>
      <c r="C723" s="84">
        <v>1413.2163296199999</v>
      </c>
      <c r="D723" s="84">
        <v>1406.5641816</v>
      </c>
      <c r="E723" s="84">
        <v>169.88562644000001</v>
      </c>
      <c r="F723" s="84">
        <v>169.88562644000001</v>
      </c>
    </row>
    <row r="724" spans="1:6" ht="12.75" customHeight="1" x14ac:dyDescent="0.2">
      <c r="A724" s="83" t="s">
        <v>189</v>
      </c>
      <c r="B724" s="83">
        <v>14</v>
      </c>
      <c r="C724" s="84">
        <v>1417.4065264200001</v>
      </c>
      <c r="D724" s="84">
        <v>1407.51289701</v>
      </c>
      <c r="E724" s="84">
        <v>170.00021283000001</v>
      </c>
      <c r="F724" s="84">
        <v>170.00021283000001</v>
      </c>
    </row>
    <row r="725" spans="1:6" ht="12.75" customHeight="1" x14ac:dyDescent="0.2">
      <c r="A725" s="83" t="s">
        <v>189</v>
      </c>
      <c r="B725" s="83">
        <v>15</v>
      </c>
      <c r="C725" s="84">
        <v>1428.7021047200001</v>
      </c>
      <c r="D725" s="84">
        <v>1415.1150517000001</v>
      </c>
      <c r="E725" s="84">
        <v>170.91840542</v>
      </c>
      <c r="F725" s="84">
        <v>170.91840542</v>
      </c>
    </row>
    <row r="726" spans="1:6" ht="12.75" customHeight="1" x14ac:dyDescent="0.2">
      <c r="A726" s="83" t="s">
        <v>189</v>
      </c>
      <c r="B726" s="83">
        <v>16</v>
      </c>
      <c r="C726" s="84">
        <v>1427.98720697</v>
      </c>
      <c r="D726" s="84">
        <v>1415.4956521399999</v>
      </c>
      <c r="E726" s="84">
        <v>170.96437456000001</v>
      </c>
      <c r="F726" s="84">
        <v>170.96437456000001</v>
      </c>
    </row>
    <row r="727" spans="1:6" ht="12.75" customHeight="1" x14ac:dyDescent="0.2">
      <c r="A727" s="83" t="s">
        <v>189</v>
      </c>
      <c r="B727" s="83">
        <v>17</v>
      </c>
      <c r="C727" s="84">
        <v>1414.3384144700001</v>
      </c>
      <c r="D727" s="84">
        <v>1401.6833887800001</v>
      </c>
      <c r="E727" s="84">
        <v>169.29612148999999</v>
      </c>
      <c r="F727" s="84">
        <v>169.29612148999999</v>
      </c>
    </row>
    <row r="728" spans="1:6" ht="12.75" customHeight="1" x14ac:dyDescent="0.2">
      <c r="A728" s="83" t="s">
        <v>189</v>
      </c>
      <c r="B728" s="83">
        <v>18</v>
      </c>
      <c r="C728" s="84">
        <v>1405.9403191399999</v>
      </c>
      <c r="D728" s="84">
        <v>1387.714422</v>
      </c>
      <c r="E728" s="84">
        <v>167.60894168999999</v>
      </c>
      <c r="F728" s="84">
        <v>167.60894168999999</v>
      </c>
    </row>
    <row r="729" spans="1:6" ht="12.75" customHeight="1" x14ac:dyDescent="0.2">
      <c r="A729" s="83" t="s">
        <v>189</v>
      </c>
      <c r="B729" s="83">
        <v>19</v>
      </c>
      <c r="C729" s="84">
        <v>1418.98817826</v>
      </c>
      <c r="D729" s="84">
        <v>1397.95260738</v>
      </c>
      <c r="E729" s="84">
        <v>168.84551558000001</v>
      </c>
      <c r="F729" s="84">
        <v>168.84551558000001</v>
      </c>
    </row>
    <row r="730" spans="1:6" ht="12.75" customHeight="1" x14ac:dyDescent="0.2">
      <c r="A730" s="83" t="s">
        <v>189</v>
      </c>
      <c r="B730" s="83">
        <v>20</v>
      </c>
      <c r="C730" s="84">
        <v>1420.5498250799999</v>
      </c>
      <c r="D730" s="84">
        <v>1407.3005956</v>
      </c>
      <c r="E730" s="84">
        <v>169.97457094000001</v>
      </c>
      <c r="F730" s="84">
        <v>169.97457094000001</v>
      </c>
    </row>
    <row r="731" spans="1:6" ht="12.75" customHeight="1" x14ac:dyDescent="0.2">
      <c r="A731" s="83" t="s">
        <v>189</v>
      </c>
      <c r="B731" s="83">
        <v>21</v>
      </c>
      <c r="C731" s="84">
        <v>1438.94614114</v>
      </c>
      <c r="D731" s="84">
        <v>1419.4890874499999</v>
      </c>
      <c r="E731" s="84">
        <v>171.44670396000001</v>
      </c>
      <c r="F731" s="84">
        <v>171.44670396000001</v>
      </c>
    </row>
    <row r="732" spans="1:6" ht="12.75" customHeight="1" x14ac:dyDescent="0.2">
      <c r="A732" s="83" t="s">
        <v>189</v>
      </c>
      <c r="B732" s="83">
        <v>22</v>
      </c>
      <c r="C732" s="84">
        <v>1421.13485296</v>
      </c>
      <c r="D732" s="84">
        <v>1410.58898181</v>
      </c>
      <c r="E732" s="84">
        <v>170.37174411000001</v>
      </c>
      <c r="F732" s="84">
        <v>170.37174411000001</v>
      </c>
    </row>
    <row r="733" spans="1:6" ht="12.75" customHeight="1" x14ac:dyDescent="0.2">
      <c r="A733" s="83" t="s">
        <v>189</v>
      </c>
      <c r="B733" s="83">
        <v>23</v>
      </c>
      <c r="C733" s="84">
        <v>1442.27088721</v>
      </c>
      <c r="D733" s="84">
        <v>1430.9114121699999</v>
      </c>
      <c r="E733" s="84">
        <v>172.82629886999999</v>
      </c>
      <c r="F733" s="84">
        <v>172.82629886999999</v>
      </c>
    </row>
    <row r="734" spans="1:6" ht="12.75" customHeight="1" x14ac:dyDescent="0.2">
      <c r="A734" s="83" t="s">
        <v>189</v>
      </c>
      <c r="B734" s="83">
        <v>24</v>
      </c>
      <c r="C734" s="84">
        <v>1578.3807899200001</v>
      </c>
      <c r="D734" s="84">
        <v>1561.9930883</v>
      </c>
      <c r="E734" s="84">
        <v>188.6584187</v>
      </c>
      <c r="F734" s="84">
        <v>188.6584187</v>
      </c>
    </row>
    <row r="735" spans="1:6" ht="12.75" customHeight="1" x14ac:dyDescent="0.2">
      <c r="A735" s="83" t="s">
        <v>190</v>
      </c>
      <c r="B735" s="83">
        <v>1</v>
      </c>
      <c r="C735" s="84">
        <v>1619.7173383700001</v>
      </c>
      <c r="D735" s="84">
        <v>1609.0217267200001</v>
      </c>
      <c r="E735" s="84">
        <v>194.33856455</v>
      </c>
      <c r="F735" s="84">
        <v>194.33856455</v>
      </c>
    </row>
    <row r="736" spans="1:6" ht="12.75" customHeight="1" x14ac:dyDescent="0.2">
      <c r="A736" s="83" t="s">
        <v>190</v>
      </c>
      <c r="B736" s="83">
        <v>2</v>
      </c>
      <c r="C736" s="84">
        <v>1674.4961722600001</v>
      </c>
      <c r="D736" s="84">
        <v>1660.5148495000001</v>
      </c>
      <c r="E736" s="84">
        <v>200.55793337</v>
      </c>
      <c r="F736" s="84">
        <v>200.55793337</v>
      </c>
    </row>
    <row r="737" spans="1:6" ht="12.75" customHeight="1" x14ac:dyDescent="0.2">
      <c r="A737" s="83" t="s">
        <v>190</v>
      </c>
      <c r="B737" s="83">
        <v>3</v>
      </c>
      <c r="C737" s="84">
        <v>1768.14772184</v>
      </c>
      <c r="D737" s="84">
        <v>1748.6698951000001</v>
      </c>
      <c r="E737" s="84">
        <v>211.20535021000001</v>
      </c>
      <c r="F737" s="84">
        <v>211.20535021000001</v>
      </c>
    </row>
    <row r="738" spans="1:6" ht="12.75" customHeight="1" x14ac:dyDescent="0.2">
      <c r="A738" s="83" t="s">
        <v>190</v>
      </c>
      <c r="B738" s="83">
        <v>4</v>
      </c>
      <c r="C738" s="84">
        <v>1780.94185743</v>
      </c>
      <c r="D738" s="84">
        <v>1774.9312812999999</v>
      </c>
      <c r="E738" s="84">
        <v>214.37721546</v>
      </c>
      <c r="F738" s="84">
        <v>214.37721546</v>
      </c>
    </row>
    <row r="739" spans="1:6" ht="12.75" customHeight="1" x14ac:dyDescent="0.2">
      <c r="A739" s="83" t="s">
        <v>190</v>
      </c>
      <c r="B739" s="83">
        <v>5</v>
      </c>
      <c r="C739" s="84">
        <v>1826.0251924700001</v>
      </c>
      <c r="D739" s="84">
        <v>1813.9947080500001</v>
      </c>
      <c r="E739" s="84">
        <v>219.09531848</v>
      </c>
      <c r="F739" s="84">
        <v>219.09531848</v>
      </c>
    </row>
    <row r="740" spans="1:6" ht="12.75" customHeight="1" x14ac:dyDescent="0.2">
      <c r="A740" s="83" t="s">
        <v>190</v>
      </c>
      <c r="B740" s="83">
        <v>6</v>
      </c>
      <c r="C740" s="84">
        <v>1847.8952971599999</v>
      </c>
      <c r="D740" s="84">
        <v>1845.0679246699999</v>
      </c>
      <c r="E740" s="84">
        <v>222.84835935999999</v>
      </c>
      <c r="F740" s="84">
        <v>222.84835935999999</v>
      </c>
    </row>
    <row r="741" spans="1:6" ht="12.75" customHeight="1" x14ac:dyDescent="0.2">
      <c r="A741" s="83" t="s">
        <v>190</v>
      </c>
      <c r="B741" s="83">
        <v>7</v>
      </c>
      <c r="C741" s="84">
        <v>1752.77363883</v>
      </c>
      <c r="D741" s="84">
        <v>1743.0470680000001</v>
      </c>
      <c r="E741" s="84">
        <v>210.52622192999999</v>
      </c>
      <c r="F741" s="84">
        <v>210.52622192999999</v>
      </c>
    </row>
    <row r="742" spans="1:6" ht="12.75" customHeight="1" x14ac:dyDescent="0.2">
      <c r="A742" s="83" t="s">
        <v>190</v>
      </c>
      <c r="B742" s="83">
        <v>8</v>
      </c>
      <c r="C742" s="84">
        <v>1645.2074326899999</v>
      </c>
      <c r="D742" s="84">
        <v>1627.1023582400001</v>
      </c>
      <c r="E742" s="84">
        <v>196.52235357000001</v>
      </c>
      <c r="F742" s="84">
        <v>196.52235357000001</v>
      </c>
    </row>
    <row r="743" spans="1:6" ht="12.75" customHeight="1" x14ac:dyDescent="0.2">
      <c r="A743" s="83" t="s">
        <v>190</v>
      </c>
      <c r="B743" s="83">
        <v>9</v>
      </c>
      <c r="C743" s="84">
        <v>1550.9505346799999</v>
      </c>
      <c r="D743" s="84">
        <v>1542.5373869</v>
      </c>
      <c r="E743" s="84">
        <v>186.30854796</v>
      </c>
      <c r="F743" s="84">
        <v>186.30854796</v>
      </c>
    </row>
    <row r="744" spans="1:6" ht="12.75" customHeight="1" x14ac:dyDescent="0.2">
      <c r="A744" s="83" t="s">
        <v>190</v>
      </c>
      <c r="B744" s="83">
        <v>10</v>
      </c>
      <c r="C744" s="84">
        <v>1483.2500950900001</v>
      </c>
      <c r="D744" s="84">
        <v>1467.8847914800001</v>
      </c>
      <c r="E744" s="84">
        <v>177.29196478</v>
      </c>
      <c r="F744" s="84">
        <v>177.29196478</v>
      </c>
    </row>
    <row r="745" spans="1:6" ht="12.75" customHeight="1" x14ac:dyDescent="0.2">
      <c r="A745" s="83" t="s">
        <v>190</v>
      </c>
      <c r="B745" s="83">
        <v>11</v>
      </c>
      <c r="C745" s="84">
        <v>1444.42173686</v>
      </c>
      <c r="D745" s="84">
        <v>1433.15907857</v>
      </c>
      <c r="E745" s="84">
        <v>173.09777331000001</v>
      </c>
      <c r="F745" s="84">
        <v>173.09777331000001</v>
      </c>
    </row>
    <row r="746" spans="1:6" ht="12.75" customHeight="1" x14ac:dyDescent="0.2">
      <c r="A746" s="83" t="s">
        <v>190</v>
      </c>
      <c r="B746" s="83">
        <v>12</v>
      </c>
      <c r="C746" s="84">
        <v>1414.3336488899999</v>
      </c>
      <c r="D746" s="84">
        <v>1400.3124641899999</v>
      </c>
      <c r="E746" s="84">
        <v>169.13054043</v>
      </c>
      <c r="F746" s="84">
        <v>169.13054043</v>
      </c>
    </row>
    <row r="747" spans="1:6" ht="12.75" customHeight="1" x14ac:dyDescent="0.2">
      <c r="A747" s="83" t="s">
        <v>190</v>
      </c>
      <c r="B747" s="83">
        <v>13</v>
      </c>
      <c r="C747" s="84">
        <v>1452.2535408599999</v>
      </c>
      <c r="D747" s="84">
        <v>1446.3814474599999</v>
      </c>
      <c r="E747" s="84">
        <v>174.69477859</v>
      </c>
      <c r="F747" s="84">
        <v>174.69477859</v>
      </c>
    </row>
    <row r="748" spans="1:6" ht="12.75" customHeight="1" x14ac:dyDescent="0.2">
      <c r="A748" s="83" t="s">
        <v>190</v>
      </c>
      <c r="B748" s="83">
        <v>14</v>
      </c>
      <c r="C748" s="84">
        <v>1441.0000107400001</v>
      </c>
      <c r="D748" s="84">
        <v>1431.7572825100001</v>
      </c>
      <c r="E748" s="84">
        <v>172.92846358</v>
      </c>
      <c r="F748" s="84">
        <v>172.92846358</v>
      </c>
    </row>
    <row r="749" spans="1:6" ht="12.75" customHeight="1" x14ac:dyDescent="0.2">
      <c r="A749" s="83" t="s">
        <v>190</v>
      </c>
      <c r="B749" s="83">
        <v>15</v>
      </c>
      <c r="C749" s="84">
        <v>1448.4903453100001</v>
      </c>
      <c r="D749" s="84">
        <v>1439.1118626800001</v>
      </c>
      <c r="E749" s="84">
        <v>173.81675397999999</v>
      </c>
      <c r="F749" s="84">
        <v>173.81675397999999</v>
      </c>
    </row>
    <row r="750" spans="1:6" ht="12.75" customHeight="1" x14ac:dyDescent="0.2">
      <c r="A750" s="83" t="s">
        <v>190</v>
      </c>
      <c r="B750" s="83">
        <v>16</v>
      </c>
      <c r="C750" s="84">
        <v>1453.57500527</v>
      </c>
      <c r="D750" s="84">
        <v>1445.41537687</v>
      </c>
      <c r="E750" s="84">
        <v>174.57809603000001</v>
      </c>
      <c r="F750" s="84">
        <v>174.57809603000001</v>
      </c>
    </row>
    <row r="751" spans="1:6" ht="12.75" customHeight="1" x14ac:dyDescent="0.2">
      <c r="A751" s="83" t="s">
        <v>190</v>
      </c>
      <c r="B751" s="83">
        <v>17</v>
      </c>
      <c r="C751" s="84">
        <v>1443.06721939</v>
      </c>
      <c r="D751" s="84">
        <v>1433.5421802599999</v>
      </c>
      <c r="E751" s="84">
        <v>173.14404454999999</v>
      </c>
      <c r="F751" s="84">
        <v>173.14404454999999</v>
      </c>
    </row>
    <row r="752" spans="1:6" ht="12.75" customHeight="1" x14ac:dyDescent="0.2">
      <c r="A752" s="83" t="s">
        <v>190</v>
      </c>
      <c r="B752" s="83">
        <v>18</v>
      </c>
      <c r="C752" s="84">
        <v>1430.44315476</v>
      </c>
      <c r="D752" s="84">
        <v>1419.5791665700001</v>
      </c>
      <c r="E752" s="84">
        <v>171.45758377000001</v>
      </c>
      <c r="F752" s="84">
        <v>171.45758377000001</v>
      </c>
    </row>
    <row r="753" spans="1:6" ht="12.75" customHeight="1" x14ac:dyDescent="0.2">
      <c r="A753" s="83" t="s">
        <v>190</v>
      </c>
      <c r="B753" s="83">
        <v>19</v>
      </c>
      <c r="C753" s="84">
        <v>1435.7532633799999</v>
      </c>
      <c r="D753" s="84">
        <v>1418.4596196099999</v>
      </c>
      <c r="E753" s="84">
        <v>171.32236424999999</v>
      </c>
      <c r="F753" s="84">
        <v>171.32236424999999</v>
      </c>
    </row>
    <row r="754" spans="1:6" ht="12.75" customHeight="1" x14ac:dyDescent="0.2">
      <c r="A754" s="83" t="s">
        <v>190</v>
      </c>
      <c r="B754" s="83">
        <v>20</v>
      </c>
      <c r="C754" s="84">
        <v>1442.64181586</v>
      </c>
      <c r="D754" s="84">
        <v>1427.1539726000001</v>
      </c>
      <c r="E754" s="84">
        <v>172.37247317000001</v>
      </c>
      <c r="F754" s="84">
        <v>172.37247317000001</v>
      </c>
    </row>
    <row r="755" spans="1:6" ht="12.75" customHeight="1" x14ac:dyDescent="0.2">
      <c r="A755" s="83" t="s">
        <v>190</v>
      </c>
      <c r="B755" s="83">
        <v>21</v>
      </c>
      <c r="C755" s="84">
        <v>1466.6359398899999</v>
      </c>
      <c r="D755" s="84">
        <v>1452.7450887499999</v>
      </c>
      <c r="E755" s="84">
        <v>175.46338281999999</v>
      </c>
      <c r="F755" s="84">
        <v>175.46338281999999</v>
      </c>
    </row>
    <row r="756" spans="1:6" ht="12.75" customHeight="1" x14ac:dyDescent="0.2">
      <c r="A756" s="83" t="s">
        <v>190</v>
      </c>
      <c r="B756" s="83">
        <v>22</v>
      </c>
      <c r="C756" s="84">
        <v>1429.02324767</v>
      </c>
      <c r="D756" s="84">
        <v>1419.45436339</v>
      </c>
      <c r="E756" s="84">
        <v>171.44250997</v>
      </c>
      <c r="F756" s="84">
        <v>171.44250997</v>
      </c>
    </row>
    <row r="757" spans="1:6" ht="12.75" customHeight="1" x14ac:dyDescent="0.2">
      <c r="A757" s="83" t="s">
        <v>190</v>
      </c>
      <c r="B757" s="83">
        <v>23</v>
      </c>
      <c r="C757" s="84">
        <v>1473.3216116599999</v>
      </c>
      <c r="D757" s="84">
        <v>1462.9061632200001</v>
      </c>
      <c r="E757" s="84">
        <v>176.69064320999999</v>
      </c>
      <c r="F757" s="84">
        <v>176.69064320999999</v>
      </c>
    </row>
    <row r="758" spans="1:6" ht="12.75" customHeight="1" x14ac:dyDescent="0.2">
      <c r="A758" s="83" t="s">
        <v>190</v>
      </c>
      <c r="B758" s="83">
        <v>24</v>
      </c>
      <c r="C758" s="84">
        <v>1564.3805273099999</v>
      </c>
      <c r="D758" s="84">
        <v>1552.24360778</v>
      </c>
      <c r="E758" s="84">
        <v>187.48087086999999</v>
      </c>
      <c r="F758" s="84">
        <v>187.48087086999999</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6" r:id="rId24">
          <objectPr defaultSize="0" autoPict="0" r:id="rId25">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4"/>
      </mc:Fallback>
    </mc:AlternateContent>
    <mc:AlternateContent xmlns:mc="http://schemas.openxmlformats.org/markup-compatibility/2006">
      <mc:Choice Requires="x14">
        <oleObject progId="Equation.3" shapeId="1347" r:id="rId26">
          <objectPr defaultSize="0" autoPict="0" r:id="rId27">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6"/>
      </mc:Fallback>
    </mc:AlternateContent>
    <mc:AlternateContent xmlns:mc="http://schemas.openxmlformats.org/markup-compatibility/2006">
      <mc:Choice Requires="x14">
        <oleObject progId="Equation.3" shapeId="1359" r:id="rId28">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359" r:id="rId28"/>
      </mc:Fallback>
    </mc:AlternateContent>
    <mc:AlternateContent xmlns:mc="http://schemas.openxmlformats.org/markup-compatibility/2006">
      <mc:Choice Requires="x14">
        <oleObject progId="Equation.3" shapeId="1490" r:id="rId30">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490" r:id="rId30"/>
      </mc:Fallback>
    </mc:AlternateContent>
    <mc:AlternateContent xmlns:mc="http://schemas.openxmlformats.org/markup-compatibility/2006">
      <mc:Choice Requires="x14">
        <oleObject progId="Equation.3" shapeId="1621" r:id="rId31">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621" r:id="rId31"/>
      </mc:Fallback>
    </mc:AlternateContent>
    <mc:AlternateContent xmlns:mc="http://schemas.openxmlformats.org/markup-compatibility/2006">
      <mc:Choice Requires="x14">
        <oleObject progId="Equation.3" shapeId="1987" r:id="rId32">
          <objectPr defaultSize="0" autoPict="0" r:id="rId33">
            <anchor moveWithCells="1" sizeWithCells="1">
              <from>
                <xdr:col>2</xdr:col>
                <xdr:colOff>123825</xdr:colOff>
                <xdr:row>20</xdr:row>
                <xdr:rowOff>171450</xdr:rowOff>
              </from>
              <to>
                <xdr:col>2</xdr:col>
                <xdr:colOff>1162050</xdr:colOff>
                <xdr:row>20</xdr:row>
                <xdr:rowOff>400050</xdr:rowOff>
              </to>
            </anchor>
          </objectPr>
        </oleObject>
      </mc:Choice>
      <mc:Fallback>
        <oleObject progId="Equation.3" shapeId="1987" r:id="rId32"/>
      </mc:Fallback>
    </mc:AlternateContent>
    <mc:AlternateContent xmlns:mc="http://schemas.openxmlformats.org/markup-compatibility/2006">
      <mc:Choice Requires="x14">
        <oleObject progId="Equation.3" shapeId="1988" r:id="rId34">
          <objectPr defaultSize="0" autoPict="0" r:id="rId35">
            <anchor moveWithCells="1" sizeWithCells="1">
              <from>
                <xdr:col>2</xdr:col>
                <xdr:colOff>95250</xdr:colOff>
                <xdr:row>21</xdr:row>
                <xdr:rowOff>190500</xdr:rowOff>
              </from>
              <to>
                <xdr:col>2</xdr:col>
                <xdr:colOff>1143000</xdr:colOff>
                <xdr:row>21</xdr:row>
                <xdr:rowOff>419100</xdr:rowOff>
              </to>
            </anchor>
          </objectPr>
        </oleObject>
      </mc:Choice>
      <mc:Fallback>
        <oleObject progId="Equation.3" shapeId="1988" r:id="rId34"/>
      </mc:Fallback>
    </mc:AlternateContent>
    <mc:AlternateContent xmlns:mc="http://schemas.openxmlformats.org/markup-compatibility/2006">
      <mc:Choice Requires="x14">
        <oleObject progId="Equation.3" shapeId="1989" r:id="rId36">
          <objectPr defaultSize="0" autoPict="0" r:id="rId37">
            <anchor moveWithCells="1" sizeWithCells="1">
              <from>
                <xdr:col>2</xdr:col>
                <xdr:colOff>142875</xdr:colOff>
                <xdr:row>22</xdr:row>
                <xdr:rowOff>133350</xdr:rowOff>
              </from>
              <to>
                <xdr:col>2</xdr:col>
                <xdr:colOff>1028700</xdr:colOff>
                <xdr:row>22</xdr:row>
                <xdr:rowOff>390525</xdr:rowOff>
              </to>
            </anchor>
          </objectPr>
        </oleObject>
      </mc:Choice>
      <mc:Fallback>
        <oleObject progId="Equation.3" shapeId="1989" r:id="rId36"/>
      </mc:Fallback>
    </mc:AlternateContent>
    <mc:AlternateContent xmlns:mc="http://schemas.openxmlformats.org/markup-compatibility/2006">
      <mc:Choice Requires="x14">
        <oleObject progId="Equation.3" shapeId="1990" r:id="rId38">
          <objectPr defaultSize="0" autoPict="0" r:id="rId39">
            <anchor moveWithCells="1" sizeWithCells="1">
              <from>
                <xdr:col>2</xdr:col>
                <xdr:colOff>152400</xdr:colOff>
                <xdr:row>23</xdr:row>
                <xdr:rowOff>114300</xdr:rowOff>
              </from>
              <to>
                <xdr:col>2</xdr:col>
                <xdr:colOff>1009650</xdr:colOff>
                <xdr:row>23</xdr:row>
                <xdr:rowOff>371475</xdr:rowOff>
              </to>
            </anchor>
          </objectPr>
        </oleObject>
      </mc:Choice>
      <mc:Fallback>
        <oleObject progId="Equation.3" shapeId="1990" r:id="rId38"/>
      </mc:Fallback>
    </mc:AlternateContent>
    <mc:AlternateContent xmlns:mc="http://schemas.openxmlformats.org/markup-compatibility/2006">
      <mc:Choice Requires="x14">
        <oleObject progId="Equation.3" shapeId="1991" r:id="rId40">
          <objectPr defaultSize="0" autoPict="0" r:id="rId41">
            <anchor moveWithCells="1" sizeWithCells="1">
              <from>
                <xdr:col>2</xdr:col>
                <xdr:colOff>409575</xdr:colOff>
                <xdr:row>37</xdr:row>
                <xdr:rowOff>28575</xdr:rowOff>
              </from>
              <to>
                <xdr:col>2</xdr:col>
                <xdr:colOff>1162050</xdr:colOff>
                <xdr:row>37</xdr:row>
                <xdr:rowOff>381000</xdr:rowOff>
              </to>
            </anchor>
          </objectPr>
        </oleObject>
      </mc:Choice>
      <mc:Fallback>
        <oleObject progId="Equation.3" shapeId="1991" r:id="rId40"/>
      </mc:Fallback>
    </mc:AlternateContent>
    <mc:AlternateContent xmlns:mc="http://schemas.openxmlformats.org/markup-compatibility/2006">
      <mc:Choice Requires="x14">
        <oleObject progId="Equation.3" shapeId="1992" r:id="rId42">
          <objectPr defaultSize="0" autoPict="0" r:id="rId43">
            <anchor moveWithCells="1" sizeWithCells="1">
              <from>
                <xdr:col>3</xdr:col>
                <xdr:colOff>257175</xdr:colOff>
                <xdr:row>37</xdr:row>
                <xdr:rowOff>38100</xdr:rowOff>
              </from>
              <to>
                <xdr:col>3</xdr:col>
                <xdr:colOff>1076325</xdr:colOff>
                <xdr:row>37</xdr:row>
                <xdr:rowOff>381000</xdr:rowOff>
              </to>
            </anchor>
          </objectPr>
        </oleObject>
      </mc:Choice>
      <mc:Fallback>
        <oleObject progId="Equation.3" shapeId="1992" r:id="rId42"/>
      </mc:Fallback>
    </mc:AlternateContent>
    <mc:AlternateContent xmlns:mc="http://schemas.openxmlformats.org/markup-compatibility/2006">
      <mc:Choice Requires="x14">
        <oleObject progId="Equation.3" shapeId="1993" r:id="rId44">
          <objectPr defaultSize="0" autoPict="0" r:id="rId45">
            <anchor moveWithCells="1" sizeWithCells="1">
              <from>
                <xdr:col>4</xdr:col>
                <xdr:colOff>314325</xdr:colOff>
                <xdr:row>37</xdr:row>
                <xdr:rowOff>38100</xdr:rowOff>
              </from>
              <to>
                <xdr:col>4</xdr:col>
                <xdr:colOff>1285875</xdr:colOff>
                <xdr:row>37</xdr:row>
                <xdr:rowOff>381000</xdr:rowOff>
              </to>
            </anchor>
          </objectPr>
        </oleObject>
      </mc:Choice>
      <mc:Fallback>
        <oleObject progId="Equation.3" shapeId="1993" r:id="rId44"/>
      </mc:Fallback>
    </mc:AlternateContent>
    <mc:AlternateContent xmlns:mc="http://schemas.openxmlformats.org/markup-compatibility/2006">
      <mc:Choice Requires="x14">
        <oleObject progId="Equation.3" shapeId="1995" r:id="rId46">
          <objectPr defaultSize="0" autoPict="0" r:id="rId47">
            <anchor moveWithCells="1" sizeWithCells="1">
              <from>
                <xdr:col>5</xdr:col>
                <xdr:colOff>504825</xdr:colOff>
                <xdr:row>37</xdr:row>
                <xdr:rowOff>47625</xdr:rowOff>
              </from>
              <to>
                <xdr:col>5</xdr:col>
                <xdr:colOff>1095375</xdr:colOff>
                <xdr:row>37</xdr:row>
                <xdr:rowOff>342900</xdr:rowOff>
              </to>
            </anchor>
          </objectPr>
        </oleObject>
      </mc:Choice>
      <mc:Fallback>
        <oleObject progId="Equation.3" shapeId="1995" r:id="rId4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2023-07-18T08:41:23Z</dcterms:modified>
</cp:coreProperties>
</file>